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A1D5C60B-4E64-4BF6-95D9-EFC18FBE5F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acks_custom_screen_2024-04-05" sheetId="1" r:id="rId1"/>
    <sheet name="Sheet4" sheetId="11" r:id="rId2"/>
    <sheet name="CS" sheetId="10" r:id="rId3"/>
    <sheet name="TechService" sheetId="9" r:id="rId4"/>
    <sheet name="Computer" sheetId="8" r:id="rId5"/>
    <sheet name="Beauty" sheetId="2" r:id="rId6"/>
    <sheet name="Insurance Brokerage" sheetId="3" r:id="rId7"/>
    <sheet name="Gaming" sheetId="4" r:id="rId8"/>
    <sheet name="Retail Restaurants" sheetId="5" r:id="rId9"/>
    <sheet name="Miscellaneous Mining" sheetId="6" r:id="rId10"/>
    <sheet name="Gold Mining" sheetId="7" r:id="rId11"/>
  </sheets>
  <definedNames>
    <definedName name="_xlnm._FilterDatabase" localSheetId="4" hidden="1">Computer!$A$1:$Q$156</definedName>
    <definedName name="_xlnm._FilterDatabase" localSheetId="1" hidden="1">Sheet4!$A$1:$Q$15</definedName>
    <definedName name="_xlnm._FilterDatabase" localSheetId="0" hidden="1">'zacks_custom_screen_2024-04-05'!$A$1:$Q$2000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 l="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2" i="11"/>
  <c r="N2" i="11"/>
  <c r="L3" i="11"/>
  <c r="M3" i="11"/>
  <c r="L4" i="11"/>
  <c r="M4" i="11"/>
  <c r="L5" i="11"/>
  <c r="P5" i="11" s="1"/>
  <c r="M5" i="11"/>
  <c r="L6" i="11"/>
  <c r="M6" i="11"/>
  <c r="L7" i="11"/>
  <c r="M7" i="11"/>
  <c r="L8" i="11"/>
  <c r="M8" i="11"/>
  <c r="L9" i="11"/>
  <c r="P9" i="11" s="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M2" i="11"/>
  <c r="L2" i="11"/>
  <c r="L17" i="11" s="1"/>
  <c r="L63" i="8"/>
  <c r="P63" i="8" s="1"/>
  <c r="L56" i="8"/>
  <c r="P56" i="8" s="1"/>
  <c r="M56" i="8"/>
  <c r="Q56" i="8" s="1"/>
  <c r="L57" i="8"/>
  <c r="P57" i="8" s="1"/>
  <c r="M57" i="8"/>
  <c r="L58" i="8"/>
  <c r="P58" i="8" s="1"/>
  <c r="M58" i="8"/>
  <c r="Q58" i="8" s="1"/>
  <c r="L59" i="8"/>
  <c r="P59" i="8" s="1"/>
  <c r="M59" i="8"/>
  <c r="Q59" i="8" s="1"/>
  <c r="L60" i="8"/>
  <c r="P60" i="8" s="1"/>
  <c r="M60" i="8"/>
  <c r="Q60" i="8" s="1"/>
  <c r="L61" i="8"/>
  <c r="P61" i="8" s="1"/>
  <c r="M61" i="8"/>
  <c r="L62" i="8"/>
  <c r="P62" i="8" s="1"/>
  <c r="M62" i="8"/>
  <c r="Q62" i="8" s="1"/>
  <c r="M63" i="8"/>
  <c r="Q63" i="8" s="1"/>
  <c r="L64" i="8"/>
  <c r="P64" i="8" s="1"/>
  <c r="M64" i="8"/>
  <c r="Q64" i="8" s="1"/>
  <c r="L65" i="8"/>
  <c r="P65" i="8" s="1"/>
  <c r="M65" i="8"/>
  <c r="Q65" i="8" s="1"/>
  <c r="L66" i="8"/>
  <c r="P66" i="8" s="1"/>
  <c r="L67" i="8"/>
  <c r="P67" i="8" s="1"/>
  <c r="M67" i="8"/>
  <c r="Q67" i="8" s="1"/>
  <c r="L68" i="8"/>
  <c r="P68" i="8" s="1"/>
  <c r="M68" i="8"/>
  <c r="Q68" i="8" s="1"/>
  <c r="L69" i="8"/>
  <c r="P69" i="8" s="1"/>
  <c r="M69" i="8"/>
  <c r="Q69" i="8" s="1"/>
  <c r="L70" i="8"/>
  <c r="P70" i="8" s="1"/>
  <c r="M70" i="8"/>
  <c r="Q70" i="8" s="1"/>
  <c r="L71" i="8"/>
  <c r="P71" i="8" s="1"/>
  <c r="M71" i="8"/>
  <c r="Q71" i="8" s="1"/>
  <c r="L72" i="8"/>
  <c r="P72" i="8" s="1"/>
  <c r="M72" i="8"/>
  <c r="Q72" i="8" s="1"/>
  <c r="L73" i="8"/>
  <c r="M73" i="8"/>
  <c r="Q73" i="8" s="1"/>
  <c r="L74" i="8"/>
  <c r="P74" i="8" s="1"/>
  <c r="M74" i="8"/>
  <c r="Q74" i="8" s="1"/>
  <c r="L75" i="8"/>
  <c r="P75" i="8" s="1"/>
  <c r="M75" i="8"/>
  <c r="Q75" i="8" s="1"/>
  <c r="L76" i="8"/>
  <c r="P76" i="8" s="1"/>
  <c r="M76" i="8"/>
  <c r="Q76" i="8" s="1"/>
  <c r="L77" i="8"/>
  <c r="P77" i="8" s="1"/>
  <c r="M77" i="8"/>
  <c r="Q77" i="8" s="1"/>
  <c r="L78" i="8"/>
  <c r="P78" i="8" s="1"/>
  <c r="M78" i="8"/>
  <c r="Q78" i="8" s="1"/>
  <c r="L79" i="8"/>
  <c r="P79" i="8" s="1"/>
  <c r="M79" i="8"/>
  <c r="Q79" i="8" s="1"/>
  <c r="L80" i="8"/>
  <c r="P80" i="8" s="1"/>
  <c r="M80" i="8"/>
  <c r="Q80" i="8" s="1"/>
  <c r="L81" i="8"/>
  <c r="P81" i="8" s="1"/>
  <c r="M81" i="8"/>
  <c r="Q81" i="8" s="1"/>
  <c r="L82" i="8"/>
  <c r="P82" i="8" s="1"/>
  <c r="M82" i="8"/>
  <c r="Q82" i="8" s="1"/>
  <c r="L83" i="8"/>
  <c r="P83" i="8" s="1"/>
  <c r="M83" i="8"/>
  <c r="Q83" i="8" s="1"/>
  <c r="L84" i="8"/>
  <c r="P84" i="8" s="1"/>
  <c r="M84" i="8"/>
  <c r="Q84" i="8" s="1"/>
  <c r="L85" i="8"/>
  <c r="P85" i="8" s="1"/>
  <c r="M85" i="8"/>
  <c r="Q85" i="8" s="1"/>
  <c r="L86" i="8"/>
  <c r="P86" i="8" s="1"/>
  <c r="M86" i="8"/>
  <c r="Q86" i="8" s="1"/>
  <c r="L87" i="8"/>
  <c r="P87" i="8" s="1"/>
  <c r="M87" i="8"/>
  <c r="Q87" i="8" s="1"/>
  <c r="L88" i="8"/>
  <c r="P88" i="8" s="1"/>
  <c r="M88" i="8"/>
  <c r="Q88" i="8" s="1"/>
  <c r="L89" i="8"/>
  <c r="P89" i="8" s="1"/>
  <c r="M89" i="8"/>
  <c r="Q89" i="8" s="1"/>
  <c r="L90" i="8"/>
  <c r="P90" i="8" s="1"/>
  <c r="M90" i="8"/>
  <c r="Q90" i="8" s="1"/>
  <c r="L91" i="8"/>
  <c r="P91" i="8" s="1"/>
  <c r="M91" i="8"/>
  <c r="Q91" i="8" s="1"/>
  <c r="L92" i="8"/>
  <c r="P92" i="8" s="1"/>
  <c r="M92" i="8"/>
  <c r="Q92" i="8" s="1"/>
  <c r="L93" i="8"/>
  <c r="P93" i="8" s="1"/>
  <c r="M93" i="8"/>
  <c r="Q93" i="8" s="1"/>
  <c r="L94" i="8"/>
  <c r="P94" i="8" s="1"/>
  <c r="M94" i="8"/>
  <c r="Q94" i="8" s="1"/>
  <c r="L95" i="8"/>
  <c r="P95" i="8" s="1"/>
  <c r="M95" i="8"/>
  <c r="Q95" i="8" s="1"/>
  <c r="L96" i="8"/>
  <c r="P96" i="8" s="1"/>
  <c r="M96" i="8"/>
  <c r="Q96" i="8" s="1"/>
  <c r="L97" i="8"/>
  <c r="P97" i="8" s="1"/>
  <c r="M97" i="8"/>
  <c r="Q97" i="8" s="1"/>
  <c r="L98" i="8"/>
  <c r="P98" i="8" s="1"/>
  <c r="M98" i="8"/>
  <c r="Q98" i="8" s="1"/>
  <c r="L99" i="8"/>
  <c r="P99" i="8" s="1"/>
  <c r="M99" i="8"/>
  <c r="Q99" i="8" s="1"/>
  <c r="L100" i="8"/>
  <c r="P100" i="8" s="1"/>
  <c r="M100" i="8"/>
  <c r="Q100" i="8" s="1"/>
  <c r="L101" i="8"/>
  <c r="P101" i="8" s="1"/>
  <c r="M101" i="8"/>
  <c r="Q101" i="8" s="1"/>
  <c r="L102" i="8"/>
  <c r="P102" i="8" s="1"/>
  <c r="M102" i="8"/>
  <c r="Q102" i="8" s="1"/>
  <c r="L103" i="8"/>
  <c r="P103" i="8" s="1"/>
  <c r="M103" i="8"/>
  <c r="Q103" i="8" s="1"/>
  <c r="L104" i="8"/>
  <c r="P104" i="8" s="1"/>
  <c r="M104" i="8"/>
  <c r="Q104" i="8" s="1"/>
  <c r="L105" i="8"/>
  <c r="P105" i="8" s="1"/>
  <c r="M105" i="8"/>
  <c r="Q105" i="8" s="1"/>
  <c r="L106" i="8"/>
  <c r="P106" i="8" s="1"/>
  <c r="M106" i="8"/>
  <c r="Q106" i="8" s="1"/>
  <c r="L107" i="8"/>
  <c r="P107" i="8" s="1"/>
  <c r="M107" i="8"/>
  <c r="Q107" i="8" s="1"/>
  <c r="L108" i="8"/>
  <c r="P108" i="8" s="1"/>
  <c r="M108" i="8"/>
  <c r="Q108" i="8" s="1"/>
  <c r="L109" i="8"/>
  <c r="P109" i="8" s="1"/>
  <c r="M109" i="8"/>
  <c r="Q109" i="8" s="1"/>
  <c r="L110" i="8"/>
  <c r="P110" i="8" s="1"/>
  <c r="M110" i="8"/>
  <c r="Q110" i="8" s="1"/>
  <c r="L111" i="8"/>
  <c r="P111" i="8" s="1"/>
  <c r="M111" i="8"/>
  <c r="Q111" i="8" s="1"/>
  <c r="L112" i="8"/>
  <c r="P112" i="8" s="1"/>
  <c r="M112" i="8"/>
  <c r="Q112" i="8" s="1"/>
  <c r="L113" i="8"/>
  <c r="P113" i="8" s="1"/>
  <c r="M113" i="8"/>
  <c r="Q113" i="8" s="1"/>
  <c r="L114" i="8"/>
  <c r="P114" i="8" s="1"/>
  <c r="M114" i="8"/>
  <c r="Q114" i="8" s="1"/>
  <c r="L115" i="8"/>
  <c r="P115" i="8" s="1"/>
  <c r="M115" i="8"/>
  <c r="Q115" i="8" s="1"/>
  <c r="L116" i="8"/>
  <c r="P116" i="8" s="1"/>
  <c r="M116" i="8"/>
  <c r="Q116" i="8" s="1"/>
  <c r="L117" i="8"/>
  <c r="P117" i="8" s="1"/>
  <c r="M117" i="8"/>
  <c r="Q117" i="8" s="1"/>
  <c r="L118" i="8"/>
  <c r="P118" i="8" s="1"/>
  <c r="M118" i="8"/>
  <c r="Q118" i="8" s="1"/>
  <c r="L119" i="8"/>
  <c r="P119" i="8" s="1"/>
  <c r="M119" i="8"/>
  <c r="Q119" i="8" s="1"/>
  <c r="L120" i="8"/>
  <c r="P120" i="8" s="1"/>
  <c r="M120" i="8"/>
  <c r="Q120" i="8" s="1"/>
  <c r="L121" i="8"/>
  <c r="P121" i="8" s="1"/>
  <c r="M121" i="8"/>
  <c r="Q121" i="8" s="1"/>
  <c r="L122" i="8"/>
  <c r="P122" i="8" s="1"/>
  <c r="M122" i="8"/>
  <c r="Q122" i="8" s="1"/>
  <c r="L123" i="8"/>
  <c r="P123" i="8" s="1"/>
  <c r="M123" i="8"/>
  <c r="Q123" i="8" s="1"/>
  <c r="L124" i="8"/>
  <c r="P124" i="8" s="1"/>
  <c r="M124" i="8"/>
  <c r="Q124" i="8" s="1"/>
  <c r="L125" i="8"/>
  <c r="P125" i="8" s="1"/>
  <c r="M125" i="8"/>
  <c r="Q125" i="8" s="1"/>
  <c r="L126" i="8"/>
  <c r="P126" i="8" s="1"/>
  <c r="M126" i="8"/>
  <c r="Q126" i="8" s="1"/>
  <c r="L127" i="8"/>
  <c r="P127" i="8" s="1"/>
  <c r="M127" i="8"/>
  <c r="Q127" i="8" s="1"/>
  <c r="L128" i="8"/>
  <c r="P128" i="8" s="1"/>
  <c r="M128" i="8"/>
  <c r="Q128" i="8" s="1"/>
  <c r="L129" i="8"/>
  <c r="P129" i="8" s="1"/>
  <c r="M129" i="8"/>
  <c r="Q129" i="8" s="1"/>
  <c r="L130" i="8"/>
  <c r="P130" i="8" s="1"/>
  <c r="M130" i="8"/>
  <c r="Q130" i="8" s="1"/>
  <c r="L131" i="8"/>
  <c r="P131" i="8" s="1"/>
  <c r="M131" i="8"/>
  <c r="Q131" i="8" s="1"/>
  <c r="L132" i="8"/>
  <c r="P132" i="8" s="1"/>
  <c r="M132" i="8"/>
  <c r="Q132" i="8" s="1"/>
  <c r="L133" i="8"/>
  <c r="P133" i="8" s="1"/>
  <c r="M133" i="8"/>
  <c r="Q133" i="8" s="1"/>
  <c r="L134" i="8"/>
  <c r="P134" i="8" s="1"/>
  <c r="M134" i="8"/>
  <c r="Q134" i="8" s="1"/>
  <c r="L136" i="8"/>
  <c r="P136" i="8" s="1"/>
  <c r="M136" i="8"/>
  <c r="Q136" i="8" s="1"/>
  <c r="L137" i="8"/>
  <c r="P137" i="8" s="1"/>
  <c r="M137" i="8"/>
  <c r="Q137" i="8" s="1"/>
  <c r="L138" i="8"/>
  <c r="P138" i="8" s="1"/>
  <c r="M138" i="8"/>
  <c r="Q138" i="8" s="1"/>
  <c r="L139" i="8"/>
  <c r="P139" i="8" s="1"/>
  <c r="M139" i="8"/>
  <c r="Q139" i="8" s="1"/>
  <c r="L140" i="8"/>
  <c r="P140" i="8" s="1"/>
  <c r="M140" i="8"/>
  <c r="Q140" i="8" s="1"/>
  <c r="L141" i="8"/>
  <c r="P141" i="8" s="1"/>
  <c r="M141" i="8"/>
  <c r="Q141" i="8" s="1"/>
  <c r="L142" i="8"/>
  <c r="P142" i="8" s="1"/>
  <c r="M142" i="8"/>
  <c r="Q142" i="8" s="1"/>
  <c r="L143" i="8"/>
  <c r="P143" i="8" s="1"/>
  <c r="M143" i="8"/>
  <c r="Q143" i="8" s="1"/>
  <c r="L144" i="8"/>
  <c r="P144" i="8" s="1"/>
  <c r="M144" i="8"/>
  <c r="Q144" i="8" s="1"/>
  <c r="L145" i="8"/>
  <c r="P145" i="8" s="1"/>
  <c r="M145" i="8"/>
  <c r="Q145" i="8" s="1"/>
  <c r="L146" i="8"/>
  <c r="P146" i="8" s="1"/>
  <c r="M146" i="8"/>
  <c r="Q146" i="8" s="1"/>
  <c r="L147" i="8"/>
  <c r="P147" i="8" s="1"/>
  <c r="M147" i="8"/>
  <c r="Q147" i="8" s="1"/>
  <c r="L148" i="8"/>
  <c r="P148" i="8" s="1"/>
  <c r="M148" i="8"/>
  <c r="Q148" i="8" s="1"/>
  <c r="L149" i="8"/>
  <c r="P149" i="8" s="1"/>
  <c r="M149" i="8"/>
  <c r="Q149" i="8" s="1"/>
  <c r="L150" i="8"/>
  <c r="P150" i="8" s="1"/>
  <c r="M150" i="8"/>
  <c r="Q150" i="8" s="1"/>
  <c r="L151" i="8"/>
  <c r="P151" i="8" s="1"/>
  <c r="M151" i="8"/>
  <c r="Q151" i="8" s="1"/>
  <c r="L153" i="8"/>
  <c r="P153" i="8" s="1"/>
  <c r="M153" i="8"/>
  <c r="Q153" i="8" s="1"/>
  <c r="L154" i="8"/>
  <c r="M154" i="8"/>
  <c r="Q154" i="8" s="1"/>
  <c r="L155" i="8"/>
  <c r="P155" i="8" s="1"/>
  <c r="M155" i="8"/>
  <c r="Q155" i="8" s="1"/>
  <c r="L156" i="8"/>
  <c r="P156" i="8" s="1"/>
  <c r="M156" i="8"/>
  <c r="Q156" i="8" s="1"/>
  <c r="Q57" i="8"/>
  <c r="Q61" i="8"/>
  <c r="Q66" i="8"/>
  <c r="P73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O2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M2" i="8"/>
  <c r="L2" i="8"/>
  <c r="L15" i="7"/>
  <c r="Q15" i="7"/>
  <c r="P15" i="7"/>
  <c r="O15" i="7"/>
  <c r="N15" i="7"/>
  <c r="M15" i="7"/>
  <c r="Q5" i="11" l="1"/>
  <c r="M17" i="11"/>
  <c r="Q14" i="11"/>
  <c r="N17" i="11"/>
  <c r="O17" i="11"/>
  <c r="Q15" i="11"/>
  <c r="Q11" i="11"/>
  <c r="Q7" i="11"/>
  <c r="Q3" i="11"/>
  <c r="P15" i="11"/>
  <c r="P11" i="11"/>
  <c r="P7" i="11"/>
  <c r="P3" i="11"/>
  <c r="P14" i="11"/>
  <c r="Q10" i="11"/>
  <c r="Q6" i="11"/>
  <c r="Q9" i="11"/>
  <c r="Q13" i="11"/>
  <c r="P13" i="11"/>
  <c r="P2" i="11"/>
  <c r="Q12" i="11"/>
  <c r="Q8" i="11"/>
  <c r="Q4" i="11"/>
  <c r="P10" i="11"/>
  <c r="P6" i="11"/>
  <c r="Q2" i="11"/>
  <c r="P12" i="11"/>
  <c r="P8" i="11"/>
  <c r="P4" i="11"/>
  <c r="Q6" i="8"/>
  <c r="P2" i="8"/>
  <c r="Q32" i="8"/>
  <c r="Q28" i="8"/>
  <c r="Q24" i="8"/>
  <c r="Q20" i="8"/>
  <c r="P54" i="8"/>
  <c r="P50" i="8"/>
  <c r="P46" i="8"/>
  <c r="P42" i="8"/>
  <c r="P38" i="8"/>
  <c r="P34" i="8"/>
  <c r="P30" i="8"/>
  <c r="P26" i="8"/>
  <c r="P22" i="8"/>
  <c r="Q2" i="8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Q55" i="8"/>
  <c r="Q51" i="8"/>
  <c r="Q47" i="8"/>
  <c r="Q43" i="8"/>
  <c r="Q39" i="8"/>
  <c r="Q35" i="8"/>
  <c r="Q31" i="8"/>
  <c r="Q27" i="8"/>
  <c r="Q23" i="8"/>
  <c r="Q19" i="8"/>
  <c r="Q14" i="8"/>
  <c r="Q10" i="8"/>
  <c r="P55" i="8"/>
  <c r="P51" i="8"/>
  <c r="P47" i="8"/>
  <c r="P43" i="8"/>
  <c r="P39" i="8"/>
  <c r="P35" i="8"/>
  <c r="P31" i="8"/>
  <c r="P27" i="8"/>
  <c r="P23" i="8"/>
  <c r="P19" i="8"/>
  <c r="P15" i="8"/>
  <c r="P11" i="8"/>
  <c r="P7" i="8"/>
  <c r="P3" i="8"/>
  <c r="P53" i="8"/>
  <c r="P49" i="8"/>
  <c r="P45" i="8"/>
  <c r="P41" i="8"/>
  <c r="P37" i="8"/>
  <c r="Q16" i="8"/>
  <c r="Q12" i="8"/>
  <c r="Q8" i="8"/>
  <c r="Q4" i="8"/>
  <c r="Q15" i="8"/>
  <c r="Q11" i="8"/>
  <c r="Q7" i="8"/>
  <c r="Q3" i="8"/>
  <c r="Q52" i="8"/>
  <c r="Q44" i="8"/>
  <c r="Q40" i="8"/>
  <c r="Q54" i="8"/>
  <c r="Q50" i="8"/>
  <c r="Q46" i="8"/>
  <c r="Q42" i="8"/>
  <c r="Q38" i="8"/>
  <c r="Q34" i="8"/>
  <c r="Q30" i="8"/>
  <c r="Q26" i="8"/>
  <c r="Q22" i="8"/>
  <c r="Q48" i="8"/>
  <c r="Q36" i="8"/>
  <c r="P18" i="8"/>
  <c r="P14" i="8"/>
  <c r="P10" i="8"/>
  <c r="P6" i="8"/>
  <c r="Q53" i="8"/>
  <c r="Q49" i="8"/>
  <c r="Q45" i="8"/>
  <c r="Q41" i="8"/>
  <c r="Q37" i="8"/>
  <c r="Q33" i="8"/>
  <c r="Q29" i="8"/>
  <c r="Q25" i="8"/>
  <c r="Q21" i="8"/>
  <c r="Q17" i="8"/>
  <c r="Q13" i="8"/>
  <c r="Q9" i="8"/>
  <c r="Q5" i="8"/>
  <c r="P33" i="8"/>
  <c r="P29" i="8"/>
  <c r="P25" i="8"/>
  <c r="P21" i="8"/>
  <c r="P17" i="8"/>
  <c r="P13" i="8"/>
  <c r="P9" i="8"/>
  <c r="P5" i="8"/>
  <c r="Q1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7" i="11" l="1"/>
  <c r="Q17" i="11"/>
  <c r="Q1176" i="1"/>
  <c r="Q1368" i="1"/>
  <c r="Q1352" i="1"/>
  <c r="P1964" i="1"/>
  <c r="P1744" i="1"/>
  <c r="P1960" i="1"/>
  <c r="P1617" i="1"/>
  <c r="P1576" i="1"/>
  <c r="P1512" i="1"/>
  <c r="P1401" i="1"/>
  <c r="P856" i="1"/>
  <c r="P712" i="1"/>
  <c r="Q1712" i="1"/>
  <c r="Q1560" i="1"/>
  <c r="P1913" i="1"/>
  <c r="Q1968" i="1"/>
  <c r="Q1915" i="1"/>
  <c r="Q1418" i="1"/>
  <c r="Q1040" i="1"/>
  <c r="P1260" i="1"/>
  <c r="P1465" i="1"/>
  <c r="P1448" i="1"/>
  <c r="P1337" i="1"/>
  <c r="P1160" i="1"/>
  <c r="P1681" i="1"/>
  <c r="P109" i="1"/>
  <c r="P1894" i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<sst xmlns="http://schemas.openxmlformats.org/spreadsheetml/2006/main" count="13745" uniqueCount="4236">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</sst>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0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00"/>
  <sheetViews>
    <sheetView tabSelected="1" workbookViewId="0">
      <selection activeCell="J2012" sqref="J2012"/>
    </sheetView>
  </sheetViews>
  <sheetFormatPr defaultRowHeight="15" x14ac:dyDescent="0.25"/>
  <cols>
    <col min="1" max="1" width="35.85546875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hidden="1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hidden="1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hidden="1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hidden="1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hidden="1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hidden="1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hidden="1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hidden="1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hidden="1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hidden="1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hidden="1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hidden="1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hidden="1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hidden="1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hidden="1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hidden="1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hidden="1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hidden="1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hidden="1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hidden="1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hidden="1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hidden="1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hidden="1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hidden="1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hidden="1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hidden="1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hidden="1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hidden="1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hidden="1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hidden="1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hidden="1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hidden="1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hidden="1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hidden="1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hidden="1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hidden="1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hidden="1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hidden="1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hidden="1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hidden="1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hidden="1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hidden="1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hidden="1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hidden="1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hidden="1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hidden="1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hidden="1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hidden="1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hidden="1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hidden="1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hidden="1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hidden="1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hidden="1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hidden="1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hidden="1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hidden="1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hidden="1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hidden="1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hidden="1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hidden="1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hidden="1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hidden="1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hidden="1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hidden="1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hidden="1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hidden="1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hidden="1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hidden="1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hidden="1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hidden="1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hidden="1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hidden="1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hidden="1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hidden="1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hidden="1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hidden="1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hidden="1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hidden="1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hidden="1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hidden="1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hidden="1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hidden="1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hidden="1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hidden="1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hidden="1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hidden="1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hidden="1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hidden="1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hidden="1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hidden="1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hidden="1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hidden="1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hidden="1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hidden="1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hidden="1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hidden="1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hidden="1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hidden="1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hidden="1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hidden="1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hidden="1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hidden="1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hidden="1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hidden="1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hidden="1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hidden="1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hidden="1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hidden="1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hidden="1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hidden="1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hidden="1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hidden="1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hidden="1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hidden="1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hidden="1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hidden="1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hidden="1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hidden="1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hidden="1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hidden="1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hidden="1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hidden="1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hidden="1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hidden="1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hidden="1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hidden="1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hidden="1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hidden="1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hidden="1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2:L194" si="12">J132/I132-1</f>
        <v>-0.16153846153846152</v>
      </c>
      <c r="M132" s="6">
        <f t="shared" ref="M132:M194" si="13">K132/J132-1</f>
        <v>0.36850152905198774</v>
      </c>
      <c r="N132" s="2">
        <f t="shared" ref="N132:N194" si="14">H132/J132</f>
        <v>16.984709480122323</v>
      </c>
      <c r="O132" s="2">
        <f t="shared" ref="O132:O194" si="15">H132/K132</f>
        <v>12.411173184357542</v>
      </c>
      <c r="P132" s="2">
        <f t="shared" ref="P132:P194" si="16">N132/(L132*100)</f>
        <v>-1.0514343963885249</v>
      </c>
      <c r="Q132" s="2">
        <f t="shared" ref="Q132:Q194" si="17">O132/(M132*100)</f>
        <v>0.33680113122696403</v>
      </c>
    </row>
    <row r="133" spans="1:17" hidden="1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hidden="1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hidden="1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hidden="1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hidden="1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hidden="1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hidden="1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hidden="1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hidden="1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hidden="1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hidden="1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hidden="1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hidden="1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hidden="1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hidden="1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hidden="1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hidden="1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hidden="1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hidden="1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hidden="1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hidden="1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hidden="1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hidden="1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hidden="1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hidden="1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hidden="1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hidden="1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hidden="1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hidden="1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hidden="1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hidden="1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hidden="1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hidden="1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hidden="1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hidden="1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hidden="1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hidden="1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hidden="1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hidden="1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hidden="1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hidden="1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hidden="1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hidden="1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hidden="1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hidden="1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hidden="1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hidden="1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hidden="1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hidden="1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hidden="1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hidden="1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hidden="1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hidden="1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hidden="1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hidden="1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hidden="1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hidden="1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hidden="1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hidden="1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hidden="1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hidden="1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hidden="1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hidden="1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hidden="1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hidden="1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hidden="1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hidden="1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hidden="1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hidden="1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hidden="1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hidden="1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hidden="1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hidden="1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hidden="1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hidden="1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hidden="1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hidden="1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hidden="1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hidden="1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hidden="1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hidden="1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hidden="1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hidden="1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hidden="1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hidden="1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hidden="1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hidden="1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hidden="1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hidden="1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hidden="1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hidden="1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hidden="1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hidden="1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hidden="1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hidden="1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hidden="1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hidden="1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hidden="1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hidden="1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hidden="1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hidden="1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hidden="1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hidden="1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hidden="1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hidden="1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hidden="1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hidden="1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hidden="1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hidden="1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hidden="1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hidden="1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hidden="1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hidden="1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hidden="1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hidden="1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hidden="1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hidden="1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hidden="1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hidden="1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hidden="1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hidden="1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hidden="1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hidden="1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hidden="1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hidden="1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hidden="1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hidden="1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hidden="1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hidden="1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hidden="1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hidden="1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hidden="1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hidden="1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hidden="1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hidden="1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hidden="1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hidden="1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hidden="1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hidden="1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hidden="1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hidden="1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hidden="1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hidden="1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hidden="1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hidden="1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hidden="1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hidden="1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hidden="1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hidden="1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hidden="1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hidden="1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hidden="1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hidden="1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hidden="1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hidden="1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hidden="1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hidden="1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hidden="1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hidden="1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hidden="1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hidden="1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hidden="1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hidden="1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hidden="1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hidden="1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hidden="1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hidden="1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hidden="1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hidden="1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hidden="1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hidden="1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hidden="1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hidden="1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hidden="1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hidden="1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hidden="1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hidden="1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hidden="1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hidden="1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hidden="1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hidden="1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hidden="1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hidden="1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hidden="1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hidden="1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hidden="1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hidden="1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hidden="1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hidden="1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hidden="1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hidden="1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hidden="1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hidden="1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hidden="1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hidden="1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hidden="1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hidden="1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hidden="1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hidden="1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hidden="1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hidden="1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hidden="1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hidden="1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hidden="1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hidden="1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hidden="1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hidden="1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hidden="1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hidden="1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hidden="1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hidden="1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hidden="1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hidden="1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hidden="1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hidden="1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hidden="1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hidden="1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hidden="1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hidden="1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hidden="1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hidden="1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hidden="1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hidden="1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hidden="1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hidden="1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hidden="1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hidden="1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hidden="1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hidden="1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hidden="1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hidden="1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hidden="1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hidden="1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hidden="1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hidden="1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hidden="1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hidden="1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hidden="1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hidden="1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hidden="1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hidden="1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hidden="1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hidden="1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hidden="1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hidden="1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hidden="1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hidden="1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hidden="1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hidden="1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hidden="1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hidden="1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hidden="1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hidden="1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hidden="1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hidden="1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hidden="1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hidden="1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hidden="1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hidden="1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hidden="1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hidden="1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hidden="1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hidden="1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hidden="1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hidden="1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hidden="1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hidden="1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hidden="1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hidden="1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hidden="1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hidden="1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hidden="1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hidden="1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hidden="1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hidden="1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hidden="1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hidden="1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hidden="1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hidden="1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hidden="1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hidden="1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hidden="1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hidden="1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hidden="1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hidden="1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hidden="1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hidden="1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hidden="1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hidden="1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hidden="1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hidden="1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hidden="1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hidden="1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hidden="1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hidden="1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hidden="1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hidden="1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hidden="1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hidden="1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hidden="1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hidden="1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hidden="1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hidden="1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hidden="1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hidden="1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hidden="1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hidden="1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hidden="1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hidden="1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hidden="1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hidden="1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hidden="1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hidden="1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hidden="1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hidden="1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hidden="1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hidden="1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hidden="1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hidden="1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hidden="1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hidden="1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hidden="1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hidden="1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hidden="1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hidden="1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hidden="1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hidden="1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hidden="1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hidden="1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hidden="1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hidden="1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hidden="1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hidden="1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hidden="1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hidden="1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hidden="1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hidden="1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hidden="1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hidden="1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hidden="1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hidden="1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hidden="1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hidden="1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hidden="1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hidden="1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hidden="1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hidden="1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hidden="1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hidden="1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hidden="1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hidden="1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hidden="1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hidden="1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hidden="1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hidden="1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hidden="1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hidden="1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hidden="1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hidden="1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hidden="1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hidden="1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hidden="1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hidden="1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hidden="1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hidden="1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hidden="1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hidden="1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hidden="1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hidden="1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hidden="1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hidden="1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hidden="1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hidden="1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hidden="1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hidden="1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hidden="1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hidden="1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hidden="1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hidden="1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hidden="1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hidden="1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hidden="1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hidden="1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hidden="1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hidden="1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hidden="1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hidden="1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hidden="1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hidden="1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hidden="1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hidden="1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hidden="1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hidden="1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hidden="1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hidden="1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hidden="1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hidden="1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hidden="1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hidden="1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hidden="1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hidden="1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hidden="1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hidden="1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hidden="1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hidden="1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hidden="1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hidden="1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hidden="1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hidden="1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hidden="1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hidden="1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hidden="1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hidden="1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hidden="1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hidden="1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hidden="1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hidden="1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hidden="1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hidden="1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hidden="1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hidden="1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hidden="1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hidden="1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hidden="1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hidden="1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hidden="1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hidden="1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hidden="1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hidden="1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hidden="1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hidden="1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hidden="1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hidden="1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hidden="1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hidden="1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hidden="1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hidden="1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hidden="1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hidden="1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hidden="1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hidden="1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hidden="1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hidden="1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hidden="1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hidden="1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hidden="1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hidden="1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hidden="1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hidden="1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hidden="1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hidden="1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hidden="1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hidden="1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hidden="1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hidden="1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hidden="1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hidden="1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hidden="1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hidden="1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hidden="1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hidden="1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hidden="1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hidden="1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hidden="1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hidden="1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hidden="1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hidden="1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hidden="1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hidden="1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hidden="1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hidden="1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hidden="1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hidden="1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hidden="1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hidden="1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hidden="1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hidden="1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hidden="1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hidden="1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hidden="1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hidden="1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hidden="1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hidden="1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hidden="1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hidden="1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hidden="1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hidden="1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hidden="1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hidden="1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hidden="1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hidden="1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hidden="1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hidden="1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hidden="1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hidden="1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hidden="1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hidden="1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hidden="1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hidden="1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hidden="1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hidden="1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hidden="1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hidden="1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hidden="1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hidden="1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hidden="1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hidden="1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hidden="1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hidden="1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hidden="1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hidden="1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hidden="1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4:L706" si="60">J644/I644-1</f>
        <v>-7.8571428571428514E-2</v>
      </c>
      <c r="M644" s="6">
        <f t="shared" ref="M644:M706" si="61">K644/J644-1</f>
        <v>0.18604651162790686</v>
      </c>
      <c r="N644" s="2">
        <f t="shared" ref="N644:N706" si="62">H644/J644</f>
        <v>19.356589147286819</v>
      </c>
      <c r="O644" s="2">
        <f t="shared" ref="O644:O706" si="63">H644/K644</f>
        <v>16.320261437908496</v>
      </c>
      <c r="P644" s="2">
        <f t="shared" ref="P644:P706" si="64">N644/(L644*100)</f>
        <v>-2.4635658914728698</v>
      </c>
      <c r="Q644" s="2">
        <f t="shared" ref="Q644:Q706" si="65">O644/(M644*100)</f>
        <v>0.87721405228758209</v>
      </c>
    </row>
    <row r="645" spans="1:17" hidden="1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hidden="1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hidden="1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hidden="1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hidden="1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hidden="1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hidden="1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hidden="1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hidden="1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hidden="1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hidden="1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hidden="1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hidden="1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hidden="1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hidden="1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hidden="1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hidden="1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hidden="1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hidden="1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hidden="1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hidden="1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hidden="1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hidden="1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hidden="1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hidden="1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hidden="1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hidden="1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hidden="1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hidden="1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hidden="1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hidden="1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hidden="1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hidden="1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hidden="1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hidden="1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hidden="1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hidden="1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hidden="1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hidden="1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hidden="1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hidden="1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hidden="1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hidden="1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hidden="1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hidden="1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hidden="1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hidden="1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hidden="1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hidden="1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hidden="1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hidden="1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hidden="1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hidden="1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hidden="1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hidden="1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hidden="1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hidden="1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hidden="1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hidden="1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hidden="1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hidden="1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hidden="1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hidden="1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hidden="1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hidden="1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hidden="1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hidden="1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hidden="1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hidden="1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hidden="1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hidden="1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hidden="1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hidden="1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hidden="1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hidden="1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hidden="1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hidden="1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hidden="1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hidden="1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hidden="1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hidden="1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hidden="1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hidden="1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hidden="1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hidden="1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hidden="1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hidden="1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hidden="1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hidden="1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hidden="1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hidden="1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hidden="1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hidden="1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hidden="1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hidden="1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hidden="1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hidden="1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hidden="1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hidden="1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hidden="1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hidden="1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hidden="1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hidden="1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hidden="1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hidden="1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hidden="1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hidden="1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hidden="1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hidden="1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hidden="1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hidden="1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hidden="1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hidden="1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hidden="1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hidden="1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hidden="1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hidden="1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hidden="1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hidden="1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hidden="1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hidden="1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hidden="1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hidden="1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hidden="1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hidden="1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hidden="1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hidden="1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hidden="1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hidden="1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hidden="1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hidden="1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hidden="1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hidden="1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hidden="1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hidden="1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hidden="1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hidden="1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hidden="1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hidden="1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hidden="1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hidden="1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hidden="1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hidden="1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hidden="1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hidden="1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hidden="1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hidden="1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hidden="1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hidden="1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hidden="1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hidden="1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hidden="1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hidden="1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hidden="1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hidden="1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hidden="1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hidden="1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hidden="1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hidden="1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hidden="1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hidden="1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hidden="1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hidden="1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hidden="1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hidden="1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hidden="1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hidden="1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hidden="1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hidden="1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hidden="1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hidden="1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hidden="1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hidden="1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hidden="1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hidden="1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hidden="1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hidden="1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hidden="1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hidden="1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hidden="1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hidden="1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hidden="1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hidden="1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hidden="1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hidden="1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hidden="1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hidden="1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hidden="1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hidden="1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hidden="1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hidden="1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hidden="1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6:L898" si="78">J836/I836-1</f>
        <v>-0.78947368421052633</v>
      </c>
      <c r="M836" s="6">
        <f t="shared" ref="M836:M898" si="79">K836/J836-1</f>
        <v>5.5</v>
      </c>
      <c r="N836" s="2">
        <f t="shared" ref="N836:N898" si="80">H836/J836</f>
        <v>223.49999999999997</v>
      </c>
      <c r="O836" s="2">
        <f t="shared" ref="O836:O898" si="81">H836/K836</f>
        <v>34.38461538461538</v>
      </c>
      <c r="P836" s="2">
        <f t="shared" ref="P836:P898" si="82">N836/(L836*100)</f>
        <v>-2.8309999999999995</v>
      </c>
      <c r="Q836" s="2">
        <f t="shared" ref="Q836:Q898" si="83">O836/(M836*100)</f>
        <v>6.2517482517482514E-2</v>
      </c>
    </row>
    <row r="837" spans="1:17" hidden="1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hidden="1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hidden="1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hidden="1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hidden="1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hidden="1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hidden="1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hidden="1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hidden="1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hidden="1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hidden="1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hidden="1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hidden="1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hidden="1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hidden="1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hidden="1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hidden="1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hidden="1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hidden="1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hidden="1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hidden="1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hidden="1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hidden="1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hidden="1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hidden="1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hidden="1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hidden="1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hidden="1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hidden="1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hidden="1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hidden="1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hidden="1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hidden="1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hidden="1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hidden="1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hidden="1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hidden="1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hidden="1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hidden="1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hidden="1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hidden="1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hidden="1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hidden="1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hidden="1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hidden="1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hidden="1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hidden="1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hidden="1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hidden="1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hidden="1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hidden="1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hidden="1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hidden="1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hidden="1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hidden="1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hidden="1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hidden="1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hidden="1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hidden="1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hidden="1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hidden="1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hidden="1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hidden="1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hidden="1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hidden="1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hidden="1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hidden="1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hidden="1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hidden="1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hidden="1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hidden="1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hidden="1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hidden="1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hidden="1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hidden="1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hidden="1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hidden="1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hidden="1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hidden="1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hidden="1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hidden="1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hidden="1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hidden="1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hidden="1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hidden="1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hidden="1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hidden="1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hidden="1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hidden="1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hidden="1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hidden="1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hidden="1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hidden="1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hidden="1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hidden="1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hidden="1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hidden="1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hidden="1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hidden="1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hidden="1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hidden="1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hidden="1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hidden="1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hidden="1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hidden="1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hidden="1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hidden="1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hidden="1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hidden="1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hidden="1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hidden="1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hidden="1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hidden="1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hidden="1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hidden="1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hidden="1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hidden="1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hidden="1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hidden="1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hidden="1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hidden="1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hidden="1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hidden="1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hidden="1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hidden="1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hidden="1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hidden="1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hidden="1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hidden="1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hidden="1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hidden="1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hidden="1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hidden="1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hidden="1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hidden="1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hidden="1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hidden="1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hidden="1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hidden="1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hidden="1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hidden="1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hidden="1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hidden="1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hidden="1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hidden="1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hidden="1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hidden="1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hidden="1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hidden="1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hidden="1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hidden="1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hidden="1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hidden="1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hidden="1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hidden="1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hidden="1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hidden="1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hidden="1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hidden="1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hidden="1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hidden="1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hidden="1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hidden="1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hidden="1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hidden="1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hidden="1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hidden="1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hidden="1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hidden="1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hidden="1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hidden="1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hidden="1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hidden="1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hidden="1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hidden="1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hidden="1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hidden="1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hidden="1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hidden="1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hidden="1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hidden="1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hidden="1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hidden="1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hidden="1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hidden="1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hidden="1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hidden="1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hidden="1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hidden="1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hidden="1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hidden="1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hidden="1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hidden="1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hidden="1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hidden="1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hidden="1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hidden="1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hidden="1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hidden="1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hidden="1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hidden="1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hidden="1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hidden="1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hidden="1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hidden="1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hidden="1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hidden="1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hidden="1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hidden="1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hidden="1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hidden="1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hidden="1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hidden="1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hidden="1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hidden="1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hidden="1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hidden="1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hidden="1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hidden="1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hidden="1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hidden="1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hidden="1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hidden="1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hidden="1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hidden="1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hidden="1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hidden="1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hidden="1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hidden="1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hidden="1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hidden="1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hidden="1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hidden="1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hidden="1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hidden="1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hidden="1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hidden="1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hidden="1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hidden="1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hidden="1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hidden="1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hidden="1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hidden="1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hidden="1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hidden="1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hidden="1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hidden="1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hidden="1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hidden="1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hidden="1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hidden="1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hidden="1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hidden="1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hidden="1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hidden="1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hidden="1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hidden="1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hidden="1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hidden="1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hidden="1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hidden="1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hidden="1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hidden="1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hidden="1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hidden="1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hidden="1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hidden="1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hidden="1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hidden="1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hidden="1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hidden="1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hidden="1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hidden="1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hidden="1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hidden="1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hidden="1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hidden="1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hidden="1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hidden="1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hidden="1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hidden="1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hidden="1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hidden="1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hidden="1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hidden="1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hidden="1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hidden="1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hidden="1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hidden="1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hidden="1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hidden="1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hidden="1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hidden="1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hidden="1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hidden="1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hidden="1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hidden="1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hidden="1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hidden="1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hidden="1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hidden="1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hidden="1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hidden="1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hidden="1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hidden="1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hidden="1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hidden="1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hidden="1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hidden="1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hidden="1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hidden="1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hidden="1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hidden="1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hidden="1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hidden="1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hidden="1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hidden="1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hidden="1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hidden="1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hidden="1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hidden="1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hidden="1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hidden="1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hidden="1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hidden="1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hidden="1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hidden="1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hidden="1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hidden="1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hidden="1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hidden="1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hidden="1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hidden="1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hidden="1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hidden="1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hidden="1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hidden="1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hidden="1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hidden="1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hidden="1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hidden="1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hidden="1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hidden="1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hidden="1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hidden="1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hidden="1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hidden="1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hidden="1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hidden="1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hidden="1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hidden="1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hidden="1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hidden="1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hidden="1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hidden="1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hidden="1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hidden="1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hidden="1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hidden="1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hidden="1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hidden="1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hidden="1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hidden="1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hidden="1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hidden="1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hidden="1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hidden="1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hidden="1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hidden="1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hidden="1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hidden="1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hidden="1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hidden="1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hidden="1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hidden="1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hidden="1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hidden="1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hidden="1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hidden="1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hidden="1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hidden="1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hidden="1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hidden="1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hidden="1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hidden="1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hidden="1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hidden="1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hidden="1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hidden="1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hidden="1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hidden="1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hidden="1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hidden="1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hidden="1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hidden="1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hidden="1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hidden="1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hidden="1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hidden="1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hidden="1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hidden="1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hidden="1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hidden="1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hidden="1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hidden="1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hidden="1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hidden="1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hidden="1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hidden="1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hidden="1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hidden="1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hidden="1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hidden="1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hidden="1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hidden="1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hidden="1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hidden="1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hidden="1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hidden="1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hidden="1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hidden="1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hidden="1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hidden="1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hidden="1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hidden="1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hidden="1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hidden="1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hidden="1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hidden="1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hidden="1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hidden="1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hidden="1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hidden="1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hidden="1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hidden="1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hidden="1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hidden="1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hidden="1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hidden="1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hidden="1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hidden="1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hidden="1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hidden="1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hidden="1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hidden="1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hidden="1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hidden="1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hidden="1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hidden="1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hidden="1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hidden="1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hidden="1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hidden="1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hidden="1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hidden="1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hidden="1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hidden="1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hidden="1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hidden="1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hidden="1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hidden="1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hidden="1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hidden="1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hidden="1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hidden="1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hidden="1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hidden="1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hidden="1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hidden="1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hidden="1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hidden="1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hidden="1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hidden="1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hidden="1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hidden="1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hidden="1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hidden="1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hidden="1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hidden="1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hidden="1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hidden="1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hidden="1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hidden="1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hidden="1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hidden="1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hidden="1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hidden="1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hidden="1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hidden="1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hidden="1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hidden="1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hidden="1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hidden="1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hidden="1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hidden="1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hidden="1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hidden="1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hidden="1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hidden="1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hidden="1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hidden="1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hidden="1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hidden="1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hidden="1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hidden="1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hidden="1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hidden="1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hidden="1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hidden="1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hidden="1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hidden="1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hidden="1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hidden="1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hidden="1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hidden="1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hidden="1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hidden="1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hidden="1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hidden="1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hidden="1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hidden="1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hidden="1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hidden="1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hidden="1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hidden="1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hidden="1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hidden="1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hidden="1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hidden="1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hidden="1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hidden="1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hidden="1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hidden="1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hidden="1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hidden="1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hidden="1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hidden="1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hidden="1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hidden="1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hidden="1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hidden="1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hidden="1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hidden="1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hidden="1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hidden="1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hidden="1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hidden="1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hidden="1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hidden="1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hidden="1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hidden="1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hidden="1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hidden="1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hidden="1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hidden="1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hidden="1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hidden="1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hidden="1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hidden="1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hidden="1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hidden="1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hidden="1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hidden="1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hidden="1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hidden="1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hidden="1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hidden="1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hidden="1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hidden="1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hidden="1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hidden="1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hidden="1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hidden="1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hidden="1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hidden="1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hidden="1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hidden="1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hidden="1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hidden="1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hidden="1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hidden="1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hidden="1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hidden="1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hidden="1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hidden="1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hidden="1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hidden="1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hidden="1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hidden="1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hidden="1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hidden="1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hidden="1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hidden="1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hidden="1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hidden="1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hidden="1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hidden="1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hidden="1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hidden="1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hidden="1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hidden="1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hidden="1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hidden="1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hidden="1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hidden="1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hidden="1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hidden="1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hidden="1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hidden="1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hidden="1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hidden="1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hidden="1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hidden="1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hidden="1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hidden="1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hidden="1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hidden="1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hidden="1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hidden="1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hidden="1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hidden="1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hidden="1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hidden="1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hidden="1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hidden="1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hidden="1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hidden="1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hidden="1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hidden="1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hidden="1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hidden="1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hidden="1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hidden="1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hidden="1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hidden="1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hidden="1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hidden="1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hidden="1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hidden="1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hidden="1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hidden="1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hidden="1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hidden="1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hidden="1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hidden="1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hidden="1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hidden="1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hidden="1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hidden="1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hidden="1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hidden="1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hidden="1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hidden="1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hidden="1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hidden="1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hidden="1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hidden="1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hidden="1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hidden="1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hidden="1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hidden="1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hidden="1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hidden="1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hidden="1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hidden="1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hidden="1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hidden="1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hidden="1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hidden="1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hidden="1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hidden="1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hidden="1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hidden="1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hidden="1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hidden="1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hidden="1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hidden="1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hidden="1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hidden="1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hidden="1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hidden="1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hidden="1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hidden="1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hidden="1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hidden="1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hidden="1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hidden="1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hidden="1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hidden="1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hidden="1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hidden="1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hidden="1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hidden="1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hidden="1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hidden="1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hidden="1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hidden="1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hidden="1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hidden="1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hidden="1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hidden="1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hidden="1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hidden="1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hidden="1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hidden="1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hidden="1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hidden="1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hidden="1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hidden="1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hidden="1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hidden="1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hidden="1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hidden="1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hidden="1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hidden="1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hidden="1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hidden="1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hidden="1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hidden="1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hidden="1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hidden="1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hidden="1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hidden="1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hidden="1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hidden="1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hidden="1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hidden="1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hidden="1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hidden="1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hidden="1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hidden="1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hidden="1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hidden="1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hidden="1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hidden="1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hidden="1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hidden="1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hidden="1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hidden="1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hidden="1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hidden="1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hidden="1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hidden="1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hidden="1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hidden="1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hidden="1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hidden="1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hidden="1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hidden="1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hidden="1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hidden="1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hidden="1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hidden="1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hidden="1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hidden="1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hidden="1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hidden="1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hidden="1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hidden="1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hidden="1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hidden="1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hidden="1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hidden="1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hidden="1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hidden="1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hidden="1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hidden="1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hidden="1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hidden="1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hidden="1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hidden="1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hidden="1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hidden="1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hidden="1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hidden="1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hidden="1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hidden="1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hidden="1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hidden="1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hidden="1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hidden="1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hidden="1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hidden="1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hidden="1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hidden="1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hidden="1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hidden="1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hidden="1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hidden="1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hidden="1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hidden="1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hidden="1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hidden="1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hidden="1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hidden="1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hidden="1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hidden="1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hidden="1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hidden="1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hidden="1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hidden="1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hidden="1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hidden="1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hidden="1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hidden="1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hidden="1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hidden="1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hidden="1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hidden="1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hidden="1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hidden="1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hidden="1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hidden="1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hidden="1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hidden="1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hidden="1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hidden="1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hidden="1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hidden="1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hidden="1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hidden="1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hidden="1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hidden="1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hidden="1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hidden="1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hidden="1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hidden="1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hidden="1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hidden="1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hidden="1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hidden="1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hidden="1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hidden="1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hidden="1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hidden="1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hidden="1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hidden="1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hidden="1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hidden="1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hidden="1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hidden="1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hidden="1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hidden="1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hidden="1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hidden="1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hidden="1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hidden="1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hidden="1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hidden="1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hidden="1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hidden="1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hidden="1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hidden="1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hidden="1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hidden="1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hidden="1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hidden="1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hidden="1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hidden="1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hidden="1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hidden="1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hidden="1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hidden="1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hidden="1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hidden="1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hidden="1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hidden="1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hidden="1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hidden="1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hidden="1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hidden="1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hidden="1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hidden="1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hidden="1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hidden="1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hidden="1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hidden="1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hidden="1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hidden="1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hidden="1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hidden="1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hidden="1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hidden="1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hidden="1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hidden="1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hidden="1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hidden="1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hidden="1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hidden="1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hidden="1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hidden="1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hidden="1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hidden="1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hidden="1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hidden="1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hidden="1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hidden="1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hidden="1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hidden="1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hidden="1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hidden="1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hidden="1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hidden="1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hidden="1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hidden="1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hidden="1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hidden="1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hidden="1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hidden="1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hidden="1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hidden="1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hidden="1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hidden="1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hidden="1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hidden="1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hidden="1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hidden="1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hidden="1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hidden="1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hidden="1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hidden="1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hidden="1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hidden="1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hidden="1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hidden="1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hidden="1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hidden="1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hidden="1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hidden="1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hidden="1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hidden="1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hidden="1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hidden="1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hidden="1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hidden="1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hidden="1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hidden="1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hidden="1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hidden="1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hidden="1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hidden="1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hidden="1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hidden="1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hidden="1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hidden="1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hidden="1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hidden="1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hidden="1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hidden="1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hidden="1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hidden="1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hidden="1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hidden="1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hidden="1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hidden="1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hidden="1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hidden="1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hidden="1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hidden="1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hidden="1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hidden="1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hidden="1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hidden="1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hidden="1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hidden="1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hidden="1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hidden="1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hidden="1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hidden="1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hidden="1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hidden="1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hidden="1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hidden="1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hidden="1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hidden="1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hidden="1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hidden="1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hidden="1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hidden="1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hidden="1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hidden="1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hidden="1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hidden="1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hidden="1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hidden="1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hidden="1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hidden="1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hidden="1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hidden="1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hidden="1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hidden="1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hidden="1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hidden="1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hidden="1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hidden="1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hidden="1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hidden="1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hidden="1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hidden="1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hidden="1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hidden="1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hidden="1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hidden="1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hidden="1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hidden="1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hidden="1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hidden="1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hidden="1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hidden="1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hidden="1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hidden="1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hidden="1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hidden="1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hidden="1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hidden="1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hidden="1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hidden="1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hidden="1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hidden="1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hidden="1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hidden="1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hidden="1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hidden="1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hidden="1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hidden="1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hidden="1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hidden="1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hidden="1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hidden="1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hidden="1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hidden="1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hidden="1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hidden="1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hidden="1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hidden="1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hidden="1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hidden="1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hidden="1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hidden="1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hidden="1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hidden="1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hidden="1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hidden="1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hidden="1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hidden="1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hidden="1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hidden="1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hidden="1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hidden="1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hidden="1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hidden="1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hidden="1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hidden="1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hidden="1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hidden="1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hidden="1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hidden="1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hidden="1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hidden="1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hidden="1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hidden="1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hidden="1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hidden="1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hidden="1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hidden="1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hidden="1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hidden="1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hidden="1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hidden="1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hidden="1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hidden="1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hidden="1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hidden="1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hidden="1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hidden="1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hidden="1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hidden="1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hidden="1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hidden="1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hidden="1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hidden="1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hidden="1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hidden="1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hidden="1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hidden="1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hidden="1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hidden="1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hidden="1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hidden="1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hidden="1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hidden="1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hidden="1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hidden="1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hidden="1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hidden="1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hidden="1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hidden="1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hidden="1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hidden="1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hidden="1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hidden="1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hidden="1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hidden="1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hidden="1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hidden="1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hidden="1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hidden="1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hidden="1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hidden="1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hidden="1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hidden="1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hidden="1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hidden="1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hidden="1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hidden="1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hidden="1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hidden="1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hidden="1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hidden="1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hidden="1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hidden="1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hidden="1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hidden="1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hidden="1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hidden="1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hidden="1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hidden="1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hidden="1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hidden="1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hidden="1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hidden="1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hidden="1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hidden="1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hidden="1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hidden="1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hidden="1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hidden="1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hidden="1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hidden="1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hidden="1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hidden="1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hidden="1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hidden="1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hidden="1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hidden="1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hidden="1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hidden="1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hidden="1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hidden="1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hidden="1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hidden="1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hidden="1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hidden="1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hidden="1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hidden="1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hidden="1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hidden="1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hidden="1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hidden="1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hidden="1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hidden="1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hidden="1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hidden="1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 xr:uid="{00000000-0009-0000-0000-000000000000}">
    <filterColumn colId="1">
      <filters>
        <filter val="LOGI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F22" sqref="F22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I25" sqref="I25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2.2999999999999998</v>
      </c>
      <c r="J2" s="5">
        <v>2.14</v>
      </c>
      <c r="K2" s="5">
        <v>2.62</v>
      </c>
      <c r="L2" s="6">
        <v>-6.9565217391304168E-2</v>
      </c>
      <c r="M2" s="6">
        <v>0.22429906542056077</v>
      </c>
      <c r="N2" s="2">
        <v>28.313084112149532</v>
      </c>
      <c r="O2" s="2">
        <v>23.125954198473284</v>
      </c>
      <c r="P2" s="2">
        <v>-4.0700058411215059</v>
      </c>
      <c r="Q2" s="2">
        <v>1.0310321246819338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0.59</v>
      </c>
      <c r="J3" s="5">
        <v>0.53</v>
      </c>
      <c r="K3" s="5">
        <v>0.68</v>
      </c>
      <c r="L3" s="6">
        <v>-0.10169491525423724</v>
      </c>
      <c r="M3" s="6">
        <v>0.28301886792452824</v>
      </c>
      <c r="N3" s="2">
        <v>27.377358490566035</v>
      </c>
      <c r="O3" s="2">
        <v>21.338235294117645</v>
      </c>
      <c r="P3" s="2">
        <v>-2.692106918238995</v>
      </c>
      <c r="Q3" s="2">
        <v>0.75395098039215702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1.77</v>
      </c>
      <c r="J4" s="5">
        <v>1.21</v>
      </c>
      <c r="K4" s="5">
        <v>2.2999999999999998</v>
      </c>
      <c r="L4" s="6">
        <v>-0.31638418079096053</v>
      </c>
      <c r="M4" s="6">
        <v>0.90082644628099162</v>
      </c>
      <c r="N4" s="2">
        <v>19.090909090909093</v>
      </c>
      <c r="O4" s="2">
        <v>10.043478260869566</v>
      </c>
      <c r="P4" s="2">
        <v>-0.60340909090909089</v>
      </c>
      <c r="Q4" s="2">
        <v>0.11149182289589153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0.2</v>
      </c>
      <c r="J5" s="5">
        <v>0.3</v>
      </c>
      <c r="K5" s="5">
        <v>0.38</v>
      </c>
      <c r="L5" s="6">
        <v>0.49999999999999978</v>
      </c>
      <c r="M5" s="6">
        <v>0.26666666666666683</v>
      </c>
      <c r="N5" s="2">
        <v>9.1333333333333346</v>
      </c>
      <c r="O5" s="2">
        <v>7.2105263157894743</v>
      </c>
      <c r="P5" s="2">
        <v>0.18266666666666678</v>
      </c>
      <c r="Q5" s="2">
        <v>0.27039473684210513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2.68</v>
      </c>
      <c r="J6" s="5">
        <v>3.46</v>
      </c>
      <c r="K6" s="5">
        <v>3.11</v>
      </c>
      <c r="L6" s="6">
        <v>0.29104477611940283</v>
      </c>
      <c r="M6" s="6">
        <v>-0.10115606936416188</v>
      </c>
      <c r="N6" s="2">
        <v>34.430635838150287</v>
      </c>
      <c r="O6" s="2">
        <v>38.30546623794212</v>
      </c>
      <c r="P6" s="2">
        <v>1.18300133392619</v>
      </c>
      <c r="Q6" s="2">
        <v>-3.7867689480937052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1.1499999999999999</v>
      </c>
      <c r="J7" s="5">
        <v>0.98</v>
      </c>
      <c r="K7" s="5">
        <v>2.0099999999999998</v>
      </c>
      <c r="L7" s="6">
        <v>-0.14782608695652166</v>
      </c>
      <c r="M7" s="6">
        <v>1.0510204081632653</v>
      </c>
      <c r="N7" s="2">
        <v>17.020408163265305</v>
      </c>
      <c r="O7" s="2">
        <v>8.2985074626865671</v>
      </c>
      <c r="P7" s="2">
        <v>-1.1513805522208889</v>
      </c>
      <c r="Q7" s="2">
        <v>7.8956672945949866E-2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0.9</v>
      </c>
      <c r="J8" s="5">
        <v>0.78</v>
      </c>
      <c r="K8" s="5">
        <v>1.1000000000000001</v>
      </c>
      <c r="L8" s="6">
        <v>-0.1333333333333333</v>
      </c>
      <c r="M8" s="6">
        <v>0.41025641025641035</v>
      </c>
      <c r="N8" s="2">
        <v>22.294871794871796</v>
      </c>
      <c r="O8" s="2">
        <v>15.809090909090909</v>
      </c>
      <c r="P8" s="2">
        <v>-1.6721153846153851</v>
      </c>
      <c r="Q8" s="2">
        <v>0.38534659090909079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0.8</v>
      </c>
      <c r="J9" s="5">
        <v>0.38</v>
      </c>
      <c r="K9" s="5" t="s">
        <v>136</v>
      </c>
      <c r="L9" s="6">
        <v>-0.52500000000000002</v>
      </c>
      <c r="M9" s="6">
        <v>1.6315789473684212</v>
      </c>
      <c r="N9" s="2">
        <v>22.605263157894736</v>
      </c>
      <c r="O9" s="2">
        <v>8.59</v>
      </c>
      <c r="P9" s="2">
        <v>-0.43057644110275689</v>
      </c>
      <c r="Q9" s="2">
        <v>5.2648387096774184E-2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0.33</v>
      </c>
      <c r="J10" s="5">
        <v>0.41</v>
      </c>
      <c r="K10" s="5">
        <v>0.36</v>
      </c>
      <c r="L10" s="6">
        <v>0.24242424242424221</v>
      </c>
      <c r="M10" s="6">
        <v>-0.12195121951219512</v>
      </c>
      <c r="N10" s="2">
        <v>15.317073170731708</v>
      </c>
      <c r="O10" s="2">
        <v>17.444444444444446</v>
      </c>
      <c r="P10" s="2">
        <v>0.63182926829268349</v>
      </c>
      <c r="Q10" s="2">
        <v>-1.4304444444444446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0.42</v>
      </c>
      <c r="J11" s="5">
        <v>0.43</v>
      </c>
      <c r="K11" s="5">
        <v>0.54</v>
      </c>
      <c r="L11" s="6">
        <v>2.3809523809523725E-2</v>
      </c>
      <c r="M11" s="6">
        <v>0.2558139534883721</v>
      </c>
      <c r="N11" s="2">
        <v>37.651162790697676</v>
      </c>
      <c r="O11" s="2">
        <v>29.981481481481481</v>
      </c>
      <c r="P11" s="2">
        <v>15.813488372093079</v>
      </c>
      <c r="Q11" s="2">
        <v>1.1720033670033669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4.17</v>
      </c>
      <c r="J12" s="5">
        <v>3.34</v>
      </c>
      <c r="K12" s="5">
        <v>5.13</v>
      </c>
      <c r="L12" s="6">
        <v>-0.19904076738609111</v>
      </c>
      <c r="M12" s="6">
        <v>0.53592814371257491</v>
      </c>
      <c r="N12" s="2">
        <v>36.646706586826348</v>
      </c>
      <c r="O12" s="2">
        <v>23.859649122807021</v>
      </c>
      <c r="P12" s="2">
        <v>-1.8411658610489867</v>
      </c>
      <c r="Q12" s="2">
        <v>0.44520239145349411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0.4</v>
      </c>
      <c r="J13" s="5">
        <v>0.32</v>
      </c>
      <c r="K13" s="5">
        <v>0.52</v>
      </c>
      <c r="L13" s="6">
        <v>-0.20000000000000007</v>
      </c>
      <c r="M13" s="6">
        <v>0.625</v>
      </c>
      <c r="N13" s="2">
        <v>47.21875</v>
      </c>
      <c r="O13" s="2">
        <v>29.057692307692307</v>
      </c>
      <c r="P13" s="2">
        <v>-2.360937499999999</v>
      </c>
      <c r="Q13" s="2">
        <v>0.46492307692307688</v>
      </c>
    </row>
    <row r="15" spans="1:17" x14ac:dyDescent="0.25">
      <c r="L15" s="7">
        <f t="shared" ref="L15:Q15" si="0">AVERAGE(L2:L13)</f>
        <v>-5.2963829896606633E-2</v>
      </c>
      <c r="M15" s="7">
        <f t="shared" si="0"/>
        <v>0.49677513503378617</v>
      </c>
      <c r="N15" s="2">
        <f t="shared" si="0"/>
        <v>26.424963044116321</v>
      </c>
      <c r="O15" s="2">
        <f t="shared" si="0"/>
        <v>19.422043836282906</v>
      </c>
      <c r="P15" s="2">
        <f t="shared" si="0"/>
        <v>0.24910733764341761</v>
      </c>
      <c r="Q15" s="2">
        <f t="shared" si="0"/>
        <v>-3.7605270116192462E-2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A5E9-9438-4B27-AB3B-07CF4DA278EB}">
  <sheetPr filterMode="1"/>
  <dimension ref="A1:Q17"/>
  <sheetViews>
    <sheetView workbookViewId="0">
      <selection activeCell="K20" sqref="K20"/>
    </sheetView>
  </sheetViews>
  <sheetFormatPr defaultRowHeight="15" x14ac:dyDescent="0.25"/>
  <cols>
    <col min="1" max="1" width="20.7109375" bestFit="1" customWidth="1"/>
    <col min="4" max="4" width="12.285156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1261</v>
      </c>
      <c r="B2" t="s">
        <v>1262</v>
      </c>
      <c r="C2" t="s">
        <v>10</v>
      </c>
      <c r="D2" t="s">
        <v>33</v>
      </c>
      <c r="E2" t="s">
        <v>1263</v>
      </c>
      <c r="F2">
        <v>3929.31</v>
      </c>
      <c r="G2">
        <v>12</v>
      </c>
      <c r="H2">
        <v>42.13</v>
      </c>
      <c r="I2">
        <v>3.45</v>
      </c>
      <c r="J2">
        <v>2.5099999999999998</v>
      </c>
      <c r="K2">
        <v>3.46</v>
      </c>
      <c r="L2" s="6">
        <f>J2/I2-1</f>
        <v>-0.27246376811594208</v>
      </c>
      <c r="M2" s="6">
        <f>K2/J2-1</f>
        <v>0.37848605577689254</v>
      </c>
      <c r="N2" s="2">
        <f>H2/J2</f>
        <v>16.784860557768926</v>
      </c>
      <c r="O2" s="2">
        <f>H2/K2</f>
        <v>12.176300578034683</v>
      </c>
      <c r="P2" s="2">
        <f>N2/(L2*100)</f>
        <v>-0.61604009493939127</v>
      </c>
      <c r="Q2" s="2">
        <f>O2/(M2*100)</f>
        <v>0.32171067843017942</v>
      </c>
    </row>
    <row r="3" spans="1:17" hidden="1" x14ac:dyDescent="0.25">
      <c r="A3" t="s">
        <v>1271</v>
      </c>
      <c r="B3" t="s">
        <v>1272</v>
      </c>
      <c r="C3" t="s">
        <v>10</v>
      </c>
      <c r="D3" t="s">
        <v>33</v>
      </c>
      <c r="E3" t="s">
        <v>1263</v>
      </c>
      <c r="F3">
        <v>51806.64</v>
      </c>
      <c r="G3">
        <v>9</v>
      </c>
      <c r="H3">
        <v>156.13</v>
      </c>
      <c r="I3">
        <v>14.17</v>
      </c>
      <c r="J3">
        <v>13.28</v>
      </c>
      <c r="K3">
        <v>15.54</v>
      </c>
      <c r="L3" s="6">
        <f t="shared" ref="L3:L15" si="0">J3/I3-1</f>
        <v>-6.2808750882145437E-2</v>
      </c>
      <c r="M3" s="6">
        <f t="shared" ref="M3:M15" si="1">K3/J3-1</f>
        <v>0.17018072289156616</v>
      </c>
      <c r="N3" s="2">
        <f t="shared" ref="N3:N15" si="2">H3/J3</f>
        <v>11.756777108433734</v>
      </c>
      <c r="O3" s="2">
        <f t="shared" ref="O3:O15" si="3">H3/K3</f>
        <v>10.046975546975547</v>
      </c>
      <c r="P3" s="2">
        <f t="shared" ref="P3:P15" si="4">N3/(L3*100)</f>
        <v>-1.871837434005684</v>
      </c>
      <c r="Q3" s="2">
        <f t="shared" ref="Q3:Q15" si="5">O3/(M3*100)</f>
        <v>0.59037095249484661</v>
      </c>
    </row>
    <row r="4" spans="1:17" hidden="1" x14ac:dyDescent="0.25">
      <c r="A4" t="s">
        <v>2234</v>
      </c>
      <c r="B4" t="s">
        <v>2235</v>
      </c>
      <c r="C4" t="s">
        <v>10</v>
      </c>
      <c r="D4" t="s">
        <v>33</v>
      </c>
      <c r="E4" t="s">
        <v>1263</v>
      </c>
      <c r="F4">
        <v>5024.26</v>
      </c>
      <c r="G4">
        <v>11</v>
      </c>
      <c r="H4">
        <v>66.42</v>
      </c>
      <c r="I4">
        <v>7.92</v>
      </c>
      <c r="J4">
        <v>6.9</v>
      </c>
      <c r="K4">
        <v>8.6199999999999992</v>
      </c>
      <c r="L4" s="6">
        <f t="shared" si="0"/>
        <v>-0.12878787878787878</v>
      </c>
      <c r="M4" s="6">
        <f t="shared" si="1"/>
        <v>0.2492753623188404</v>
      </c>
      <c r="N4" s="2">
        <f t="shared" si="2"/>
        <v>9.6260869565217391</v>
      </c>
      <c r="O4" s="2">
        <f t="shared" si="3"/>
        <v>7.7053364269141538</v>
      </c>
      <c r="P4" s="2">
        <f t="shared" si="4"/>
        <v>-0.74743734015345265</v>
      </c>
      <c r="Q4" s="2">
        <f t="shared" si="5"/>
        <v>0.30910942642853312</v>
      </c>
    </row>
    <row r="5" spans="1:17" x14ac:dyDescent="0.25">
      <c r="A5" t="s">
        <v>2354</v>
      </c>
      <c r="B5" t="s">
        <v>2355</v>
      </c>
      <c r="C5" t="s">
        <v>10</v>
      </c>
      <c r="D5" t="s">
        <v>33</v>
      </c>
      <c r="E5" t="s">
        <v>1263</v>
      </c>
      <c r="F5">
        <v>45953.48</v>
      </c>
      <c r="G5">
        <v>11</v>
      </c>
      <c r="H5">
        <v>163.63999999999999</v>
      </c>
      <c r="I5">
        <v>14.32</v>
      </c>
      <c r="J5">
        <v>13.6</v>
      </c>
      <c r="K5">
        <v>16</v>
      </c>
      <c r="L5" s="6">
        <f t="shared" si="0"/>
        <v>-5.027932960893855E-2</v>
      </c>
      <c r="M5" s="6">
        <f t="shared" si="1"/>
        <v>0.17647058823529416</v>
      </c>
      <c r="N5" s="2">
        <f t="shared" si="2"/>
        <v>12.03235294117647</v>
      </c>
      <c r="O5" s="2">
        <f t="shared" si="3"/>
        <v>10.227499999999999</v>
      </c>
      <c r="P5" s="2">
        <f t="shared" si="4"/>
        <v>-2.3931013071895419</v>
      </c>
      <c r="Q5" s="2">
        <f t="shared" si="5"/>
        <v>0.57955833333333318</v>
      </c>
    </row>
    <row r="6" spans="1:17" x14ac:dyDescent="0.25">
      <c r="A6" t="s">
        <v>2503</v>
      </c>
      <c r="B6" t="s">
        <v>2504</v>
      </c>
      <c r="C6" t="s">
        <v>10</v>
      </c>
      <c r="D6" t="s">
        <v>33</v>
      </c>
      <c r="E6" t="s">
        <v>1263</v>
      </c>
      <c r="F6">
        <v>4721.25</v>
      </c>
      <c r="G6">
        <v>12</v>
      </c>
      <c r="H6">
        <v>62.91</v>
      </c>
      <c r="I6">
        <v>5.7</v>
      </c>
      <c r="J6">
        <v>5.18</v>
      </c>
      <c r="K6">
        <v>5.61</v>
      </c>
      <c r="L6" s="6">
        <f t="shared" si="0"/>
        <v>-9.1228070175438658E-2</v>
      </c>
      <c r="M6" s="6">
        <f t="shared" si="1"/>
        <v>8.3011583011583179E-2</v>
      </c>
      <c r="N6" s="2">
        <f t="shared" si="2"/>
        <v>12.144787644787645</v>
      </c>
      <c r="O6" s="2">
        <f t="shared" si="3"/>
        <v>11.213903743315507</v>
      </c>
      <c r="P6" s="2">
        <f t="shared" si="4"/>
        <v>-1.3312555687555676</v>
      </c>
      <c r="Q6" s="2">
        <f t="shared" si="5"/>
        <v>1.3508842183807956</v>
      </c>
    </row>
    <row r="7" spans="1:17" hidden="1" x14ac:dyDescent="0.25">
      <c r="A7" t="s">
        <v>2538</v>
      </c>
      <c r="B7" t="s">
        <v>2539</v>
      </c>
      <c r="C7" t="s">
        <v>10</v>
      </c>
      <c r="D7" t="s">
        <v>33</v>
      </c>
      <c r="E7" t="s">
        <v>1263</v>
      </c>
      <c r="F7">
        <v>3453.62</v>
      </c>
      <c r="G7">
        <v>12</v>
      </c>
      <c r="H7">
        <v>124.2</v>
      </c>
      <c r="I7">
        <v>16.350000000000001</v>
      </c>
      <c r="J7">
        <v>17.52</v>
      </c>
      <c r="K7">
        <v>17.37</v>
      </c>
      <c r="L7" s="6">
        <f t="shared" si="0"/>
        <v>7.1559633027522773E-2</v>
      </c>
      <c r="M7" s="6">
        <f t="shared" si="1"/>
        <v>-8.561643835616306E-3</v>
      </c>
      <c r="N7" s="2">
        <f t="shared" si="2"/>
        <v>7.0890410958904111</v>
      </c>
      <c r="O7" s="2">
        <f t="shared" si="3"/>
        <v>7.1502590673575126</v>
      </c>
      <c r="P7" s="2">
        <f t="shared" si="4"/>
        <v>0.99064805057955974</v>
      </c>
      <c r="Q7" s="2">
        <f t="shared" si="5"/>
        <v>-8.3515025906737037</v>
      </c>
    </row>
    <row r="8" spans="1:17" hidden="1" x14ac:dyDescent="0.25">
      <c r="A8" t="s">
        <v>2655</v>
      </c>
      <c r="B8" t="s">
        <v>2656</v>
      </c>
      <c r="C8" t="s">
        <v>10</v>
      </c>
      <c r="D8" t="s">
        <v>33</v>
      </c>
      <c r="E8" t="s">
        <v>1263</v>
      </c>
      <c r="F8">
        <v>5884.41</v>
      </c>
      <c r="G8">
        <v>12</v>
      </c>
      <c r="H8">
        <v>162.02000000000001</v>
      </c>
      <c r="I8">
        <v>17.72</v>
      </c>
      <c r="J8">
        <v>19.72</v>
      </c>
      <c r="K8">
        <v>19.510000000000002</v>
      </c>
      <c r="L8" s="6">
        <f t="shared" si="0"/>
        <v>0.1128668171557563</v>
      </c>
      <c r="M8" s="6">
        <f t="shared" si="1"/>
        <v>-1.0649087221095144E-2</v>
      </c>
      <c r="N8" s="2">
        <f t="shared" si="2"/>
        <v>8.216024340770792</v>
      </c>
      <c r="O8" s="2">
        <f t="shared" si="3"/>
        <v>8.3044592516658131</v>
      </c>
      <c r="P8" s="2">
        <f t="shared" si="4"/>
        <v>0.7279397565922916</v>
      </c>
      <c r="Q8" s="2">
        <f t="shared" si="5"/>
        <v>-7.7982826877548943</v>
      </c>
    </row>
    <row r="9" spans="1:17" x14ac:dyDescent="0.25">
      <c r="A9" t="s">
        <v>2825</v>
      </c>
      <c r="B9" t="s">
        <v>2825</v>
      </c>
      <c r="C9" t="s">
        <v>10</v>
      </c>
      <c r="D9" t="s">
        <v>33</v>
      </c>
      <c r="E9" t="s">
        <v>1263</v>
      </c>
      <c r="F9">
        <v>24912.9</v>
      </c>
      <c r="G9">
        <v>12</v>
      </c>
      <c r="H9">
        <v>7790</v>
      </c>
      <c r="I9">
        <v>484.65</v>
      </c>
      <c r="J9">
        <v>462.76</v>
      </c>
      <c r="K9">
        <v>494.79</v>
      </c>
      <c r="L9" s="6">
        <f t="shared" si="0"/>
        <v>-4.5166615083049644E-2</v>
      </c>
      <c r="M9" s="6">
        <f t="shared" si="1"/>
        <v>6.9215143919094224E-2</v>
      </c>
      <c r="N9" s="2">
        <f t="shared" si="2"/>
        <v>16.833779929120926</v>
      </c>
      <c r="O9" s="2">
        <f t="shared" si="3"/>
        <v>15.744053032599687</v>
      </c>
      <c r="P9" s="2">
        <f t="shared" si="4"/>
        <v>-3.727040403219942</v>
      </c>
      <c r="Q9" s="2">
        <f t="shared" si="5"/>
        <v>2.2746543806949178</v>
      </c>
    </row>
    <row r="10" spans="1:17" hidden="1" x14ac:dyDescent="0.25">
      <c r="A10" t="s">
        <v>3030</v>
      </c>
      <c r="B10" t="s">
        <v>3031</v>
      </c>
      <c r="C10" t="s">
        <v>10</v>
      </c>
      <c r="D10" t="s">
        <v>33</v>
      </c>
      <c r="E10" t="s">
        <v>1263</v>
      </c>
      <c r="F10">
        <v>24018.93</v>
      </c>
      <c r="G10">
        <v>12</v>
      </c>
      <c r="H10">
        <v>113.84</v>
      </c>
      <c r="I10">
        <v>11.78</v>
      </c>
      <c r="J10">
        <v>11.49</v>
      </c>
      <c r="K10">
        <v>12.69</v>
      </c>
      <c r="L10" s="6">
        <f t="shared" si="0"/>
        <v>-2.4617996604414216E-2</v>
      </c>
      <c r="M10" s="6">
        <f t="shared" si="1"/>
        <v>0.10443864229764999</v>
      </c>
      <c r="N10" s="2">
        <f t="shared" si="2"/>
        <v>9.9077458659704085</v>
      </c>
      <c r="O10" s="2">
        <f t="shared" si="3"/>
        <v>8.9708431836091425</v>
      </c>
      <c r="P10" s="2">
        <f t="shared" si="4"/>
        <v>-4.0245947000390219</v>
      </c>
      <c r="Q10" s="2">
        <f t="shared" si="5"/>
        <v>0.85895823483057665</v>
      </c>
    </row>
    <row r="11" spans="1:17" x14ac:dyDescent="0.25">
      <c r="A11" t="s">
        <v>3105</v>
      </c>
      <c r="B11" t="s">
        <v>3106</v>
      </c>
      <c r="C11" t="s">
        <v>21</v>
      </c>
      <c r="D11" t="s">
        <v>33</v>
      </c>
      <c r="E11" t="s">
        <v>1263</v>
      </c>
      <c r="F11">
        <v>5260.87</v>
      </c>
      <c r="G11">
        <v>12</v>
      </c>
      <c r="H11">
        <v>32.94</v>
      </c>
      <c r="I11">
        <v>2.09</v>
      </c>
      <c r="J11">
        <v>2.1</v>
      </c>
      <c r="K11">
        <v>2.81</v>
      </c>
      <c r="L11" s="6">
        <f t="shared" si="0"/>
        <v>4.784688995215447E-3</v>
      </c>
      <c r="M11" s="6">
        <f t="shared" si="1"/>
        <v>0.338095238095238</v>
      </c>
      <c r="N11" s="2">
        <f t="shared" si="2"/>
        <v>15.685714285714283</v>
      </c>
      <c r="O11" s="2">
        <f t="shared" si="3"/>
        <v>11.722419928825621</v>
      </c>
      <c r="P11" s="2">
        <f t="shared" si="4"/>
        <v>32.783142857141918</v>
      </c>
      <c r="Q11" s="2">
        <f t="shared" si="5"/>
        <v>0.34671946268357479</v>
      </c>
    </row>
    <row r="12" spans="1:17" hidden="1" x14ac:dyDescent="0.25">
      <c r="A12" t="s">
        <v>3751</v>
      </c>
      <c r="B12" t="s">
        <v>3752</v>
      </c>
      <c r="C12" t="s">
        <v>10</v>
      </c>
      <c r="D12" t="s">
        <v>33</v>
      </c>
      <c r="E12" t="s">
        <v>1263</v>
      </c>
      <c r="F12">
        <v>6283.57</v>
      </c>
      <c r="G12">
        <v>12</v>
      </c>
      <c r="H12">
        <v>59.04</v>
      </c>
      <c r="I12">
        <v>7.34</v>
      </c>
      <c r="J12">
        <v>7.14</v>
      </c>
      <c r="K12">
        <v>7.58</v>
      </c>
      <c r="L12" s="6">
        <f t="shared" si="0"/>
        <v>-2.7247956403269824E-2</v>
      </c>
      <c r="M12" s="6">
        <f t="shared" si="1"/>
        <v>6.1624649859943981E-2</v>
      </c>
      <c r="N12" s="2">
        <f t="shared" si="2"/>
        <v>8.2689075630252109</v>
      </c>
      <c r="O12" s="2">
        <f t="shared" si="3"/>
        <v>7.788918205804749</v>
      </c>
      <c r="P12" s="2">
        <f t="shared" si="4"/>
        <v>-3.0346890756302445</v>
      </c>
      <c r="Q12" s="2">
        <f t="shared" si="5"/>
        <v>1.2639289997601342</v>
      </c>
    </row>
    <row r="13" spans="1:17" hidden="1" x14ac:dyDescent="0.25">
      <c r="A13" t="s">
        <v>3770</v>
      </c>
      <c r="B13" t="s">
        <v>3771</v>
      </c>
      <c r="C13" t="s">
        <v>10</v>
      </c>
      <c r="D13" t="s">
        <v>33</v>
      </c>
      <c r="E13" t="s">
        <v>1263</v>
      </c>
      <c r="F13">
        <v>12812.91</v>
      </c>
      <c r="G13">
        <v>10</v>
      </c>
      <c r="H13">
        <v>123</v>
      </c>
      <c r="I13">
        <v>13.73</v>
      </c>
      <c r="J13">
        <v>11.93</v>
      </c>
      <c r="K13">
        <v>13.78</v>
      </c>
      <c r="L13" s="6">
        <f t="shared" si="0"/>
        <v>-0.13109978150036417</v>
      </c>
      <c r="M13" s="6">
        <f t="shared" si="1"/>
        <v>0.15507124895222124</v>
      </c>
      <c r="N13" s="2">
        <f t="shared" si="2"/>
        <v>10.310142497904442</v>
      </c>
      <c r="O13" s="2">
        <f t="shared" si="3"/>
        <v>8.9259796806966616</v>
      </c>
      <c r="P13" s="2">
        <f t="shared" si="4"/>
        <v>-0.78643475831237775</v>
      </c>
      <c r="Q13" s="2">
        <f t="shared" si="5"/>
        <v>0.57560506805789846</v>
      </c>
    </row>
    <row r="14" spans="1:17" hidden="1" x14ac:dyDescent="0.25">
      <c r="A14" t="s">
        <v>3779</v>
      </c>
      <c r="B14" t="s">
        <v>3780</v>
      </c>
      <c r="C14" t="s">
        <v>10</v>
      </c>
      <c r="D14" t="s">
        <v>33</v>
      </c>
      <c r="E14" t="s">
        <v>1263</v>
      </c>
      <c r="F14">
        <v>3525.29</v>
      </c>
      <c r="G14">
        <v>12</v>
      </c>
      <c r="H14">
        <v>36.94</v>
      </c>
      <c r="I14">
        <v>3.64</v>
      </c>
      <c r="J14">
        <v>3.21</v>
      </c>
      <c r="K14">
        <v>3.87</v>
      </c>
      <c r="L14" s="6">
        <f t="shared" si="0"/>
        <v>-0.11813186813186816</v>
      </c>
      <c r="M14" s="6">
        <f t="shared" si="1"/>
        <v>0.20560747663551404</v>
      </c>
      <c r="N14" s="2">
        <f t="shared" si="2"/>
        <v>11.507788161993769</v>
      </c>
      <c r="O14" s="2">
        <f t="shared" si="3"/>
        <v>9.5452196382428927</v>
      </c>
      <c r="P14" s="2">
        <f t="shared" si="4"/>
        <v>-0.97414764906179796</v>
      </c>
      <c r="Q14" s="2">
        <f t="shared" si="5"/>
        <v>0.46424477331454067</v>
      </c>
    </row>
    <row r="15" spans="1:17" x14ac:dyDescent="0.25">
      <c r="A15" t="s">
        <v>3848</v>
      </c>
      <c r="B15" t="s">
        <v>3849</v>
      </c>
      <c r="C15" t="s">
        <v>21</v>
      </c>
      <c r="D15" t="s">
        <v>33</v>
      </c>
      <c r="E15" t="s">
        <v>1263</v>
      </c>
      <c r="F15">
        <v>5863.8</v>
      </c>
      <c r="G15">
        <v>12</v>
      </c>
      <c r="H15">
        <v>16.579999999999998</v>
      </c>
      <c r="I15">
        <v>1.1599999999999999</v>
      </c>
      <c r="J15">
        <v>1.23</v>
      </c>
      <c r="K15">
        <v>1.4</v>
      </c>
      <c r="L15" s="6">
        <f t="shared" si="0"/>
        <v>6.0344827586206851E-2</v>
      </c>
      <c r="M15" s="6">
        <f t="shared" si="1"/>
        <v>0.13821138211382111</v>
      </c>
      <c r="N15" s="2">
        <f t="shared" si="2"/>
        <v>13.479674796747966</v>
      </c>
      <c r="O15" s="2">
        <f t="shared" si="3"/>
        <v>11.842857142857142</v>
      </c>
      <c r="P15" s="2">
        <f t="shared" si="4"/>
        <v>2.2337746806039505</v>
      </c>
      <c r="Q15" s="2">
        <f t="shared" si="5"/>
        <v>0.85686554621848743</v>
      </c>
    </row>
    <row r="17" spans="12:17" x14ac:dyDescent="0.25">
      <c r="L17" s="7">
        <f t="shared" ref="L17:Q17" si="6">AVERAGE(L2:L15)</f>
        <v>-5.0162574894900579E-2</v>
      </c>
      <c r="M17" s="7">
        <f t="shared" si="6"/>
        <v>0.15074838307506772</v>
      </c>
      <c r="N17" s="2">
        <f t="shared" si="6"/>
        <v>11.688834553273338</v>
      </c>
      <c r="O17" s="2">
        <f t="shared" si="6"/>
        <v>10.097501816207076</v>
      </c>
      <c r="P17" s="2">
        <f t="shared" si="6"/>
        <v>1.2306376438293356</v>
      </c>
      <c r="Q17" s="2">
        <f t="shared" si="6"/>
        <v>-0.4540839431286271</v>
      </c>
    </row>
  </sheetData>
  <autoFilter ref="A1:Q15" xr:uid="{5072A5E9-9438-4B27-AB3B-07CF4DA278EB}">
    <filterColumn colId="13">
      <dynamicFilter type="aboveAverage" val="11.688834553273338"/>
    </filterColumn>
    <filterColumn colId="14">
      <dynamicFilter type="aboveAverage" val="10.097501816207076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DB9E-8D7D-4B73-919F-872E7A83A2BD}">
  <dimension ref="A1:Q8"/>
  <sheetViews>
    <sheetView workbookViewId="0">
      <selection activeCell="A6" sqref="A6:XFD6"/>
    </sheetView>
  </sheetViews>
  <sheetFormatPr defaultRowHeight="15" x14ac:dyDescent="0.25"/>
  <cols>
    <col min="1" max="1" width="49.7109375" bestFit="1" customWidth="1"/>
    <col min="5" max="5" width="18.28515625" bestFit="1" customWidth="1"/>
    <col min="6" max="6" width="16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</v>
      </c>
      <c r="B2" t="s">
        <v>102</v>
      </c>
      <c r="C2" t="s">
        <v>10</v>
      </c>
      <c r="D2" t="s">
        <v>103</v>
      </c>
      <c r="E2" t="s">
        <v>104</v>
      </c>
      <c r="F2" s="2">
        <v>221658.3</v>
      </c>
      <c r="G2" s="5" t="s">
        <v>81</v>
      </c>
      <c r="H2" s="5">
        <v>330.47</v>
      </c>
      <c r="I2" s="5">
        <v>12.1</v>
      </c>
      <c r="J2" s="5">
        <v>11.6</v>
      </c>
      <c r="K2" s="5">
        <v>12.95</v>
      </c>
      <c r="L2" s="6">
        <v>-4.132231404958675E-2</v>
      </c>
      <c r="M2" s="6">
        <v>0.11637931034482762</v>
      </c>
      <c r="N2" s="2">
        <v>28.48879310344828</v>
      </c>
      <c r="O2" s="2">
        <v>25.518918918918921</v>
      </c>
      <c r="P2" s="2">
        <v>-6.8942879310344871</v>
      </c>
      <c r="Q2" s="2">
        <v>2.1927367367367365</v>
      </c>
    </row>
    <row r="3" spans="1:17" x14ac:dyDescent="0.25">
      <c r="A3" t="s">
        <v>792</v>
      </c>
      <c r="B3" t="s">
        <v>793</v>
      </c>
      <c r="C3" t="s">
        <v>21</v>
      </c>
      <c r="D3" t="s">
        <v>103</v>
      </c>
      <c r="E3" t="s">
        <v>104</v>
      </c>
      <c r="F3" s="2">
        <v>13353.83</v>
      </c>
      <c r="G3" s="5" t="s">
        <v>16</v>
      </c>
      <c r="H3" s="5">
        <v>29.52</v>
      </c>
      <c r="I3" s="5">
        <v>1.38</v>
      </c>
      <c r="J3" s="5">
        <v>1.34</v>
      </c>
      <c r="K3" s="5">
        <v>1.53</v>
      </c>
      <c r="L3" s="6">
        <v>-2.8985507246376718E-2</v>
      </c>
      <c r="M3" s="6">
        <v>0.14179104477611926</v>
      </c>
      <c r="N3" s="2">
        <v>22.029850746268654</v>
      </c>
      <c r="O3" s="2">
        <v>19.294117647058822</v>
      </c>
      <c r="P3" s="2">
        <v>-7.6002985074627096</v>
      </c>
      <c r="Q3" s="2">
        <v>1.3607430340557289</v>
      </c>
    </row>
    <row r="4" spans="1:17" x14ac:dyDescent="0.25">
      <c r="A4" t="s">
        <v>872</v>
      </c>
      <c r="B4" t="s">
        <v>873</v>
      </c>
      <c r="C4" t="s">
        <v>10</v>
      </c>
      <c r="D4" t="s">
        <v>103</v>
      </c>
      <c r="E4" t="s">
        <v>104</v>
      </c>
      <c r="F4" s="2">
        <v>3788.48</v>
      </c>
      <c r="G4" s="5" t="s">
        <v>16</v>
      </c>
      <c r="H4" s="5">
        <v>75.599999999999994</v>
      </c>
      <c r="I4" s="5">
        <v>2.74</v>
      </c>
      <c r="J4" s="5">
        <v>2.4</v>
      </c>
      <c r="K4" s="5">
        <v>3.07</v>
      </c>
      <c r="L4" s="6">
        <v>-0.12408759124087598</v>
      </c>
      <c r="M4" s="6">
        <v>0.27916666666666656</v>
      </c>
      <c r="N4" s="2">
        <v>31.5</v>
      </c>
      <c r="O4" s="2">
        <v>24.625407166123779</v>
      </c>
      <c r="P4" s="2">
        <v>-2.5385294117647041</v>
      </c>
      <c r="Q4" s="2">
        <v>0.8821041372939864</v>
      </c>
    </row>
    <row r="5" spans="1:17" x14ac:dyDescent="0.25">
      <c r="A5" t="s">
        <v>1551</v>
      </c>
      <c r="B5" t="s">
        <v>1552</v>
      </c>
      <c r="C5" t="s">
        <v>29</v>
      </c>
      <c r="D5" t="s">
        <v>103</v>
      </c>
      <c r="E5" t="s">
        <v>104</v>
      </c>
      <c r="F5" s="2">
        <v>3992.47</v>
      </c>
      <c r="G5" s="5" t="s">
        <v>16</v>
      </c>
      <c r="H5" s="5">
        <v>78.959999999999994</v>
      </c>
      <c r="I5" s="5">
        <v>1.76</v>
      </c>
      <c r="J5" s="5">
        <v>1.98</v>
      </c>
      <c r="K5" s="5">
        <v>1.96</v>
      </c>
      <c r="L5" s="6">
        <v>0.125</v>
      </c>
      <c r="M5" s="6">
        <v>-1.0101010101010055E-2</v>
      </c>
      <c r="N5" s="2">
        <v>39.878787878787875</v>
      </c>
      <c r="O5" s="2">
        <v>40.285714285714285</v>
      </c>
      <c r="P5" s="2">
        <v>3.19030303030303</v>
      </c>
      <c r="Q5" s="2">
        <v>-39.882857142857326</v>
      </c>
    </row>
    <row r="6" spans="1:17" x14ac:dyDescent="0.25">
      <c r="A6" t="s">
        <v>1573</v>
      </c>
      <c r="B6" t="s">
        <v>1574</v>
      </c>
      <c r="C6" t="s">
        <v>10</v>
      </c>
      <c r="D6" t="s">
        <v>103</v>
      </c>
      <c r="E6" t="s">
        <v>104</v>
      </c>
      <c r="F6" s="2">
        <v>7309.21</v>
      </c>
      <c r="G6" s="5" t="s">
        <v>16</v>
      </c>
      <c r="H6" s="5">
        <v>205.7</v>
      </c>
      <c r="I6" s="5">
        <v>8.15</v>
      </c>
      <c r="J6" s="5" t="s">
        <v>689</v>
      </c>
      <c r="K6" s="5">
        <v>9.1999999999999993</v>
      </c>
      <c r="L6" s="6">
        <v>-0.14110429447852768</v>
      </c>
      <c r="M6" s="6">
        <v>0.31428571428571428</v>
      </c>
      <c r="N6" s="2">
        <v>29.385714285714283</v>
      </c>
      <c r="O6" s="2">
        <v>22.358695652173914</v>
      </c>
      <c r="P6" s="2">
        <v>-2.0825527950310545</v>
      </c>
      <c r="Q6" s="2">
        <v>0.71141304347826095</v>
      </c>
    </row>
    <row r="7" spans="1:17" x14ac:dyDescent="0.25">
      <c r="A7" t="s">
        <v>2143</v>
      </c>
      <c r="B7" t="s">
        <v>2144</v>
      </c>
      <c r="C7" t="s">
        <v>10</v>
      </c>
      <c r="D7" t="s">
        <v>103</v>
      </c>
      <c r="E7" t="s">
        <v>104</v>
      </c>
      <c r="F7" s="2">
        <v>36203.61</v>
      </c>
      <c r="G7" s="5" t="s">
        <v>16</v>
      </c>
      <c r="H7" s="5">
        <v>464.34</v>
      </c>
      <c r="I7" s="5">
        <v>11.36</v>
      </c>
      <c r="J7" s="5">
        <v>11.07</v>
      </c>
      <c r="K7" s="5">
        <v>12.86</v>
      </c>
      <c r="L7" s="6">
        <v>-2.552816901408439E-2</v>
      </c>
      <c r="M7" s="6">
        <v>0.16169828364950312</v>
      </c>
      <c r="N7" s="2">
        <v>41.945799457994575</v>
      </c>
      <c r="O7" s="2">
        <v>36.107309486780714</v>
      </c>
      <c r="P7" s="2">
        <v>-16.431182132511054</v>
      </c>
      <c r="Q7" s="2">
        <v>2.2330051174226959</v>
      </c>
    </row>
    <row r="8" spans="1:17" x14ac:dyDescent="0.25">
      <c r="A8" t="s">
        <v>3599</v>
      </c>
      <c r="B8" t="s">
        <v>3600</v>
      </c>
      <c r="C8" t="s">
        <v>10</v>
      </c>
      <c r="D8" t="s">
        <v>103</v>
      </c>
      <c r="E8" t="s">
        <v>104</v>
      </c>
      <c r="F8" s="2">
        <v>9318.1299999999992</v>
      </c>
      <c r="G8" s="5" t="s">
        <v>16</v>
      </c>
      <c r="H8" s="5">
        <v>81.69</v>
      </c>
      <c r="I8" s="5">
        <v>3.15</v>
      </c>
      <c r="J8" s="5">
        <v>2.72</v>
      </c>
      <c r="K8" s="5">
        <v>3.65</v>
      </c>
      <c r="L8" s="6">
        <v>-0.13650793650793647</v>
      </c>
      <c r="M8" s="6">
        <v>0.34191176470588225</v>
      </c>
      <c r="N8" s="2">
        <v>30.033088235294116</v>
      </c>
      <c r="O8" s="2">
        <v>22.38082191780822</v>
      </c>
      <c r="P8" s="2">
        <v>-2.2000983242134069</v>
      </c>
      <c r="Q8" s="2">
        <v>0.65457887759611155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EE5F-F342-4D6A-B2F1-51B6DAC87229}">
  <dimension ref="A1:Q46"/>
  <sheetViews>
    <sheetView workbookViewId="0">
      <selection activeCell="O1" sqref="O1"/>
    </sheetView>
  </sheetViews>
  <sheetFormatPr defaultRowHeight="15" x14ac:dyDescent="0.25"/>
  <cols>
    <col min="1" max="1" width="31.28515625" bestFit="1" customWidth="1"/>
    <col min="4" max="4" width="16.7109375" bestFit="1" customWidth="1"/>
    <col min="5" max="5" width="18.855468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372</v>
      </c>
      <c r="B2" t="s">
        <v>373</v>
      </c>
      <c r="C2" t="s">
        <v>29</v>
      </c>
      <c r="D2" t="s">
        <v>103</v>
      </c>
      <c r="E2" t="s">
        <v>374</v>
      </c>
      <c r="F2" s="2">
        <v>24890.54</v>
      </c>
      <c r="G2" s="9">
        <v>12</v>
      </c>
      <c r="H2" s="5">
        <v>72.78</v>
      </c>
      <c r="I2" s="5">
        <v>2.48</v>
      </c>
      <c r="J2" s="5">
        <v>0.88</v>
      </c>
      <c r="K2" s="5">
        <v>3.02</v>
      </c>
      <c r="L2" s="6">
        <v>-0.64516129032258063</v>
      </c>
      <c r="M2" s="6">
        <v>2.4318181818181817</v>
      </c>
      <c r="N2" s="2">
        <v>82.704545454545453</v>
      </c>
      <c r="O2" s="2">
        <v>24.099337748344372</v>
      </c>
      <c r="P2" s="2">
        <v>-1.2819204545454546</v>
      </c>
      <c r="Q2" s="2">
        <v>9.9100080460481535E-2</v>
      </c>
    </row>
    <row r="3" spans="1:17" x14ac:dyDescent="0.25">
      <c r="A3" t="s">
        <v>377</v>
      </c>
      <c r="B3" t="s">
        <v>378</v>
      </c>
      <c r="C3" t="s">
        <v>10</v>
      </c>
      <c r="D3" t="s">
        <v>103</v>
      </c>
      <c r="E3" t="s">
        <v>374</v>
      </c>
      <c r="F3" s="2">
        <v>20524.52</v>
      </c>
      <c r="G3" s="9">
        <v>12</v>
      </c>
      <c r="H3" s="5">
        <v>75.27</v>
      </c>
      <c r="I3" s="5">
        <v>5.67</v>
      </c>
      <c r="J3" s="5">
        <v>4.75</v>
      </c>
      <c r="K3" s="5">
        <v>7.11</v>
      </c>
      <c r="L3" s="6">
        <v>-0.16225749559082892</v>
      </c>
      <c r="M3" s="6">
        <v>0.49684210526315797</v>
      </c>
      <c r="N3" s="2">
        <v>15.846315789473683</v>
      </c>
      <c r="O3" s="2">
        <v>10.586497890295357</v>
      </c>
      <c r="P3" s="2">
        <v>-0.97661533180778026</v>
      </c>
      <c r="Q3" s="2">
        <v>0.21307569906314805</v>
      </c>
    </row>
    <row r="4" spans="1:17" x14ac:dyDescent="0.25">
      <c r="A4" t="s">
        <v>399</v>
      </c>
      <c r="B4" t="s">
        <v>400</v>
      </c>
      <c r="C4" t="s">
        <v>29</v>
      </c>
      <c r="D4" t="s">
        <v>103</v>
      </c>
      <c r="E4" t="s">
        <v>374</v>
      </c>
      <c r="F4" s="2">
        <v>125435.47</v>
      </c>
      <c r="G4" s="9">
        <v>3</v>
      </c>
      <c r="H4" s="5">
        <v>122.01</v>
      </c>
      <c r="I4" s="5">
        <v>1.52</v>
      </c>
      <c r="J4" s="5">
        <v>1.21</v>
      </c>
      <c r="K4" s="5">
        <v>2.0499999999999998</v>
      </c>
      <c r="L4" s="6">
        <v>-0.20394736842105265</v>
      </c>
      <c r="M4" s="6">
        <v>0.69421487603305776</v>
      </c>
      <c r="N4" s="2">
        <v>100.83471074380166</v>
      </c>
      <c r="O4" s="2">
        <v>59.517073170731713</v>
      </c>
      <c r="P4" s="2">
        <v>-4.9441535590509194</v>
      </c>
      <c r="Q4" s="2">
        <v>0.85732926829268308</v>
      </c>
    </row>
    <row r="5" spans="1:17" x14ac:dyDescent="0.25">
      <c r="A5" t="s">
        <v>476</v>
      </c>
      <c r="B5" t="s">
        <v>477</v>
      </c>
      <c r="C5" t="s">
        <v>29</v>
      </c>
      <c r="D5" t="s">
        <v>103</v>
      </c>
      <c r="E5" t="s">
        <v>374</v>
      </c>
      <c r="F5" s="2">
        <v>4605.8100000000004</v>
      </c>
      <c r="G5" s="9">
        <v>12</v>
      </c>
      <c r="H5" s="5" t="s">
        <v>199</v>
      </c>
      <c r="I5" s="5"/>
      <c r="J5" s="5"/>
      <c r="K5" s="5"/>
      <c r="L5" s="6"/>
      <c r="M5" s="6"/>
      <c r="N5" s="2"/>
      <c r="O5" s="2"/>
      <c r="P5" s="2"/>
      <c r="Q5" s="2"/>
    </row>
    <row r="6" spans="1:17" x14ac:dyDescent="0.25">
      <c r="A6" t="s">
        <v>760</v>
      </c>
      <c r="B6" t="s">
        <v>761</v>
      </c>
      <c r="C6" t="s">
        <v>29</v>
      </c>
      <c r="D6" t="s">
        <v>103</v>
      </c>
      <c r="E6" t="s">
        <v>374</v>
      </c>
      <c r="F6" s="2">
        <v>4270.46</v>
      </c>
      <c r="G6" s="9">
        <v>1</v>
      </c>
      <c r="H6" s="5">
        <v>42.35</v>
      </c>
      <c r="I6" s="5">
        <v>-0.1</v>
      </c>
      <c r="J6" s="5">
        <v>-0.26</v>
      </c>
      <c r="K6" s="5">
        <v>0.15</v>
      </c>
      <c r="L6" s="6">
        <v>1.6</v>
      </c>
      <c r="M6" s="6">
        <v>-1.5769230769230769</v>
      </c>
      <c r="N6" s="2">
        <v>-162.88461538461539</v>
      </c>
      <c r="O6" s="2">
        <v>282.33333333333337</v>
      </c>
      <c r="P6" s="2">
        <v>-1.0180288461538463</v>
      </c>
      <c r="Q6" s="2">
        <v>-1.790406504065041</v>
      </c>
    </row>
    <row r="7" spans="1:17" x14ac:dyDescent="0.25">
      <c r="A7" t="s">
        <v>850</v>
      </c>
      <c r="B7" t="s">
        <v>851</v>
      </c>
      <c r="C7" t="s">
        <v>29</v>
      </c>
      <c r="D7" t="s">
        <v>103</v>
      </c>
      <c r="E7" t="s">
        <v>374</v>
      </c>
      <c r="F7" s="2">
        <v>10100.31</v>
      </c>
      <c r="G7" s="9">
        <v>12</v>
      </c>
      <c r="H7" s="5">
        <v>37.9</v>
      </c>
      <c r="I7" s="5">
        <v>0.53</v>
      </c>
      <c r="J7" s="5">
        <v>-13.68</v>
      </c>
      <c r="K7" s="5">
        <v>0.9</v>
      </c>
      <c r="L7" s="6">
        <v>-26.811320754716981</v>
      </c>
      <c r="M7" s="6">
        <v>-1.0657894736842106</v>
      </c>
      <c r="N7" s="2">
        <v>-2.7704678362573101</v>
      </c>
      <c r="O7" s="2">
        <v>42.111111111111107</v>
      </c>
      <c r="P7" s="2">
        <v>1.033320164121305E-3</v>
      </c>
      <c r="Q7" s="2">
        <v>-0.39511659807956095</v>
      </c>
    </row>
    <row r="8" spans="1:17" x14ac:dyDescent="0.25">
      <c r="A8" t="s">
        <v>912</v>
      </c>
      <c r="B8" t="s">
        <v>913</v>
      </c>
      <c r="C8" t="s">
        <v>29</v>
      </c>
      <c r="D8" t="s">
        <v>103</v>
      </c>
      <c r="E8" t="s">
        <v>374</v>
      </c>
      <c r="F8" s="2">
        <v>9150.44</v>
      </c>
      <c r="G8" s="9">
        <v>12</v>
      </c>
      <c r="H8" s="5">
        <v>29.27</v>
      </c>
      <c r="I8" s="5">
        <v>0.17</v>
      </c>
      <c r="J8" s="5" t="s">
        <v>914</v>
      </c>
      <c r="K8" s="5">
        <v>0.31</v>
      </c>
      <c r="L8" s="6">
        <v>-1</v>
      </c>
      <c r="M8" s="6" t="e">
        <v>#DIV/0!</v>
      </c>
      <c r="N8" s="2" t="e">
        <v>#DIV/0!</v>
      </c>
      <c r="O8" s="2">
        <v>94.41935483870968</v>
      </c>
      <c r="P8" s="2" t="e">
        <v>#DIV/0!</v>
      </c>
      <c r="Q8" s="2" t="e">
        <v>#DIV/0!</v>
      </c>
    </row>
    <row r="9" spans="1:17" x14ac:dyDescent="0.25">
      <c r="A9" t="s">
        <v>1048</v>
      </c>
      <c r="B9" t="s">
        <v>1049</v>
      </c>
      <c r="C9" t="s">
        <v>10</v>
      </c>
      <c r="D9" t="s">
        <v>103</v>
      </c>
      <c r="E9" t="s">
        <v>374</v>
      </c>
      <c r="F9" s="2">
        <v>8739.89</v>
      </c>
      <c r="G9" s="9">
        <v>6</v>
      </c>
      <c r="H9" s="5">
        <v>57.57</v>
      </c>
      <c r="I9" s="5">
        <v>1.48</v>
      </c>
      <c r="J9" s="5">
        <v>2.96</v>
      </c>
      <c r="K9" s="5">
        <v>2.83</v>
      </c>
      <c r="L9" s="6">
        <v>1</v>
      </c>
      <c r="M9" s="6">
        <v>-4.3918918918918859E-2</v>
      </c>
      <c r="N9" s="2">
        <v>19.449324324324326</v>
      </c>
      <c r="O9" s="2">
        <v>20.342756183745582</v>
      </c>
      <c r="P9" s="2">
        <v>0.19449324324324327</v>
      </c>
      <c r="Q9" s="2">
        <v>-4.6318891002990004</v>
      </c>
    </row>
    <row r="10" spans="1:17" x14ac:dyDescent="0.25">
      <c r="A10" t="s">
        <v>1113</v>
      </c>
      <c r="B10" t="s">
        <v>1114</v>
      </c>
      <c r="C10" t="s">
        <v>29</v>
      </c>
      <c r="D10" t="s">
        <v>103</v>
      </c>
      <c r="E10" t="s">
        <v>374</v>
      </c>
      <c r="F10" s="2">
        <v>3533.61</v>
      </c>
      <c r="G10" s="9">
        <v>4</v>
      </c>
      <c r="H10" s="5">
        <v>21.64</v>
      </c>
      <c r="I10" s="5">
        <v>7.0000000000000007E-2</v>
      </c>
      <c r="J10" s="5">
        <v>0.06</v>
      </c>
      <c r="K10" s="5">
        <v>0.33</v>
      </c>
      <c r="L10" s="6">
        <v>-0.14285714285714302</v>
      </c>
      <c r="M10" s="6">
        <v>4.5000000000000009</v>
      </c>
      <c r="N10" s="2">
        <v>360.66666666666669</v>
      </c>
      <c r="O10" s="2">
        <v>65.575757575757578</v>
      </c>
      <c r="P10" s="2">
        <v>-25.246666666666638</v>
      </c>
      <c r="Q10" s="2">
        <v>0.1457239057239057</v>
      </c>
    </row>
    <row r="11" spans="1:17" x14ac:dyDescent="0.25">
      <c r="A11" t="s">
        <v>1210</v>
      </c>
      <c r="B11" t="s">
        <v>1211</v>
      </c>
      <c r="C11" t="s">
        <v>10</v>
      </c>
      <c r="D11" t="s">
        <v>103</v>
      </c>
      <c r="E11" t="s">
        <v>374</v>
      </c>
      <c r="F11" s="2">
        <v>3319.37</v>
      </c>
      <c r="G11" s="9">
        <v>1</v>
      </c>
      <c r="H11" s="5">
        <v>12.15</v>
      </c>
      <c r="I11" s="5">
        <v>0.38</v>
      </c>
      <c r="J11" s="5">
        <v>0.35</v>
      </c>
      <c r="K11" s="5">
        <v>0.48</v>
      </c>
      <c r="L11" s="6">
        <v>-7.8947368421052655E-2</v>
      </c>
      <c r="M11" s="6">
        <v>0.37142857142857144</v>
      </c>
      <c r="N11" s="2">
        <v>34.714285714285715</v>
      </c>
      <c r="O11" s="2">
        <v>25.3125</v>
      </c>
      <c r="P11" s="2">
        <v>-4.3971428571428559</v>
      </c>
      <c r="Q11" s="2">
        <v>0.68149038461538458</v>
      </c>
    </row>
    <row r="12" spans="1:17" x14ac:dyDescent="0.25">
      <c r="A12" t="s">
        <v>1212</v>
      </c>
      <c r="B12" s="1" t="s">
        <v>1213</v>
      </c>
      <c r="C12" s="1" t="s">
        <v>10</v>
      </c>
      <c r="D12" t="s">
        <v>103</v>
      </c>
      <c r="E12" s="1" t="s">
        <v>374</v>
      </c>
      <c r="F12" s="2">
        <v>3274.5</v>
      </c>
      <c r="G12" s="9">
        <v>12</v>
      </c>
      <c r="H12" s="5">
        <v>57.51</v>
      </c>
      <c r="I12" s="5">
        <v>4.2699999999999996</v>
      </c>
      <c r="J12" s="5">
        <v>4.09</v>
      </c>
      <c r="K12" s="5"/>
      <c r="L12" s="6">
        <v>-4.2154566744730615E-2</v>
      </c>
      <c r="M12" s="6">
        <v>-1</v>
      </c>
      <c r="N12" s="2">
        <v>14.061124694376527</v>
      </c>
      <c r="O12" s="2" t="e">
        <v>#DIV/0!</v>
      </c>
      <c r="P12" s="2">
        <v>-3.33561124694377</v>
      </c>
      <c r="Q12" s="2" t="e">
        <v>#DIV/0!</v>
      </c>
    </row>
    <row r="13" spans="1:17" x14ac:dyDescent="0.25">
      <c r="A13" t="s">
        <v>1322</v>
      </c>
      <c r="B13" t="s">
        <v>1323</v>
      </c>
      <c r="C13" t="s">
        <v>29</v>
      </c>
      <c r="D13" t="s">
        <v>103</v>
      </c>
      <c r="E13" t="s">
        <v>374</v>
      </c>
      <c r="F13" s="2">
        <v>12078.41</v>
      </c>
      <c r="G13" s="9">
        <v>1</v>
      </c>
      <c r="H13" s="5">
        <v>58.8</v>
      </c>
      <c r="I13" s="5">
        <v>3.23</v>
      </c>
      <c r="J13" s="5">
        <v>2.87</v>
      </c>
      <c r="K13" s="5">
        <v>3.5</v>
      </c>
      <c r="L13" s="6">
        <v>-0.11145510835913308</v>
      </c>
      <c r="M13" s="6">
        <v>0.21951219512195119</v>
      </c>
      <c r="N13" s="2">
        <v>20.487804878048777</v>
      </c>
      <c r="O13" s="2">
        <v>16.8</v>
      </c>
      <c r="P13" s="2">
        <v>-1.8382113821138215</v>
      </c>
      <c r="Q13" s="2">
        <v>0.76533333333333342</v>
      </c>
    </row>
    <row r="14" spans="1:17" x14ac:dyDescent="0.25">
      <c r="A14" t="s">
        <v>1356</v>
      </c>
      <c r="B14" t="s">
        <v>1357</v>
      </c>
      <c r="C14" t="s">
        <v>29</v>
      </c>
      <c r="D14" t="s">
        <v>103</v>
      </c>
      <c r="E14" t="s">
        <v>374</v>
      </c>
      <c r="F14" s="2">
        <v>9268.9</v>
      </c>
      <c r="G14" s="9">
        <v>12</v>
      </c>
      <c r="H14" s="5">
        <v>216.18</v>
      </c>
      <c r="I14" s="5">
        <v>1.38</v>
      </c>
      <c r="J14" s="5">
        <v>0.3</v>
      </c>
      <c r="K14" s="5">
        <v>2.4300000000000002</v>
      </c>
      <c r="L14" s="6">
        <v>-0.78260869565217384</v>
      </c>
      <c r="M14" s="6">
        <v>7.1000000000000014</v>
      </c>
      <c r="N14" s="2">
        <v>720.6</v>
      </c>
      <c r="O14" s="2">
        <v>88.962962962962962</v>
      </c>
      <c r="P14" s="2">
        <v>-9.2076666666666682</v>
      </c>
      <c r="Q14" s="2">
        <v>0.12529994783515908</v>
      </c>
    </row>
    <row r="15" spans="1:17" x14ac:dyDescent="0.25">
      <c r="A15" t="s">
        <v>1397</v>
      </c>
      <c r="B15" t="s">
        <v>1398</v>
      </c>
      <c r="C15" t="s">
        <v>21</v>
      </c>
      <c r="D15" t="s">
        <v>103</v>
      </c>
      <c r="E15" t="s">
        <v>374</v>
      </c>
      <c r="F15" s="2">
        <v>13727.34</v>
      </c>
      <c r="G15" s="9">
        <v>12</v>
      </c>
      <c r="H15" s="5">
        <v>27.5</v>
      </c>
      <c r="I15" s="5">
        <v>1.1499999999999999</v>
      </c>
      <c r="J15" s="5">
        <v>1.08</v>
      </c>
      <c r="K15" s="5">
        <v>1.36</v>
      </c>
      <c r="L15" s="6">
        <v>-6.0869565217391175E-2</v>
      </c>
      <c r="M15" s="6">
        <v>0.2592592592592593</v>
      </c>
      <c r="N15" s="2">
        <v>25.462962962962962</v>
      </c>
      <c r="O15" s="2">
        <v>20.220588235294116</v>
      </c>
      <c r="P15" s="2">
        <v>-4.1832010582010666</v>
      </c>
      <c r="Q15" s="2">
        <v>0.77993697478991575</v>
      </c>
    </row>
    <row r="16" spans="1:17" x14ac:dyDescent="0.25">
      <c r="A16" t="s">
        <v>1508</v>
      </c>
      <c r="B16" t="s">
        <v>1509</v>
      </c>
      <c r="C16" t="s">
        <v>10</v>
      </c>
      <c r="D16" t="s">
        <v>103</v>
      </c>
      <c r="E16" t="s">
        <v>374</v>
      </c>
      <c r="F16" s="2">
        <v>9841.1</v>
      </c>
      <c r="G16" s="9">
        <v>4</v>
      </c>
      <c r="H16" s="5">
        <v>97.63</v>
      </c>
      <c r="I16" s="5">
        <v>1.17</v>
      </c>
      <c r="J16" s="5">
        <v>0.12</v>
      </c>
      <c r="K16" s="5">
        <v>1.43</v>
      </c>
      <c r="L16" s="6">
        <v>-0.89743589743589747</v>
      </c>
      <c r="M16" s="6">
        <v>10.916666666666666</v>
      </c>
      <c r="N16" s="2">
        <v>813.58333333333337</v>
      </c>
      <c r="O16" s="2">
        <v>68.272727272727266</v>
      </c>
      <c r="P16" s="2">
        <v>-9.0656428571428567</v>
      </c>
      <c r="Q16" s="2">
        <v>6.2539902845246353E-2</v>
      </c>
    </row>
    <row r="17" spans="1:17" x14ac:dyDescent="0.25">
      <c r="A17" t="s">
        <v>1738</v>
      </c>
      <c r="B17" t="s">
        <v>1739</v>
      </c>
      <c r="C17" t="s">
        <v>29</v>
      </c>
      <c r="D17" t="s">
        <v>103</v>
      </c>
      <c r="E17" t="s">
        <v>374</v>
      </c>
      <c r="F17" s="2">
        <v>14031.13</v>
      </c>
      <c r="G17" s="9">
        <v>3</v>
      </c>
      <c r="H17" s="5">
        <v>22.03</v>
      </c>
      <c r="I17" s="5">
        <v>2.2400000000000002</v>
      </c>
      <c r="J17" s="5">
        <v>1.95</v>
      </c>
      <c r="K17" s="5">
        <v>2.5099999999999998</v>
      </c>
      <c r="L17" s="6">
        <v>-0.12946428571428581</v>
      </c>
      <c r="M17" s="6">
        <v>0.28717948717948705</v>
      </c>
      <c r="N17" s="2">
        <v>11.297435897435898</v>
      </c>
      <c r="O17" s="2">
        <v>8.7768924302788864</v>
      </c>
      <c r="P17" s="2">
        <v>-0.87262953138815158</v>
      </c>
      <c r="Q17" s="2">
        <v>0.3056239328400685</v>
      </c>
    </row>
    <row r="18" spans="1:17" x14ac:dyDescent="0.25">
      <c r="A18" t="s">
        <v>1823</v>
      </c>
      <c r="B18" t="s">
        <v>1824</v>
      </c>
      <c r="C18" t="s">
        <v>29</v>
      </c>
      <c r="D18" t="s">
        <v>103</v>
      </c>
      <c r="E18" t="s">
        <v>374</v>
      </c>
      <c r="F18" s="2">
        <v>12396.68</v>
      </c>
      <c r="G18" s="9">
        <v>12</v>
      </c>
      <c r="H18" s="5">
        <v>3.16</v>
      </c>
      <c r="I18" s="5">
        <v>0.01</v>
      </c>
      <c r="J18" s="5">
        <v>-0.13</v>
      </c>
      <c r="K18" s="5">
        <v>0.06</v>
      </c>
      <c r="L18" s="6">
        <v>-14</v>
      </c>
      <c r="M18" s="6">
        <v>-1.4615384615384615</v>
      </c>
      <c r="N18" s="2">
        <v>-24.307692307692307</v>
      </c>
      <c r="O18" s="2">
        <v>52.666666666666671</v>
      </c>
      <c r="P18" s="2">
        <v>1.7362637362637361E-2</v>
      </c>
      <c r="Q18" s="2">
        <v>-0.36035087719298253</v>
      </c>
    </row>
    <row r="19" spans="1:17" x14ac:dyDescent="0.25">
      <c r="A19" t="s">
        <v>2173</v>
      </c>
      <c r="B19" t="s">
        <v>2174</v>
      </c>
      <c r="C19" t="s">
        <v>10</v>
      </c>
      <c r="D19" t="s">
        <v>103</v>
      </c>
      <c r="E19" t="s">
        <v>374</v>
      </c>
      <c r="F19" s="2">
        <v>18739.59</v>
      </c>
      <c r="G19" s="9">
        <v>9</v>
      </c>
      <c r="H19" s="5">
        <v>149.13999999999999</v>
      </c>
      <c r="I19" s="5">
        <v>8.06</v>
      </c>
      <c r="J19" s="5">
        <v>7.33</v>
      </c>
      <c r="K19" s="5">
        <v>8.94</v>
      </c>
      <c r="L19" s="6">
        <v>-9.057071960297769E-2</v>
      </c>
      <c r="M19" s="6">
        <v>0.21964529331514315</v>
      </c>
      <c r="N19" s="2">
        <v>20.346521145975441</v>
      </c>
      <c r="O19" s="2">
        <v>16.682326621923938</v>
      </c>
      <c r="P19" s="2">
        <v>-2.2464789100898908</v>
      </c>
      <c r="Q19" s="2">
        <v>0.75951213750746915</v>
      </c>
    </row>
    <row r="20" spans="1:17" x14ac:dyDescent="0.25">
      <c r="A20" t="s">
        <v>2237</v>
      </c>
      <c r="B20" s="1" t="s">
        <v>2238</v>
      </c>
      <c r="C20" s="1" t="s">
        <v>10</v>
      </c>
      <c r="D20" t="s">
        <v>103</v>
      </c>
      <c r="E20" s="1" t="s">
        <v>374</v>
      </c>
      <c r="F20" s="2">
        <v>4949.5200000000004</v>
      </c>
      <c r="G20" s="9">
        <v>3</v>
      </c>
      <c r="H20" s="5">
        <v>21.51</v>
      </c>
      <c r="I20" s="5">
        <v>1.1000000000000001</v>
      </c>
      <c r="J20" s="5">
        <v>-7.0000000000000007E-2</v>
      </c>
      <c r="K20" s="5"/>
      <c r="L20" s="6">
        <v>-1.0636363636363637</v>
      </c>
      <c r="M20" s="6">
        <v>-1</v>
      </c>
      <c r="N20" s="2">
        <v>-307.28571428571428</v>
      </c>
      <c r="O20" s="2" t="e">
        <v>#DIV/0!</v>
      </c>
      <c r="P20" s="2">
        <v>2.8890109890109885</v>
      </c>
      <c r="Q20" s="2" t="e">
        <v>#DIV/0!</v>
      </c>
    </row>
    <row r="21" spans="1:17" x14ac:dyDescent="0.25">
      <c r="A21" s="10" t="s">
        <v>2316</v>
      </c>
      <c r="B21" s="15" t="s">
        <v>2317</v>
      </c>
      <c r="C21" s="15" t="s">
        <v>10</v>
      </c>
      <c r="D21" s="10" t="s">
        <v>103</v>
      </c>
      <c r="E21" s="15" t="s">
        <v>374</v>
      </c>
      <c r="F21" s="11">
        <v>6363.67</v>
      </c>
      <c r="G21" s="12">
        <v>12</v>
      </c>
      <c r="H21" s="13">
        <v>24.36</v>
      </c>
      <c r="I21" s="13">
        <v>0.43</v>
      </c>
      <c r="J21" s="13">
        <v>0.35</v>
      </c>
      <c r="K21" s="13">
        <v>0.55000000000000004</v>
      </c>
      <c r="L21" s="14">
        <v>-0.18604651162790697</v>
      </c>
      <c r="M21" s="14">
        <v>0.57142857142857162</v>
      </c>
      <c r="N21" s="11">
        <v>69.600000000000009</v>
      </c>
      <c r="O21" s="11">
        <v>44.290909090909089</v>
      </c>
      <c r="P21" s="11">
        <v>-3.7410000000000001</v>
      </c>
      <c r="Q21" s="11">
        <v>0.77509090909090883</v>
      </c>
    </row>
    <row r="22" spans="1:17" x14ac:dyDescent="0.25">
      <c r="A22" t="s">
        <v>2476</v>
      </c>
      <c r="B22" t="s">
        <v>2477</v>
      </c>
      <c r="C22" t="s">
        <v>29</v>
      </c>
      <c r="D22" t="s">
        <v>103</v>
      </c>
      <c r="E22" t="s">
        <v>374</v>
      </c>
      <c r="F22" s="2">
        <v>4943.3</v>
      </c>
      <c r="G22" s="9">
        <v>12</v>
      </c>
      <c r="H22" s="5">
        <v>18.47</v>
      </c>
      <c r="I22" s="5">
        <v>7.0000000000000007E-2</v>
      </c>
      <c r="J22" s="5">
        <v>0.03</v>
      </c>
      <c r="K22" s="5">
        <v>0.59</v>
      </c>
      <c r="L22" s="6">
        <v>-0.57142857142857151</v>
      </c>
      <c r="M22" s="6">
        <v>18.666666666666668</v>
      </c>
      <c r="N22" s="2">
        <v>615.66666666666663</v>
      </c>
      <c r="O22" s="2">
        <v>31.305084745762713</v>
      </c>
      <c r="P22" s="2">
        <v>-10.774166666666664</v>
      </c>
      <c r="Q22" s="2">
        <v>1.6770581113801454E-2</v>
      </c>
    </row>
    <row r="23" spans="1:17" x14ac:dyDescent="0.25">
      <c r="A23" t="s">
        <v>2624</v>
      </c>
      <c r="B23" t="s">
        <v>2625</v>
      </c>
      <c r="C23" t="s">
        <v>29</v>
      </c>
      <c r="D23" t="s">
        <v>103</v>
      </c>
      <c r="E23" t="s">
        <v>374</v>
      </c>
      <c r="F23" s="2">
        <v>61382.080000000002</v>
      </c>
      <c r="G23" s="9">
        <v>1</v>
      </c>
      <c r="H23" s="5">
        <v>70.88</v>
      </c>
      <c r="I23" s="5">
        <v>1.35</v>
      </c>
      <c r="J23" s="5">
        <v>1.51</v>
      </c>
      <c r="K23" s="5">
        <v>2.2599999999999998</v>
      </c>
      <c r="L23" s="6">
        <v>0.11851851851851847</v>
      </c>
      <c r="M23" s="6">
        <v>0.49668874172185418</v>
      </c>
      <c r="N23" s="2">
        <v>46.940397350993372</v>
      </c>
      <c r="O23" s="2">
        <v>31.36283185840708</v>
      </c>
      <c r="P23" s="2">
        <v>3.9605960264900673</v>
      </c>
      <c r="Q23" s="2">
        <v>0.63143834808259602</v>
      </c>
    </row>
    <row r="24" spans="1:17" x14ac:dyDescent="0.25">
      <c r="A24" t="s">
        <v>2756</v>
      </c>
      <c r="B24" t="s">
        <v>2756</v>
      </c>
      <c r="C24" t="s">
        <v>10</v>
      </c>
      <c r="D24" t="s">
        <v>103</v>
      </c>
      <c r="E24" t="s">
        <v>374</v>
      </c>
      <c r="F24" s="2">
        <v>7901.63</v>
      </c>
      <c r="G24" s="9">
        <v>12</v>
      </c>
      <c r="H24" s="5">
        <v>20.059999999999999</v>
      </c>
      <c r="I24" s="5">
        <v>1.54</v>
      </c>
      <c r="J24" s="5">
        <v>1.39</v>
      </c>
      <c r="K24" s="5">
        <v>1.88</v>
      </c>
      <c r="L24" s="6">
        <v>-9.7402597402597491E-2</v>
      </c>
      <c r="M24" s="6">
        <v>0.35251798561151082</v>
      </c>
      <c r="N24" s="2">
        <v>14.431654676258994</v>
      </c>
      <c r="O24" s="2">
        <v>10.670212765957446</v>
      </c>
      <c r="P24" s="2">
        <v>-1.4816498800959221</v>
      </c>
      <c r="Q24" s="2">
        <v>0.3026856274424663</v>
      </c>
    </row>
    <row r="25" spans="1:17" x14ac:dyDescent="0.25">
      <c r="A25" t="s">
        <v>2763</v>
      </c>
      <c r="B25" t="s">
        <v>2764</v>
      </c>
      <c r="C25" t="s">
        <v>10</v>
      </c>
      <c r="D25" t="s">
        <v>103</v>
      </c>
      <c r="E25" t="s">
        <v>374</v>
      </c>
      <c r="F25" s="2">
        <v>3518.39</v>
      </c>
      <c r="G25" s="9">
        <v>12</v>
      </c>
      <c r="H25" s="5" t="s">
        <v>2765</v>
      </c>
      <c r="I25" s="5">
        <v>7.43</v>
      </c>
      <c r="J25" s="5">
        <v>6.82</v>
      </c>
      <c r="K25" s="5">
        <v>8.0299999999999994</v>
      </c>
      <c r="L25" s="6">
        <v>-8.2099596231493877E-2</v>
      </c>
      <c r="M25" s="6">
        <v>0.17741935483870952</v>
      </c>
      <c r="N25" s="2">
        <v>24.633431085043988</v>
      </c>
      <c r="O25" s="2">
        <v>20.921544209215444</v>
      </c>
      <c r="P25" s="2">
        <v>-3.00043267150618</v>
      </c>
      <c r="Q25" s="2">
        <v>1.1792143099739623</v>
      </c>
    </row>
    <row r="26" spans="1:17" x14ac:dyDescent="0.25">
      <c r="A26" t="s">
        <v>2774</v>
      </c>
      <c r="B26" t="s">
        <v>2775</v>
      </c>
      <c r="C26" t="s">
        <v>21</v>
      </c>
      <c r="D26" t="s">
        <v>103</v>
      </c>
      <c r="E26" t="s">
        <v>374</v>
      </c>
      <c r="F26" s="2">
        <v>16327.71</v>
      </c>
      <c r="G26" s="9">
        <v>3</v>
      </c>
      <c r="H26" s="5">
        <v>27.48</v>
      </c>
      <c r="I26" s="5">
        <v>1.06</v>
      </c>
      <c r="J26" s="5">
        <v>0.94</v>
      </c>
      <c r="K26" s="5">
        <v>1.1499999999999999</v>
      </c>
      <c r="L26" s="6">
        <v>-0.11320754716981141</v>
      </c>
      <c r="M26" s="6">
        <v>0.22340425531914887</v>
      </c>
      <c r="N26" s="2">
        <v>29.234042553191493</v>
      </c>
      <c r="O26" s="2">
        <v>23.895652173913046</v>
      </c>
      <c r="P26" s="2">
        <v>-2.5823404255319136</v>
      </c>
      <c r="Q26" s="2">
        <v>1.0696149068322984</v>
      </c>
    </row>
    <row r="27" spans="1:17" x14ac:dyDescent="0.25">
      <c r="A27" t="s">
        <v>2809</v>
      </c>
      <c r="B27" t="s">
        <v>2810</v>
      </c>
      <c r="C27" t="s">
        <v>10</v>
      </c>
      <c r="D27" t="s">
        <v>103</v>
      </c>
      <c r="E27" t="s">
        <v>374</v>
      </c>
      <c r="F27" s="2">
        <v>55351.55</v>
      </c>
      <c r="G27" s="9">
        <v>12</v>
      </c>
      <c r="H27" s="5">
        <v>11.79</v>
      </c>
      <c r="I27" s="5">
        <v>0.39</v>
      </c>
      <c r="J27" s="5">
        <v>0.24</v>
      </c>
      <c r="K27" s="5">
        <v>0.59</v>
      </c>
      <c r="L27" s="6">
        <v>-0.38461538461538469</v>
      </c>
      <c r="M27" s="6">
        <v>1.4583333333333335</v>
      </c>
      <c r="N27" s="2">
        <v>49.125</v>
      </c>
      <c r="O27" s="2">
        <v>19.983050847457626</v>
      </c>
      <c r="P27" s="2">
        <v>-1.2772499999999998</v>
      </c>
      <c r="Q27" s="2">
        <v>0.13702663438256657</v>
      </c>
    </row>
    <row r="28" spans="1:17" x14ac:dyDescent="0.25">
      <c r="A28" t="s">
        <v>2963</v>
      </c>
      <c r="B28" t="s">
        <v>2964</v>
      </c>
      <c r="C28" t="s">
        <v>10</v>
      </c>
      <c r="D28" t="s">
        <v>103</v>
      </c>
      <c r="E28" t="s">
        <v>374</v>
      </c>
      <c r="F28" s="2">
        <v>12085.77</v>
      </c>
      <c r="G28" s="9">
        <v>1</v>
      </c>
      <c r="H28" s="5">
        <v>21.35</v>
      </c>
      <c r="I28" s="5">
        <v>0.56999999999999995</v>
      </c>
      <c r="J28" s="5">
        <v>0.47</v>
      </c>
      <c r="K28" s="5">
        <v>0.67</v>
      </c>
      <c r="L28" s="6">
        <v>-0.17543859649122806</v>
      </c>
      <c r="M28" s="6">
        <v>0.42553191489361719</v>
      </c>
      <c r="N28" s="2">
        <v>45.425531914893625</v>
      </c>
      <c r="O28" s="2">
        <v>31.865671641791046</v>
      </c>
      <c r="P28" s="2">
        <v>-2.5892553191489371</v>
      </c>
      <c r="Q28" s="2">
        <v>0.74884328358208918</v>
      </c>
    </row>
    <row r="29" spans="1:17" x14ac:dyDescent="0.25">
      <c r="A29" t="s">
        <v>2986</v>
      </c>
      <c r="B29" t="s">
        <v>2987</v>
      </c>
      <c r="C29" t="s">
        <v>10</v>
      </c>
      <c r="D29" t="s">
        <v>103</v>
      </c>
      <c r="E29" t="s">
        <v>374</v>
      </c>
      <c r="F29" s="2">
        <v>11255.74</v>
      </c>
      <c r="G29" s="9">
        <v>12</v>
      </c>
      <c r="H29" s="5">
        <v>77.67</v>
      </c>
      <c r="I29" s="5">
        <v>0.68</v>
      </c>
      <c r="J29" s="5">
        <v>0.2</v>
      </c>
      <c r="K29" s="5">
        <v>0.95</v>
      </c>
      <c r="L29" s="6">
        <v>-0.70588235294117641</v>
      </c>
      <c r="M29" s="6">
        <v>3.7499999999999991</v>
      </c>
      <c r="N29" s="2">
        <v>388.34999999999997</v>
      </c>
      <c r="O29" s="2">
        <v>81.757894736842104</v>
      </c>
      <c r="P29" s="2">
        <v>-5.5016250000000007</v>
      </c>
      <c r="Q29" s="2">
        <v>0.218021052631579</v>
      </c>
    </row>
    <row r="30" spans="1:17" x14ac:dyDescent="0.25">
      <c r="A30" s="16" t="s">
        <v>3048</v>
      </c>
      <c r="B30" s="16" t="s">
        <v>3049</v>
      </c>
      <c r="C30" s="16" t="s">
        <v>10</v>
      </c>
      <c r="D30" s="16" t="s">
        <v>103</v>
      </c>
      <c r="E30" s="16" t="s">
        <v>374</v>
      </c>
      <c r="F30" s="17">
        <v>49742.23</v>
      </c>
      <c r="G30" s="18">
        <v>12</v>
      </c>
      <c r="H30" s="19">
        <v>22.48</v>
      </c>
      <c r="I30" s="19">
        <v>0.33</v>
      </c>
      <c r="J30" s="19">
        <v>0.25</v>
      </c>
      <c r="K30" s="19">
        <v>0.4</v>
      </c>
      <c r="L30" s="20">
        <v>-0.24242424242424243</v>
      </c>
      <c r="M30" s="20">
        <v>0.60000000000000009</v>
      </c>
      <c r="N30" s="17">
        <v>89.92</v>
      </c>
      <c r="O30" s="17">
        <v>56.199999999999996</v>
      </c>
      <c r="P30" s="17">
        <v>-3.7092000000000001</v>
      </c>
      <c r="Q30" s="17">
        <v>0.93666666666666654</v>
      </c>
    </row>
    <row r="31" spans="1:17" x14ac:dyDescent="0.25">
      <c r="A31" t="s">
        <v>3107</v>
      </c>
      <c r="B31" t="s">
        <v>3108</v>
      </c>
      <c r="C31" t="s">
        <v>10</v>
      </c>
      <c r="D31" t="s">
        <v>103</v>
      </c>
      <c r="E31" t="s">
        <v>374</v>
      </c>
      <c r="F31" s="2">
        <v>8784.91</v>
      </c>
      <c r="G31" s="9">
        <v>12</v>
      </c>
      <c r="H31" s="5">
        <v>83.01</v>
      </c>
      <c r="I31" s="5">
        <v>2.79</v>
      </c>
      <c r="J31" s="5">
        <v>2.38</v>
      </c>
      <c r="K31" s="5">
        <v>3.14</v>
      </c>
      <c r="L31" s="6">
        <v>-0.1469534050179212</v>
      </c>
      <c r="M31" s="6">
        <v>0.31932773109243717</v>
      </c>
      <c r="N31" s="2">
        <v>34.878151260504204</v>
      </c>
      <c r="O31" s="2">
        <v>26.436305732484076</v>
      </c>
      <c r="P31" s="2">
        <v>-2.3734156589465045</v>
      </c>
      <c r="Q31" s="2">
        <v>0.82787378478042184</v>
      </c>
    </row>
    <row r="32" spans="1:17" x14ac:dyDescent="0.25">
      <c r="A32" t="s">
        <v>3137</v>
      </c>
      <c r="B32" s="1" t="s">
        <v>3138</v>
      </c>
      <c r="C32" s="1" t="s">
        <v>29</v>
      </c>
      <c r="D32" t="s">
        <v>103</v>
      </c>
      <c r="E32" s="1" t="s">
        <v>374</v>
      </c>
      <c r="F32" s="2">
        <v>3069.75</v>
      </c>
      <c r="G32" s="9">
        <v>12</v>
      </c>
      <c r="H32" s="5">
        <v>19.02</v>
      </c>
      <c r="I32" s="5">
        <v>4.21</v>
      </c>
      <c r="J32" s="5">
        <v>3.68</v>
      </c>
      <c r="K32" s="5"/>
      <c r="L32" s="6">
        <v>-0.12589073634204273</v>
      </c>
      <c r="M32" s="6">
        <v>-1</v>
      </c>
      <c r="N32" s="2">
        <v>5.1684782608695645</v>
      </c>
      <c r="O32" s="2" t="e">
        <v>#DIV/0!</v>
      </c>
      <c r="P32" s="2">
        <v>-0.4105527071369976</v>
      </c>
      <c r="Q32" s="2" t="e">
        <v>#DIV/0!</v>
      </c>
    </row>
    <row r="33" spans="1:17" x14ac:dyDescent="0.25">
      <c r="A33" t="s">
        <v>3175</v>
      </c>
      <c r="B33" t="s">
        <v>3176</v>
      </c>
      <c r="C33" t="s">
        <v>29</v>
      </c>
      <c r="D33" t="s">
        <v>103</v>
      </c>
      <c r="E33" t="s">
        <v>374</v>
      </c>
      <c r="F33" s="2">
        <v>5303.94</v>
      </c>
      <c r="G33" s="9">
        <v>12</v>
      </c>
      <c r="H33" s="5">
        <v>12.62</v>
      </c>
      <c r="I33" s="5">
        <v>-0.04</v>
      </c>
      <c r="J33" s="5">
        <v>0.03</v>
      </c>
      <c r="K33" s="5">
        <v>0.15</v>
      </c>
      <c r="L33" s="6">
        <v>-1.75</v>
      </c>
      <c r="M33" s="6">
        <v>4</v>
      </c>
      <c r="N33" s="2">
        <v>420.66666666666663</v>
      </c>
      <c r="O33" s="2">
        <v>84.133333333333326</v>
      </c>
      <c r="P33" s="2">
        <v>-2.4038095238095236</v>
      </c>
      <c r="Q33" s="2">
        <v>0.21033333333333332</v>
      </c>
    </row>
    <row r="34" spans="1:17" x14ac:dyDescent="0.25">
      <c r="A34" t="s">
        <v>3231</v>
      </c>
      <c r="B34" t="s">
        <v>3232</v>
      </c>
      <c r="C34" t="s">
        <v>10</v>
      </c>
      <c r="D34" t="s">
        <v>103</v>
      </c>
      <c r="E34" t="s">
        <v>374</v>
      </c>
      <c r="F34" s="2">
        <v>25952.31</v>
      </c>
      <c r="G34" s="9">
        <v>12</v>
      </c>
      <c r="H34" s="5">
        <v>13.07</v>
      </c>
      <c r="I34" s="5">
        <v>0.32</v>
      </c>
      <c r="J34" s="5">
        <v>-0.12</v>
      </c>
      <c r="K34" s="5">
        <v>0.57999999999999996</v>
      </c>
      <c r="L34" s="6">
        <v>-1.375</v>
      </c>
      <c r="M34" s="6">
        <v>-5.833333333333333</v>
      </c>
      <c r="N34" s="2">
        <v>-108.91666666666667</v>
      </c>
      <c r="O34" s="2">
        <v>22.53448275862069</v>
      </c>
      <c r="P34" s="2">
        <v>0.79212121212121211</v>
      </c>
      <c r="Q34" s="2">
        <v>-3.8630541871921185E-2</v>
      </c>
    </row>
    <row r="35" spans="1:17" x14ac:dyDescent="0.25">
      <c r="A35" t="s">
        <v>3247</v>
      </c>
      <c r="B35" t="s">
        <v>3248</v>
      </c>
      <c r="C35" t="s">
        <v>21</v>
      </c>
      <c r="D35" t="s">
        <v>103</v>
      </c>
      <c r="E35" t="s">
        <v>374</v>
      </c>
      <c r="F35" s="2">
        <v>3979.8</v>
      </c>
      <c r="G35" s="9">
        <v>6</v>
      </c>
      <c r="H35" s="5">
        <v>54.78</v>
      </c>
      <c r="I35" s="5">
        <v>1.79</v>
      </c>
      <c r="J35" s="5">
        <v>1.97</v>
      </c>
      <c r="K35" s="5">
        <v>1.98</v>
      </c>
      <c r="L35" s="6">
        <v>0.1005586592178771</v>
      </c>
      <c r="M35" s="6">
        <v>5.0761421319795996E-3</v>
      </c>
      <c r="N35" s="2">
        <v>27.807106598984774</v>
      </c>
      <c r="O35" s="2">
        <v>27.666666666666668</v>
      </c>
      <c r="P35" s="2">
        <v>2.7652622673434859</v>
      </c>
      <c r="Q35" s="2">
        <v>54.503333333334368</v>
      </c>
    </row>
    <row r="36" spans="1:17" x14ac:dyDescent="0.25">
      <c r="A36" t="s">
        <v>3480</v>
      </c>
      <c r="B36" t="s">
        <v>3481</v>
      </c>
      <c r="C36" t="s">
        <v>21</v>
      </c>
      <c r="D36" t="s">
        <v>103</v>
      </c>
      <c r="E36" t="s">
        <v>374</v>
      </c>
      <c r="F36" s="2">
        <v>7058.5</v>
      </c>
      <c r="G36" s="9">
        <v>7</v>
      </c>
      <c r="H36" s="5">
        <v>20.309999999999999</v>
      </c>
      <c r="I36" s="5">
        <v>1.32</v>
      </c>
      <c r="J36" s="5">
        <v>1.24</v>
      </c>
      <c r="K36" s="5">
        <v>1.46</v>
      </c>
      <c r="L36" s="6">
        <v>-6.0606060606060663E-2</v>
      </c>
      <c r="M36" s="6">
        <v>0.17741935483870974</v>
      </c>
      <c r="N36" s="2">
        <v>16.379032258064516</v>
      </c>
      <c r="O36" s="2">
        <v>13.910958904109588</v>
      </c>
      <c r="P36" s="2">
        <v>-2.7025403225806426</v>
      </c>
      <c r="Q36" s="2">
        <v>0.78407222914072194</v>
      </c>
    </row>
    <row r="37" spans="1:17" x14ac:dyDescent="0.25">
      <c r="A37" t="s">
        <v>3515</v>
      </c>
      <c r="B37" t="s">
        <v>3516</v>
      </c>
      <c r="C37" t="s">
        <v>29</v>
      </c>
      <c r="D37" t="s">
        <v>103</v>
      </c>
      <c r="E37" t="s">
        <v>374</v>
      </c>
      <c r="F37" s="2">
        <v>7139.95</v>
      </c>
      <c r="G37" s="9">
        <v>12</v>
      </c>
      <c r="H37" s="5">
        <v>7.31</v>
      </c>
      <c r="I37" s="5">
        <v>7.0000000000000007E-2</v>
      </c>
      <c r="J37" s="5">
        <v>-0.39</v>
      </c>
      <c r="K37" s="5">
        <v>0.25</v>
      </c>
      <c r="L37" s="6">
        <v>-6.5714285714285712</v>
      </c>
      <c r="M37" s="6">
        <v>-1.641025641025641</v>
      </c>
      <c r="N37" s="2">
        <v>-18.743589743589741</v>
      </c>
      <c r="O37" s="2">
        <v>29.24</v>
      </c>
      <c r="P37" s="2">
        <v>2.8522853957636565E-2</v>
      </c>
      <c r="Q37" s="2">
        <v>-0.17818125000000001</v>
      </c>
    </row>
    <row r="38" spans="1:17" x14ac:dyDescent="0.25">
      <c r="A38" t="s">
        <v>3537</v>
      </c>
      <c r="B38" t="s">
        <v>3538</v>
      </c>
      <c r="C38" t="s">
        <v>10</v>
      </c>
      <c r="D38" t="s">
        <v>103</v>
      </c>
      <c r="E38" t="s">
        <v>374</v>
      </c>
      <c r="F38" s="2">
        <v>58696.9</v>
      </c>
      <c r="G38" s="9">
        <v>12</v>
      </c>
      <c r="H38" s="5">
        <v>295.95999999999998</v>
      </c>
      <c r="I38" s="5">
        <v>3.52</v>
      </c>
      <c r="J38" s="5">
        <v>-2.59</v>
      </c>
      <c r="K38" s="5">
        <v>5.12</v>
      </c>
      <c r="L38" s="6">
        <v>-1.7357954545454546</v>
      </c>
      <c r="M38" s="6">
        <v>-2.9768339768339769</v>
      </c>
      <c r="N38" s="2">
        <v>-114.27027027027027</v>
      </c>
      <c r="O38" s="2">
        <v>57.804687499999993</v>
      </c>
      <c r="P38" s="2">
        <v>0.65831645065687616</v>
      </c>
      <c r="Q38" s="2">
        <v>-0.19418176475356677</v>
      </c>
    </row>
    <row r="39" spans="1:17" x14ac:dyDescent="0.25">
      <c r="A39" t="s">
        <v>3545</v>
      </c>
      <c r="B39" s="1" t="s">
        <v>3546</v>
      </c>
      <c r="C39" s="1" t="s">
        <v>10</v>
      </c>
      <c r="D39" t="s">
        <v>103</v>
      </c>
      <c r="E39" s="1" t="s">
        <v>374</v>
      </c>
      <c r="F39" s="2">
        <v>5509.52</v>
      </c>
      <c r="G39" s="9">
        <v>12</v>
      </c>
      <c r="H39" s="5">
        <v>120.59</v>
      </c>
      <c r="I39" s="5">
        <v>5.03</v>
      </c>
      <c r="J39" s="5">
        <v>4.3</v>
      </c>
      <c r="K39" s="5"/>
      <c r="L39" s="6">
        <v>-0.14512922465208755</v>
      </c>
      <c r="M39" s="6">
        <v>-1</v>
      </c>
      <c r="N39" s="2">
        <v>28.04418604651163</v>
      </c>
      <c r="O39" s="2" t="e">
        <v>#DIV/0!</v>
      </c>
      <c r="P39" s="2">
        <v>-1.9323596686842934</v>
      </c>
      <c r="Q39" s="2" t="e">
        <v>#DIV/0!</v>
      </c>
    </row>
    <row r="40" spans="1:17" x14ac:dyDescent="0.25">
      <c r="A40" t="s">
        <v>3550</v>
      </c>
      <c r="B40" t="s">
        <v>3551</v>
      </c>
      <c r="C40" t="s">
        <v>10</v>
      </c>
      <c r="D40" t="s">
        <v>103</v>
      </c>
      <c r="E40" t="s">
        <v>374</v>
      </c>
      <c r="F40" s="2">
        <v>46010.74</v>
      </c>
      <c r="G40" s="9">
        <v>12</v>
      </c>
      <c r="H40" s="5">
        <v>74.73</v>
      </c>
      <c r="I40" s="5">
        <v>2.97</v>
      </c>
      <c r="J40" s="5">
        <v>1.92</v>
      </c>
      <c r="K40" s="5">
        <v>3.91</v>
      </c>
      <c r="L40" s="6">
        <v>-0.35353535353535359</v>
      </c>
      <c r="M40" s="6">
        <v>1.0364583333333335</v>
      </c>
      <c r="N40" s="2">
        <v>38.921875</v>
      </c>
      <c r="O40" s="2">
        <v>19.112531969309462</v>
      </c>
      <c r="P40" s="2">
        <v>-1.1009330357142857</v>
      </c>
      <c r="Q40" s="2">
        <v>0.18440231849786012</v>
      </c>
    </row>
    <row r="41" spans="1:17" x14ac:dyDescent="0.25">
      <c r="A41" t="s">
        <v>3614</v>
      </c>
      <c r="B41" t="s">
        <v>3615</v>
      </c>
      <c r="C41" t="s">
        <v>29</v>
      </c>
      <c r="D41" t="s">
        <v>103</v>
      </c>
      <c r="E41" t="s">
        <v>374</v>
      </c>
      <c r="F41" s="2">
        <v>19015.2</v>
      </c>
      <c r="G41" s="9">
        <v>6</v>
      </c>
      <c r="H41" s="5">
        <v>90.76</v>
      </c>
      <c r="I41" s="5">
        <v>0.67</v>
      </c>
      <c r="J41" s="5">
        <v>0.14000000000000001</v>
      </c>
      <c r="K41" s="5">
        <v>5.16</v>
      </c>
      <c r="L41" s="6">
        <v>-0.79104477611940294</v>
      </c>
      <c r="M41" s="6">
        <v>35.857142857142854</v>
      </c>
      <c r="N41" s="2">
        <v>648.28571428571422</v>
      </c>
      <c r="O41" s="2">
        <v>17.589147286821706</v>
      </c>
      <c r="P41" s="2">
        <v>-8.1953099730458216</v>
      </c>
      <c r="Q41" s="2">
        <v>4.9053398807869302E-3</v>
      </c>
    </row>
    <row r="42" spans="1:17" x14ac:dyDescent="0.25">
      <c r="A42" t="s">
        <v>3658</v>
      </c>
      <c r="B42" t="s">
        <v>3659</v>
      </c>
      <c r="C42" t="s">
        <v>29</v>
      </c>
      <c r="D42" t="s">
        <v>103</v>
      </c>
      <c r="E42" t="s">
        <v>374</v>
      </c>
      <c r="F42" s="2">
        <v>24403.82</v>
      </c>
      <c r="G42" s="9">
        <v>9</v>
      </c>
      <c r="H42" s="5">
        <v>42.29</v>
      </c>
      <c r="I42" s="5">
        <v>-0.02</v>
      </c>
      <c r="J42" s="5">
        <v>-0.36</v>
      </c>
      <c r="K42" s="5">
        <v>0.39</v>
      </c>
      <c r="L42" s="6">
        <v>17</v>
      </c>
      <c r="M42" s="6">
        <v>-2.0833333333333335</v>
      </c>
      <c r="N42" s="2">
        <v>-117.47222222222223</v>
      </c>
      <c r="O42" s="2">
        <v>108.43589743589743</v>
      </c>
      <c r="P42" s="2">
        <v>-6.9101307189542494E-2</v>
      </c>
      <c r="Q42" s="2">
        <v>-0.5204923076923077</v>
      </c>
    </row>
    <row r="43" spans="1:17" x14ac:dyDescent="0.25">
      <c r="A43" s="10" t="s">
        <v>3791</v>
      </c>
      <c r="B43" s="10" t="s">
        <v>3792</v>
      </c>
      <c r="C43" s="10" t="s">
        <v>10</v>
      </c>
      <c r="D43" s="10" t="s">
        <v>103</v>
      </c>
      <c r="E43" s="10" t="s">
        <v>374</v>
      </c>
      <c r="F43" s="11">
        <v>68682.960000000006</v>
      </c>
      <c r="G43" s="12">
        <v>12</v>
      </c>
      <c r="H43" s="13">
        <v>152.15</v>
      </c>
      <c r="I43" s="13">
        <v>3.58</v>
      </c>
      <c r="J43" s="13">
        <v>3.44</v>
      </c>
      <c r="K43" s="13">
        <v>3.92</v>
      </c>
      <c r="L43" s="14">
        <v>-3.9106145251396662E-2</v>
      </c>
      <c r="M43" s="14">
        <v>0.13953488372093026</v>
      </c>
      <c r="N43" s="11">
        <v>44.229651162790702</v>
      </c>
      <c r="O43" s="11">
        <v>38.813775510204081</v>
      </c>
      <c r="P43" s="11">
        <v>-11.310153654485047</v>
      </c>
      <c r="Q43" s="11">
        <v>2.781653911564625</v>
      </c>
    </row>
    <row r="44" spans="1:17" x14ac:dyDescent="0.25">
      <c r="A44" t="s">
        <v>3828</v>
      </c>
      <c r="B44" t="s">
        <v>3829</v>
      </c>
      <c r="C44" t="s">
        <v>10</v>
      </c>
      <c r="D44" t="s">
        <v>103</v>
      </c>
      <c r="E44" t="s">
        <v>374</v>
      </c>
      <c r="F44" s="2">
        <v>67556.259999999995</v>
      </c>
      <c r="G44" s="9">
        <v>12</v>
      </c>
      <c r="H44" s="5">
        <v>297.51</v>
      </c>
      <c r="I44" s="5">
        <v>10.19</v>
      </c>
      <c r="J44" s="5">
        <v>9.01</v>
      </c>
      <c r="K44" s="5">
        <v>11.37</v>
      </c>
      <c r="L44" s="6">
        <v>-0.11579980372914622</v>
      </c>
      <c r="M44" s="6">
        <v>0.26193118756936729</v>
      </c>
      <c r="N44" s="2">
        <v>33.01997780244173</v>
      </c>
      <c r="O44" s="2">
        <v>26.16622691292876</v>
      </c>
      <c r="P44" s="2">
        <v>-2.8514709644650948</v>
      </c>
      <c r="Q44" s="2">
        <v>0.99897332409105177</v>
      </c>
    </row>
    <row r="45" spans="1:17" x14ac:dyDescent="0.25">
      <c r="A45" t="s">
        <v>3973</v>
      </c>
      <c r="B45" t="s">
        <v>3974</v>
      </c>
      <c r="C45" t="s">
        <v>10</v>
      </c>
      <c r="D45" t="s">
        <v>103</v>
      </c>
      <c r="E45" t="s">
        <v>374</v>
      </c>
      <c r="F45" s="2">
        <v>21402.78</v>
      </c>
      <c r="G45" s="9">
        <v>12</v>
      </c>
      <c r="H45" s="5">
        <v>86.69</v>
      </c>
      <c r="I45" s="5">
        <v>3.26</v>
      </c>
      <c r="J45" s="5">
        <v>3.11</v>
      </c>
      <c r="K45" s="5">
        <v>3.48</v>
      </c>
      <c r="L45" s="6">
        <v>-4.6012269938650263E-2</v>
      </c>
      <c r="M45" s="6">
        <v>0.11897106109324773</v>
      </c>
      <c r="N45" s="2">
        <v>27.874598070739552</v>
      </c>
      <c r="O45" s="2">
        <v>24.910919540229884</v>
      </c>
      <c r="P45" s="2">
        <v>-6.058079314040735</v>
      </c>
      <c r="Q45" s="2">
        <v>2.0938637775706712</v>
      </c>
    </row>
    <row r="46" spans="1:17" x14ac:dyDescent="0.25">
      <c r="A46" t="s">
        <v>3988</v>
      </c>
      <c r="B46" t="s">
        <v>3989</v>
      </c>
      <c r="C46" t="s">
        <v>10</v>
      </c>
      <c r="D46" t="s">
        <v>103</v>
      </c>
      <c r="E46" t="s">
        <v>374</v>
      </c>
      <c r="F46" s="2">
        <v>6583.78</v>
      </c>
      <c r="G46" s="9">
        <v>12</v>
      </c>
      <c r="H46" s="5">
        <v>42.78</v>
      </c>
      <c r="I46" s="5">
        <v>3.15</v>
      </c>
      <c r="J46" s="5">
        <v>2.86</v>
      </c>
      <c r="K46" s="5">
        <v>3.54</v>
      </c>
      <c r="L46" s="6">
        <v>-9.2063492063492069E-2</v>
      </c>
      <c r="M46" s="6">
        <v>0.23776223776223793</v>
      </c>
      <c r="N46" s="2">
        <v>14.958041958041958</v>
      </c>
      <c r="O46" s="2">
        <v>12.084745762711865</v>
      </c>
      <c r="P46" s="2">
        <v>-1.6247528333735228</v>
      </c>
      <c r="Q46" s="2">
        <v>0.50827018943170454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392-4547-40D8-87EE-E565B7FF2AA5}">
  <dimension ref="A1:R156"/>
  <sheetViews>
    <sheetView topLeftCell="A104" workbookViewId="0">
      <selection activeCell="A156" sqref="A156"/>
    </sheetView>
  </sheetViews>
  <sheetFormatPr defaultRowHeight="15" x14ac:dyDescent="0.25"/>
  <cols>
    <col min="1" max="1" width="38" bestFit="1" customWidth="1"/>
    <col min="5" max="5" width="30.85546875" bestFit="1" customWidth="1"/>
    <col min="6" max="6" width="12.42578125" customWidth="1"/>
    <col min="8" max="8" width="10.42578125" bestFit="1" customWidth="1"/>
    <col min="13" max="13" width="9.85546875" bestFit="1" customWidth="1"/>
    <col min="14" max="14" width="8.28515625" bestFit="1" customWidth="1"/>
    <col min="15" max="17" width="10.28515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39</v>
      </c>
      <c r="B2" t="s">
        <v>40</v>
      </c>
      <c r="C2" t="s">
        <v>29</v>
      </c>
      <c r="D2" t="s">
        <v>12</v>
      </c>
      <c r="E2" t="s">
        <v>42</v>
      </c>
      <c r="F2">
        <v>2606898.5</v>
      </c>
      <c r="G2" s="8">
        <v>9</v>
      </c>
      <c r="H2">
        <v>168.82</v>
      </c>
      <c r="I2">
        <v>6.55</v>
      </c>
      <c r="J2">
        <v>6.05</v>
      </c>
      <c r="K2">
        <v>7.11</v>
      </c>
      <c r="L2" s="6">
        <f>J2/I2-1</f>
        <v>-7.6335877862595436E-2</v>
      </c>
      <c r="M2" s="6">
        <f>K2/J2-1</f>
        <v>0.17520661157024797</v>
      </c>
      <c r="N2" s="2">
        <f>H2/J2</f>
        <v>27.904132231404958</v>
      </c>
      <c r="O2" s="2">
        <f>H2/K2</f>
        <v>23.744022503516174</v>
      </c>
      <c r="P2" s="2">
        <f>N2/(L2*100)</f>
        <v>-3.6554413223140489</v>
      </c>
      <c r="Q2" s="2">
        <f>O2/(M2*100)</f>
        <v>1.3552012843988002</v>
      </c>
    </row>
    <row r="3" spans="1:17" x14ac:dyDescent="0.25">
      <c r="A3" t="s">
        <v>63</v>
      </c>
      <c r="B3" t="s">
        <v>64</v>
      </c>
      <c r="C3" t="s">
        <v>29</v>
      </c>
      <c r="D3" t="s">
        <v>12</v>
      </c>
      <c r="E3" t="s">
        <v>65</v>
      </c>
      <c r="F3">
        <v>102779.74</v>
      </c>
      <c r="G3" s="8">
        <v>12</v>
      </c>
      <c r="H3">
        <v>158.84</v>
      </c>
      <c r="I3">
        <v>4.63</v>
      </c>
      <c r="J3">
        <v>8.4</v>
      </c>
      <c r="K3">
        <v>5.41</v>
      </c>
      <c r="L3" s="6">
        <f t="shared" ref="L3:L55" si="0">J3/I3-1</f>
        <v>0.81425485961123112</v>
      </c>
      <c r="M3" s="6">
        <f t="shared" ref="M3:M55" si="1">K3/J3-1</f>
        <v>-0.35595238095238091</v>
      </c>
      <c r="N3" s="2">
        <f t="shared" ref="N3:N55" si="2">H3/J3</f>
        <v>18.909523809523808</v>
      </c>
      <c r="O3" s="2">
        <f t="shared" ref="O3:O55" si="3">H3/K3</f>
        <v>29.360443622920517</v>
      </c>
      <c r="P3" s="2">
        <f t="shared" ref="P3:P56" si="4">N3/(L3*100)</f>
        <v>0.23223102185171146</v>
      </c>
      <c r="Q3" s="2">
        <f t="shared" ref="Q3:Q56" si="5">O3/(M3*100)</f>
        <v>-0.82484189442318523</v>
      </c>
    </row>
    <row r="4" spans="1:17" x14ac:dyDescent="0.25">
      <c r="A4" t="s">
        <v>89</v>
      </c>
      <c r="B4" t="s">
        <v>90</v>
      </c>
      <c r="C4" t="s">
        <v>29</v>
      </c>
      <c r="D4" t="s">
        <v>12</v>
      </c>
      <c r="E4" t="s">
        <v>91</v>
      </c>
      <c r="F4">
        <v>3420.1</v>
      </c>
      <c r="G4" s="8">
        <v>12</v>
      </c>
      <c r="H4">
        <v>32.14</v>
      </c>
      <c r="I4">
        <v>2.13</v>
      </c>
      <c r="J4">
        <v>1.72</v>
      </c>
      <c r="K4">
        <v>2.42</v>
      </c>
      <c r="L4" s="6">
        <f t="shared" si="0"/>
        <v>-0.19248826291079812</v>
      </c>
      <c r="M4" s="6">
        <f t="shared" si="1"/>
        <v>0.40697674418604657</v>
      </c>
      <c r="N4" s="2">
        <f t="shared" si="2"/>
        <v>18.686046511627907</v>
      </c>
      <c r="O4" s="2">
        <f t="shared" si="3"/>
        <v>13.28099173553719</v>
      </c>
      <c r="P4" s="2">
        <f t="shared" si="4"/>
        <v>-0.97076290414066935</v>
      </c>
      <c r="Q4" s="2">
        <f t="shared" si="5"/>
        <v>0.32633293978748523</v>
      </c>
    </row>
    <row r="5" spans="1:17" x14ac:dyDescent="0.25">
      <c r="A5" t="s">
        <v>113</v>
      </c>
      <c r="B5" t="s">
        <v>114</v>
      </c>
      <c r="C5" t="s">
        <v>29</v>
      </c>
      <c r="D5" t="s">
        <v>12</v>
      </c>
      <c r="E5" t="s">
        <v>91</v>
      </c>
      <c r="F5">
        <v>218225.28</v>
      </c>
      <c r="G5" s="8">
        <v>11</v>
      </c>
      <c r="H5">
        <v>487.11</v>
      </c>
      <c r="I5">
        <v>17.96</v>
      </c>
      <c r="J5">
        <v>15.93</v>
      </c>
      <c r="K5">
        <v>20.2</v>
      </c>
      <c r="L5" s="6">
        <f t="shared" si="0"/>
        <v>-0.11302895322939877</v>
      </c>
      <c r="M5" s="6">
        <f t="shared" si="1"/>
        <v>0.26804770872567474</v>
      </c>
      <c r="N5" s="2">
        <f t="shared" si="2"/>
        <v>30.578154425612055</v>
      </c>
      <c r="O5" s="2">
        <f t="shared" si="3"/>
        <v>24.114356435643565</v>
      </c>
      <c r="P5" s="2">
        <f t="shared" si="4"/>
        <v>-2.7053381945024237</v>
      </c>
      <c r="Q5" s="2">
        <f t="shared" si="5"/>
        <v>0.8996292693672181</v>
      </c>
    </row>
    <row r="6" spans="1:17" x14ac:dyDescent="0.25">
      <c r="A6" t="s">
        <v>134</v>
      </c>
      <c r="B6" t="s">
        <v>135</v>
      </c>
      <c r="C6" t="s">
        <v>29</v>
      </c>
      <c r="D6" t="s">
        <v>12</v>
      </c>
      <c r="E6" t="s">
        <v>91</v>
      </c>
      <c r="F6">
        <v>52364.86</v>
      </c>
      <c r="G6" s="8">
        <v>1</v>
      </c>
      <c r="H6">
        <v>244.81</v>
      </c>
      <c r="I6">
        <v>8.01</v>
      </c>
      <c r="J6">
        <v>7.48</v>
      </c>
      <c r="K6">
        <v>9.08</v>
      </c>
      <c r="L6" s="6">
        <f t="shared" si="0"/>
        <v>-6.616729088639195E-2</v>
      </c>
      <c r="M6" s="6">
        <f t="shared" si="1"/>
        <v>0.21390374331550799</v>
      </c>
      <c r="N6" s="2">
        <f t="shared" si="2"/>
        <v>32.728609625668447</v>
      </c>
      <c r="O6" s="2">
        <f t="shared" si="3"/>
        <v>26.961453744493394</v>
      </c>
      <c r="P6" s="2">
        <f t="shared" si="4"/>
        <v>-4.9463427000302733</v>
      </c>
      <c r="Q6" s="2">
        <f t="shared" si="5"/>
        <v>1.2604479625550664</v>
      </c>
    </row>
    <row r="7" spans="1:17" x14ac:dyDescent="0.25">
      <c r="A7" t="s">
        <v>201</v>
      </c>
      <c r="B7" t="s">
        <v>202</v>
      </c>
      <c r="C7" t="s">
        <v>10</v>
      </c>
      <c r="D7" t="s">
        <v>12</v>
      </c>
      <c r="E7" t="s">
        <v>204</v>
      </c>
      <c r="F7">
        <v>3053.66</v>
      </c>
      <c r="G7" s="8">
        <v>4</v>
      </c>
      <c r="H7">
        <v>25.02</v>
      </c>
      <c r="I7">
        <v>-0.67</v>
      </c>
      <c r="J7">
        <v>-0.46</v>
      </c>
      <c r="K7">
        <v>-0.4</v>
      </c>
      <c r="L7" s="6">
        <f t="shared" si="0"/>
        <v>-0.31343283582089554</v>
      </c>
      <c r="M7" s="6">
        <f t="shared" si="1"/>
        <v>-0.13043478260869568</v>
      </c>
      <c r="N7" s="2">
        <f t="shared" si="2"/>
        <v>-54.391304347826086</v>
      </c>
      <c r="O7" s="2">
        <f t="shared" si="3"/>
        <v>-62.55</v>
      </c>
      <c r="P7" s="2">
        <f t="shared" si="4"/>
        <v>1.7353416149068321</v>
      </c>
      <c r="Q7" s="2">
        <f t="shared" si="5"/>
        <v>4.7954999999999988</v>
      </c>
    </row>
    <row r="8" spans="1:17" x14ac:dyDescent="0.25">
      <c r="A8" t="s">
        <v>225</v>
      </c>
      <c r="B8" t="s">
        <v>226</v>
      </c>
      <c r="C8" t="s">
        <v>29</v>
      </c>
      <c r="D8" t="s">
        <v>12</v>
      </c>
      <c r="E8" t="s">
        <v>227</v>
      </c>
      <c r="F8">
        <v>16060.7</v>
      </c>
      <c r="G8" s="8">
        <v>12</v>
      </c>
      <c r="H8">
        <v>105.99</v>
      </c>
      <c r="I8">
        <v>6.76</v>
      </c>
      <c r="J8">
        <v>6.11</v>
      </c>
      <c r="K8">
        <v>7.36</v>
      </c>
      <c r="L8" s="6">
        <f t="shared" si="0"/>
        <v>-9.6153846153846034E-2</v>
      </c>
      <c r="M8" s="6">
        <f t="shared" si="1"/>
        <v>0.20458265139116194</v>
      </c>
      <c r="N8" s="2">
        <f t="shared" si="2"/>
        <v>17.346972176759408</v>
      </c>
      <c r="O8" s="2">
        <f t="shared" si="3"/>
        <v>14.400815217391303</v>
      </c>
      <c r="P8" s="2">
        <f t="shared" si="4"/>
        <v>-1.8040851063829808</v>
      </c>
      <c r="Q8" s="2">
        <f t="shared" si="5"/>
        <v>0.70391184782608718</v>
      </c>
    </row>
    <row r="9" spans="1:17" x14ac:dyDescent="0.25">
      <c r="A9" t="s">
        <v>249</v>
      </c>
      <c r="B9" t="s">
        <v>250</v>
      </c>
      <c r="C9" t="s">
        <v>10</v>
      </c>
      <c r="D9" t="s">
        <v>12</v>
      </c>
      <c r="E9" t="s">
        <v>252</v>
      </c>
      <c r="F9">
        <v>5247</v>
      </c>
      <c r="G9" s="8">
        <v>12</v>
      </c>
      <c r="H9">
        <v>9.32</v>
      </c>
      <c r="I9">
        <v>0.74</v>
      </c>
      <c r="J9">
        <v>0.67</v>
      </c>
      <c r="K9">
        <v>0.86</v>
      </c>
      <c r="L9" s="6">
        <f t="shared" si="0"/>
        <v>-9.4594594594594517E-2</v>
      </c>
      <c r="M9" s="6">
        <f t="shared" si="1"/>
        <v>0.28358208955223874</v>
      </c>
      <c r="N9" s="2">
        <f t="shared" si="2"/>
        <v>13.91044776119403</v>
      </c>
      <c r="O9" s="2">
        <f t="shared" si="3"/>
        <v>10.837209302325581</v>
      </c>
      <c r="P9" s="2">
        <f t="shared" si="4"/>
        <v>-1.4705330490405129</v>
      </c>
      <c r="Q9" s="2">
        <f t="shared" si="5"/>
        <v>0.38215422276621797</v>
      </c>
    </row>
    <row r="10" spans="1:17" x14ac:dyDescent="0.25">
      <c r="A10" t="s">
        <v>343</v>
      </c>
      <c r="B10" t="s">
        <v>344</v>
      </c>
      <c r="C10" t="s">
        <v>29</v>
      </c>
      <c r="D10" t="s">
        <v>12</v>
      </c>
      <c r="E10" t="s">
        <v>91</v>
      </c>
      <c r="F10">
        <v>29688.73</v>
      </c>
      <c r="G10" s="8">
        <v>12</v>
      </c>
      <c r="H10">
        <v>341.18</v>
      </c>
      <c r="I10">
        <v>9.49</v>
      </c>
      <c r="J10">
        <v>8.5500000000000007</v>
      </c>
      <c r="K10">
        <v>10.58</v>
      </c>
      <c r="L10" s="6">
        <f t="shared" si="0"/>
        <v>-9.9051633298208541E-2</v>
      </c>
      <c r="M10" s="6">
        <f t="shared" si="1"/>
        <v>0.23742690058479532</v>
      </c>
      <c r="N10" s="2">
        <f t="shared" si="2"/>
        <v>39.904093567251458</v>
      </c>
      <c r="O10" s="2">
        <f t="shared" si="3"/>
        <v>32.247637051039696</v>
      </c>
      <c r="P10" s="2">
        <f t="shared" si="4"/>
        <v>-4.0286154037576241</v>
      </c>
      <c r="Q10" s="2">
        <f t="shared" si="5"/>
        <v>1.3582132846620167</v>
      </c>
    </row>
    <row r="11" spans="1:17" x14ac:dyDescent="0.25">
      <c r="A11" t="s">
        <v>375</v>
      </c>
      <c r="B11" t="s">
        <v>376</v>
      </c>
      <c r="C11" t="s">
        <v>29</v>
      </c>
      <c r="D11" t="s">
        <v>12</v>
      </c>
      <c r="E11" t="s">
        <v>252</v>
      </c>
      <c r="F11">
        <v>8249.9</v>
      </c>
      <c r="G11" s="8">
        <v>12</v>
      </c>
      <c r="H11">
        <v>230.01</v>
      </c>
      <c r="I11">
        <v>3.84</v>
      </c>
      <c r="J11">
        <v>1.58</v>
      </c>
      <c r="K11">
        <v>5.16</v>
      </c>
      <c r="L11" s="6">
        <f t="shared" si="0"/>
        <v>-0.58854166666666663</v>
      </c>
      <c r="M11" s="6">
        <f t="shared" si="1"/>
        <v>2.2658227848101267</v>
      </c>
      <c r="N11" s="2">
        <f t="shared" si="2"/>
        <v>145.57594936708858</v>
      </c>
      <c r="O11" s="2">
        <f t="shared" si="3"/>
        <v>44.575581395348834</v>
      </c>
      <c r="P11" s="2">
        <f t="shared" si="4"/>
        <v>-2.4735028565027442</v>
      </c>
      <c r="Q11" s="2">
        <f t="shared" si="5"/>
        <v>0.19673021956606468</v>
      </c>
    </row>
    <row r="12" spans="1:17" x14ac:dyDescent="0.25">
      <c r="A12" t="s">
        <v>417</v>
      </c>
      <c r="B12" t="s">
        <v>418</v>
      </c>
      <c r="C12" t="s">
        <v>10</v>
      </c>
      <c r="D12" t="s">
        <v>12</v>
      </c>
      <c r="E12" t="s">
        <v>252</v>
      </c>
      <c r="F12">
        <v>3340.64</v>
      </c>
      <c r="G12" s="8">
        <v>1</v>
      </c>
      <c r="H12">
        <v>14.86</v>
      </c>
      <c r="I12">
        <v>-0.2</v>
      </c>
      <c r="J12">
        <v>-0.26</v>
      </c>
      <c r="K12">
        <v>-0.01</v>
      </c>
      <c r="L12" s="6">
        <f t="shared" si="0"/>
        <v>0.30000000000000004</v>
      </c>
      <c r="M12" s="6">
        <f t="shared" si="1"/>
        <v>-0.96153846153846156</v>
      </c>
      <c r="N12" s="2">
        <f t="shared" si="2"/>
        <v>-57.153846153846146</v>
      </c>
      <c r="O12" s="2">
        <f t="shared" si="3"/>
        <v>-1486</v>
      </c>
      <c r="P12" s="2">
        <f t="shared" si="4"/>
        <v>-1.9051282051282046</v>
      </c>
      <c r="Q12" s="2">
        <f t="shared" si="5"/>
        <v>15.4544</v>
      </c>
    </row>
    <row r="13" spans="1:17" x14ac:dyDescent="0.25">
      <c r="A13" t="s">
        <v>431</v>
      </c>
      <c r="B13" t="s">
        <v>431</v>
      </c>
      <c r="C13" t="s">
        <v>10</v>
      </c>
      <c r="D13" t="s">
        <v>12</v>
      </c>
      <c r="E13" t="s">
        <v>204</v>
      </c>
      <c r="F13">
        <v>4582.1099999999997</v>
      </c>
      <c r="G13" s="8">
        <v>12</v>
      </c>
      <c r="H13">
        <v>98.54</v>
      </c>
      <c r="I13">
        <v>5.82</v>
      </c>
      <c r="J13">
        <v>6.02</v>
      </c>
      <c r="K13">
        <v>6.59</v>
      </c>
      <c r="L13" s="6">
        <f t="shared" si="0"/>
        <v>3.4364261168384758E-2</v>
      </c>
      <c r="M13" s="6">
        <f t="shared" si="1"/>
        <v>9.468438538205981E-2</v>
      </c>
      <c r="N13" s="2">
        <f t="shared" si="2"/>
        <v>16.368770764119603</v>
      </c>
      <c r="O13" s="2">
        <f t="shared" si="3"/>
        <v>14.952959028831565</v>
      </c>
      <c r="P13" s="2">
        <f t="shared" si="4"/>
        <v>4.7633122923588216</v>
      </c>
      <c r="Q13" s="2">
        <f t="shared" si="5"/>
        <v>1.579242339536246</v>
      </c>
    </row>
    <row r="14" spans="1:17" x14ac:dyDescent="0.25">
      <c r="A14" t="s">
        <v>457</v>
      </c>
      <c r="B14" t="s">
        <v>458</v>
      </c>
      <c r="C14" t="s">
        <v>10</v>
      </c>
      <c r="D14" t="s">
        <v>12</v>
      </c>
      <c r="E14" t="s">
        <v>227</v>
      </c>
      <c r="F14">
        <v>3338.25</v>
      </c>
      <c r="G14" s="8">
        <v>12</v>
      </c>
      <c r="H14">
        <v>26.59</v>
      </c>
      <c r="I14">
        <v>2.34</v>
      </c>
      <c r="J14">
        <v>2.4300000000000002</v>
      </c>
      <c r="K14">
        <v>2.48</v>
      </c>
      <c r="L14" s="6">
        <f t="shared" si="0"/>
        <v>3.8461538461538547E-2</v>
      </c>
      <c r="M14" s="6">
        <f t="shared" si="1"/>
        <v>2.0576131687242816E-2</v>
      </c>
      <c r="N14" s="2">
        <f t="shared" si="2"/>
        <v>10.942386831275719</v>
      </c>
      <c r="O14" s="2">
        <f t="shared" si="3"/>
        <v>10.721774193548388</v>
      </c>
      <c r="P14" s="2">
        <f t="shared" si="4"/>
        <v>2.8450205761316809</v>
      </c>
      <c r="Q14" s="2">
        <f t="shared" si="5"/>
        <v>5.210782258064512</v>
      </c>
    </row>
    <row r="15" spans="1:17" x14ac:dyDescent="0.25">
      <c r="A15" t="s">
        <v>526</v>
      </c>
      <c r="B15" t="s">
        <v>527</v>
      </c>
      <c r="C15" t="s">
        <v>29</v>
      </c>
      <c r="D15" t="s">
        <v>12</v>
      </c>
      <c r="E15" t="s">
        <v>252</v>
      </c>
      <c r="F15">
        <v>13603.9</v>
      </c>
      <c r="G15" s="8">
        <v>6</v>
      </c>
      <c r="H15">
        <v>214.07</v>
      </c>
      <c r="I15">
        <v>6.65</v>
      </c>
      <c r="J15">
        <v>5.81</v>
      </c>
      <c r="K15">
        <v>7.24</v>
      </c>
      <c r="L15" s="6">
        <f t="shared" si="0"/>
        <v>-0.12631578947368427</v>
      </c>
      <c r="M15" s="6">
        <f t="shared" si="1"/>
        <v>0.24612736660929446</v>
      </c>
      <c r="N15" s="2">
        <f t="shared" si="2"/>
        <v>36.845094664371771</v>
      </c>
      <c r="O15" s="2">
        <f t="shared" si="3"/>
        <v>29.567679558011047</v>
      </c>
      <c r="P15" s="2">
        <f t="shared" si="4"/>
        <v>-2.9169033275960974</v>
      </c>
      <c r="Q15" s="2">
        <f t="shared" si="5"/>
        <v>1.2013162114128957</v>
      </c>
    </row>
    <row r="16" spans="1:17" x14ac:dyDescent="0.25">
      <c r="A16" t="s">
        <v>640</v>
      </c>
      <c r="B16" t="s">
        <v>641</v>
      </c>
      <c r="C16" t="s">
        <v>29</v>
      </c>
      <c r="D16" t="s">
        <v>12</v>
      </c>
      <c r="E16" t="s">
        <v>227</v>
      </c>
      <c r="F16">
        <v>38034.89</v>
      </c>
      <c r="G16" s="8">
        <v>12</v>
      </c>
      <c r="H16">
        <v>108.47</v>
      </c>
      <c r="I16">
        <v>12.95</v>
      </c>
      <c r="J16">
        <v>11.03</v>
      </c>
      <c r="K16">
        <v>14.26</v>
      </c>
      <c r="L16" s="6">
        <f t="shared" si="0"/>
        <v>-0.14826254826254825</v>
      </c>
      <c r="M16" s="6">
        <f t="shared" si="1"/>
        <v>0.29283771532184955</v>
      </c>
      <c r="N16" s="2">
        <f t="shared" si="2"/>
        <v>9.8340888485947424</v>
      </c>
      <c r="O16" s="2">
        <f t="shared" si="3"/>
        <v>7.6065918653576441</v>
      </c>
      <c r="P16" s="2">
        <f t="shared" si="4"/>
        <v>-0.66328880515261424</v>
      </c>
      <c r="Q16" s="2">
        <f t="shared" si="5"/>
        <v>0.25975451478295603</v>
      </c>
    </row>
    <row r="17" spans="1:17" x14ac:dyDescent="0.25">
      <c r="A17" t="s">
        <v>644</v>
      </c>
      <c r="B17" t="s">
        <v>645</v>
      </c>
      <c r="C17" t="s">
        <v>29</v>
      </c>
      <c r="D17" t="s">
        <v>12</v>
      </c>
      <c r="E17" t="s">
        <v>227</v>
      </c>
      <c r="F17">
        <v>4558.46</v>
      </c>
      <c r="G17" s="8">
        <v>12</v>
      </c>
      <c r="H17">
        <v>11.06</v>
      </c>
      <c r="I17">
        <v>-0.13</v>
      </c>
      <c r="J17">
        <v>-1.1399999999999999</v>
      </c>
      <c r="K17">
        <v>0.35</v>
      </c>
      <c r="L17" s="6">
        <f t="shared" si="0"/>
        <v>7.7692307692307683</v>
      </c>
      <c r="M17" s="6">
        <f t="shared" si="1"/>
        <v>-1.3070175438596492</v>
      </c>
      <c r="N17" s="2">
        <f t="shared" si="2"/>
        <v>-9.7017543859649127</v>
      </c>
      <c r="O17" s="2">
        <f t="shared" si="3"/>
        <v>31.600000000000005</v>
      </c>
      <c r="P17" s="2">
        <f t="shared" si="4"/>
        <v>-1.2487406635400385E-2</v>
      </c>
      <c r="Q17" s="2">
        <f t="shared" si="5"/>
        <v>-0.24177181208053691</v>
      </c>
    </row>
    <row r="18" spans="1:17" x14ac:dyDescent="0.25">
      <c r="A18" t="s">
        <v>646</v>
      </c>
      <c r="B18" t="s">
        <v>647</v>
      </c>
      <c r="C18" t="s">
        <v>10</v>
      </c>
      <c r="D18" t="s">
        <v>12</v>
      </c>
      <c r="E18" t="s">
        <v>252</v>
      </c>
      <c r="F18">
        <v>6503.64</v>
      </c>
      <c r="G18" s="9">
        <v>6</v>
      </c>
      <c r="H18">
        <v>61.86</v>
      </c>
      <c r="I18">
        <v>2.23</v>
      </c>
      <c r="J18">
        <v>1.47</v>
      </c>
      <c r="K18">
        <v>2.4700000000000002</v>
      </c>
      <c r="L18" s="6">
        <f t="shared" si="0"/>
        <v>-0.34080717488789236</v>
      </c>
      <c r="M18" s="6">
        <f t="shared" si="1"/>
        <v>0.6802721088435375</v>
      </c>
      <c r="N18" s="2">
        <f t="shared" si="2"/>
        <v>42.081632653061227</v>
      </c>
      <c r="O18" s="2">
        <f t="shared" si="3"/>
        <v>25.044534412955464</v>
      </c>
      <c r="P18" s="2">
        <f t="shared" si="4"/>
        <v>-1.2347636949516652</v>
      </c>
      <c r="Q18" s="2">
        <f t="shared" si="5"/>
        <v>0.36815465587044527</v>
      </c>
    </row>
    <row r="19" spans="1:17" x14ac:dyDescent="0.25">
      <c r="A19" t="s">
        <v>675</v>
      </c>
      <c r="B19" t="s">
        <v>676</v>
      </c>
      <c r="C19" t="s">
        <v>29</v>
      </c>
      <c r="D19" t="s">
        <v>12</v>
      </c>
      <c r="E19" t="s">
        <v>252</v>
      </c>
      <c r="F19">
        <v>3866.36</v>
      </c>
      <c r="G19" s="9">
        <v>12</v>
      </c>
      <c r="H19">
        <v>62.56</v>
      </c>
      <c r="I19">
        <v>2.06</v>
      </c>
      <c r="J19">
        <v>1.81</v>
      </c>
      <c r="K19">
        <v>2.17</v>
      </c>
      <c r="L19" s="6">
        <f t="shared" si="0"/>
        <v>-0.12135922330097082</v>
      </c>
      <c r="M19" s="6">
        <f t="shared" si="1"/>
        <v>0.19889502762430933</v>
      </c>
      <c r="N19" s="2">
        <f t="shared" si="2"/>
        <v>34.563535911602209</v>
      </c>
      <c r="O19" s="2">
        <f t="shared" si="3"/>
        <v>28.829493087557605</v>
      </c>
      <c r="P19" s="2">
        <f t="shared" si="4"/>
        <v>-2.8480353591160235</v>
      </c>
      <c r="Q19" s="2">
        <f t="shared" si="5"/>
        <v>1.4494828469022023</v>
      </c>
    </row>
    <row r="20" spans="1:17" x14ac:dyDescent="0.25">
      <c r="A20" t="s">
        <v>685</v>
      </c>
      <c r="B20" t="s">
        <v>686</v>
      </c>
      <c r="C20" t="s">
        <v>29</v>
      </c>
      <c r="D20" t="s">
        <v>12</v>
      </c>
      <c r="E20" t="s">
        <v>91</v>
      </c>
      <c r="F20">
        <v>3786.59</v>
      </c>
      <c r="G20" s="9">
        <v>12</v>
      </c>
      <c r="H20">
        <v>70.81</v>
      </c>
      <c r="I20">
        <v>4.24</v>
      </c>
      <c r="J20">
        <v>3.86</v>
      </c>
      <c r="K20">
        <v>4.76</v>
      </c>
      <c r="L20" s="6">
        <f t="shared" si="0"/>
        <v>-8.9622641509433998E-2</v>
      </c>
      <c r="M20" s="6">
        <f t="shared" si="1"/>
        <v>0.23316062176165797</v>
      </c>
      <c r="N20" s="2">
        <f t="shared" si="2"/>
        <v>18.344559585492227</v>
      </c>
      <c r="O20" s="2">
        <f t="shared" si="3"/>
        <v>14.876050420168069</v>
      </c>
      <c r="P20" s="2">
        <f t="shared" si="4"/>
        <v>-2.0468666484865006</v>
      </c>
      <c r="Q20" s="2">
        <f t="shared" si="5"/>
        <v>0.63801727357609728</v>
      </c>
    </row>
    <row r="21" spans="1:17" x14ac:dyDescent="0.25">
      <c r="A21" t="s">
        <v>724</v>
      </c>
      <c r="B21" t="s">
        <v>725</v>
      </c>
      <c r="C21" t="s">
        <v>10</v>
      </c>
      <c r="D21" t="s">
        <v>12</v>
      </c>
      <c r="E21" t="s">
        <v>252</v>
      </c>
      <c r="F21">
        <v>3987.03</v>
      </c>
      <c r="G21" s="9">
        <v>1</v>
      </c>
      <c r="H21">
        <v>27.62</v>
      </c>
      <c r="I21">
        <v>1.57</v>
      </c>
      <c r="J21">
        <v>1.42</v>
      </c>
      <c r="K21">
        <v>1.81</v>
      </c>
      <c r="L21" s="6">
        <f t="shared" si="0"/>
        <v>-9.554140127388544E-2</v>
      </c>
      <c r="M21" s="6">
        <f t="shared" si="1"/>
        <v>0.27464788732394374</v>
      </c>
      <c r="N21" s="2">
        <f t="shared" si="2"/>
        <v>19.450704225352116</v>
      </c>
      <c r="O21" s="2">
        <f t="shared" si="3"/>
        <v>15.259668508287293</v>
      </c>
      <c r="P21" s="2">
        <f t="shared" si="4"/>
        <v>-2.0358403755868526</v>
      </c>
      <c r="Q21" s="2">
        <f t="shared" si="5"/>
        <v>0.5556084431222551</v>
      </c>
    </row>
    <row r="22" spans="1:17" x14ac:dyDescent="0.25">
      <c r="A22" t="s">
        <v>771</v>
      </c>
      <c r="B22" t="s">
        <v>772</v>
      </c>
      <c r="C22" t="s">
        <v>29</v>
      </c>
      <c r="D22" t="s">
        <v>12</v>
      </c>
      <c r="E22" t="s">
        <v>252</v>
      </c>
      <c r="F22">
        <v>14026.51</v>
      </c>
      <c r="G22" s="9">
        <v>12</v>
      </c>
      <c r="H22">
        <v>49.08</v>
      </c>
      <c r="I22">
        <v>1.01</v>
      </c>
      <c r="J22">
        <v>0.9</v>
      </c>
      <c r="K22">
        <v>1.1399999999999999</v>
      </c>
      <c r="L22" s="6">
        <f t="shared" si="0"/>
        <v>-0.1089108910891089</v>
      </c>
      <c r="M22" s="6">
        <f t="shared" si="1"/>
        <v>0.26666666666666661</v>
      </c>
      <c r="N22" s="2">
        <f t="shared" si="2"/>
        <v>54.533333333333331</v>
      </c>
      <c r="O22" s="2">
        <f t="shared" si="3"/>
        <v>43.05263157894737</v>
      </c>
      <c r="P22" s="2">
        <f t="shared" si="4"/>
        <v>-5.0071515151515156</v>
      </c>
      <c r="Q22" s="2">
        <f t="shared" si="5"/>
        <v>1.6144736842105267</v>
      </c>
    </row>
    <row r="23" spans="1:17" x14ac:dyDescent="0.25">
      <c r="A23" t="s">
        <v>815</v>
      </c>
      <c r="B23" t="s">
        <v>816</v>
      </c>
      <c r="C23" t="s">
        <v>29</v>
      </c>
      <c r="D23" t="s">
        <v>12</v>
      </c>
      <c r="E23" t="s">
        <v>252</v>
      </c>
      <c r="F23">
        <v>7148.73</v>
      </c>
      <c r="G23" s="9">
        <v>12</v>
      </c>
      <c r="H23">
        <v>19.05</v>
      </c>
      <c r="I23">
        <v>0.79</v>
      </c>
      <c r="J23">
        <v>0.64</v>
      </c>
      <c r="K23">
        <v>0.99</v>
      </c>
      <c r="L23" s="6">
        <f t="shared" si="0"/>
        <v>-0.189873417721519</v>
      </c>
      <c r="M23" s="6">
        <f t="shared" si="1"/>
        <v>0.546875</v>
      </c>
      <c r="N23" s="2">
        <f t="shared" si="2"/>
        <v>29.765625</v>
      </c>
      <c r="O23" s="2">
        <f t="shared" si="3"/>
        <v>19.242424242424242</v>
      </c>
      <c r="P23" s="2">
        <f t="shared" si="4"/>
        <v>-1.5676562499999998</v>
      </c>
      <c r="Q23" s="2">
        <f t="shared" si="5"/>
        <v>0.35186147186147188</v>
      </c>
    </row>
    <row r="24" spans="1:17" x14ac:dyDescent="0.25">
      <c r="A24" t="s">
        <v>828</v>
      </c>
      <c r="B24" t="s">
        <v>829</v>
      </c>
      <c r="C24" t="s">
        <v>10</v>
      </c>
      <c r="D24" t="s">
        <v>12</v>
      </c>
      <c r="E24" t="s">
        <v>830</v>
      </c>
      <c r="F24">
        <v>8224.99</v>
      </c>
      <c r="G24" s="9">
        <v>6</v>
      </c>
      <c r="H24">
        <v>369.08</v>
      </c>
      <c r="I24">
        <v>20.239999999999998</v>
      </c>
      <c r="J24">
        <v>18.399999999999999</v>
      </c>
      <c r="K24">
        <v>22.56</v>
      </c>
      <c r="L24" s="6">
        <f t="shared" si="0"/>
        <v>-9.0909090909090939E-2</v>
      </c>
      <c r="M24" s="6">
        <f t="shared" si="1"/>
        <v>0.22608695652173916</v>
      </c>
      <c r="N24" s="2">
        <f t="shared" si="2"/>
        <v>20.058695652173913</v>
      </c>
      <c r="O24" s="2">
        <f t="shared" si="3"/>
        <v>16.359929078014186</v>
      </c>
      <c r="P24" s="2">
        <f t="shared" si="4"/>
        <v>-2.2064565217391299</v>
      </c>
      <c r="Q24" s="2">
        <f t="shared" si="5"/>
        <v>0.72361224768139665</v>
      </c>
    </row>
    <row r="25" spans="1:17" x14ac:dyDescent="0.25">
      <c r="A25" t="s">
        <v>895</v>
      </c>
      <c r="B25" t="s">
        <v>896</v>
      </c>
      <c r="C25" t="s">
        <v>29</v>
      </c>
      <c r="D25" t="s">
        <v>12</v>
      </c>
      <c r="E25" t="s">
        <v>91</v>
      </c>
      <c r="F25">
        <v>83435.81</v>
      </c>
      <c r="G25" s="9">
        <v>12</v>
      </c>
      <c r="H25">
        <v>306.48</v>
      </c>
      <c r="I25">
        <v>5.93</v>
      </c>
      <c r="J25">
        <v>5.1100000000000003</v>
      </c>
      <c r="K25">
        <v>7.01</v>
      </c>
      <c r="L25" s="6">
        <f t="shared" si="0"/>
        <v>-0.13827993254637427</v>
      </c>
      <c r="M25" s="6">
        <f t="shared" si="1"/>
        <v>0.37181996086105662</v>
      </c>
      <c r="N25" s="2">
        <f t="shared" si="2"/>
        <v>59.976516634050881</v>
      </c>
      <c r="O25" s="2">
        <f t="shared" si="3"/>
        <v>43.720399429386596</v>
      </c>
      <c r="P25" s="2">
        <f t="shared" si="4"/>
        <v>-4.3373261419502684</v>
      </c>
      <c r="Q25" s="2">
        <f t="shared" si="5"/>
        <v>1.175848637285082</v>
      </c>
    </row>
    <row r="26" spans="1:17" x14ac:dyDescent="0.25">
      <c r="A26" t="s">
        <v>897</v>
      </c>
      <c r="B26" t="s">
        <v>897</v>
      </c>
      <c r="C26" t="s">
        <v>29</v>
      </c>
      <c r="D26" t="s">
        <v>12</v>
      </c>
      <c r="E26" t="s">
        <v>204</v>
      </c>
      <c r="F26">
        <v>33894.68</v>
      </c>
      <c r="G26" s="9">
        <v>12</v>
      </c>
      <c r="H26">
        <v>252.54</v>
      </c>
      <c r="I26">
        <v>10.43</v>
      </c>
      <c r="J26">
        <v>9.8800000000000008</v>
      </c>
      <c r="K26">
        <v>11.4</v>
      </c>
      <c r="L26" s="6">
        <f t="shared" si="0"/>
        <v>-5.2732502396931835E-2</v>
      </c>
      <c r="M26" s="6">
        <f t="shared" si="1"/>
        <v>0.15384615384615374</v>
      </c>
      <c r="N26" s="2">
        <f t="shared" si="2"/>
        <v>25.560728744939269</v>
      </c>
      <c r="O26" s="2">
        <f t="shared" si="3"/>
        <v>22.152631578947368</v>
      </c>
      <c r="P26" s="2">
        <f t="shared" si="4"/>
        <v>-4.8472436510857646</v>
      </c>
      <c r="Q26" s="2">
        <f t="shared" si="5"/>
        <v>1.4399210526315798</v>
      </c>
    </row>
    <row r="27" spans="1:17" x14ac:dyDescent="0.25">
      <c r="A27" t="s">
        <v>941</v>
      </c>
      <c r="B27" t="s">
        <v>942</v>
      </c>
      <c r="C27" t="s">
        <v>29</v>
      </c>
      <c r="D27" t="s">
        <v>12</v>
      </c>
      <c r="E27" t="s">
        <v>204</v>
      </c>
      <c r="F27">
        <v>19652.8</v>
      </c>
      <c r="G27" s="9">
        <v>12</v>
      </c>
      <c r="H27">
        <v>162.74</v>
      </c>
      <c r="I27">
        <v>9.0399999999999991</v>
      </c>
      <c r="J27">
        <v>8.32</v>
      </c>
      <c r="K27">
        <v>10.029999999999999</v>
      </c>
      <c r="L27" s="6">
        <f t="shared" si="0"/>
        <v>-7.9646017699114946E-2</v>
      </c>
      <c r="M27" s="6">
        <f t="shared" si="1"/>
        <v>0.20552884615384603</v>
      </c>
      <c r="N27" s="2">
        <f t="shared" si="2"/>
        <v>19.560096153846153</v>
      </c>
      <c r="O27" s="2">
        <f t="shared" si="3"/>
        <v>16.225324027916255</v>
      </c>
      <c r="P27" s="2">
        <f t="shared" si="4"/>
        <v>-2.4558787393162422</v>
      </c>
      <c r="Q27" s="2">
        <f t="shared" si="5"/>
        <v>0.78944266615358671</v>
      </c>
    </row>
    <row r="28" spans="1:17" x14ac:dyDescent="0.25">
      <c r="A28" t="s">
        <v>995</v>
      </c>
      <c r="B28" t="s">
        <v>996</v>
      </c>
      <c r="C28" t="s">
        <v>10</v>
      </c>
      <c r="D28" t="s">
        <v>12</v>
      </c>
      <c r="E28" t="s">
        <v>252</v>
      </c>
      <c r="F28">
        <v>4917.54</v>
      </c>
      <c r="G28" s="9">
        <v>12</v>
      </c>
      <c r="H28">
        <v>7.36</v>
      </c>
      <c r="I28">
        <v>0.74</v>
      </c>
      <c r="J28">
        <v>0.8</v>
      </c>
      <c r="K28">
        <v>0.81</v>
      </c>
      <c r="L28" s="6">
        <f t="shared" si="0"/>
        <v>8.1081081081081141E-2</v>
      </c>
      <c r="M28" s="6">
        <f t="shared" si="1"/>
        <v>1.2499999999999956E-2</v>
      </c>
      <c r="N28" s="2">
        <f t="shared" si="2"/>
        <v>9.1999999999999993</v>
      </c>
      <c r="O28" s="2">
        <f t="shared" si="3"/>
        <v>9.0864197530864192</v>
      </c>
      <c r="P28" s="2">
        <f t="shared" si="4"/>
        <v>1.1346666666666658</v>
      </c>
      <c r="Q28" s="2">
        <f t="shared" si="5"/>
        <v>7.2691358024691608</v>
      </c>
    </row>
    <row r="29" spans="1:17" x14ac:dyDescent="0.25">
      <c r="A29" t="s">
        <v>1118</v>
      </c>
      <c r="B29" t="s">
        <v>1119</v>
      </c>
      <c r="C29" t="s">
        <v>10</v>
      </c>
      <c r="D29" t="s">
        <v>12</v>
      </c>
      <c r="E29" t="s">
        <v>91</v>
      </c>
      <c r="F29">
        <v>285315.81</v>
      </c>
      <c r="G29" s="9">
        <v>1</v>
      </c>
      <c r="H29">
        <v>294.14</v>
      </c>
      <c r="I29">
        <v>9.7100000000000009</v>
      </c>
      <c r="J29">
        <v>8.1999999999999993</v>
      </c>
      <c r="K29">
        <v>10.9</v>
      </c>
      <c r="L29" s="6">
        <f t="shared" si="0"/>
        <v>-0.15550978372811552</v>
      </c>
      <c r="M29" s="6">
        <f t="shared" si="1"/>
        <v>0.3292682926829269</v>
      </c>
      <c r="N29" s="2">
        <f t="shared" si="2"/>
        <v>35.870731707317077</v>
      </c>
      <c r="O29" s="2">
        <f t="shared" si="3"/>
        <v>26.985321100917428</v>
      </c>
      <c r="P29" s="2">
        <f t="shared" si="4"/>
        <v>-2.306654336940718</v>
      </c>
      <c r="Q29" s="2">
        <f t="shared" si="5"/>
        <v>0.81955419639823279</v>
      </c>
    </row>
    <row r="30" spans="1:17" x14ac:dyDescent="0.25">
      <c r="A30" t="s">
        <v>1138</v>
      </c>
      <c r="B30" t="s">
        <v>1139</v>
      </c>
      <c r="C30" t="s">
        <v>29</v>
      </c>
      <c r="D30" t="s">
        <v>12</v>
      </c>
      <c r="E30" t="s">
        <v>252</v>
      </c>
      <c r="F30">
        <v>74783.37</v>
      </c>
      <c r="G30" s="9">
        <v>1</v>
      </c>
      <c r="H30">
        <v>309.19</v>
      </c>
      <c r="I30">
        <v>3.9</v>
      </c>
      <c r="J30">
        <v>2.95</v>
      </c>
      <c r="K30">
        <v>4.8</v>
      </c>
      <c r="L30" s="6">
        <f t="shared" si="0"/>
        <v>-0.2435897435897435</v>
      </c>
      <c r="M30" s="6">
        <f t="shared" si="1"/>
        <v>0.62711864406779649</v>
      </c>
      <c r="N30" s="2">
        <f t="shared" si="2"/>
        <v>104.81016949152541</v>
      </c>
      <c r="O30" s="2">
        <f t="shared" si="3"/>
        <v>64.41458333333334</v>
      </c>
      <c r="P30" s="2">
        <f t="shared" si="4"/>
        <v>-4.3027332738626241</v>
      </c>
      <c r="Q30" s="2">
        <f t="shared" si="5"/>
        <v>1.0271514639639643</v>
      </c>
    </row>
    <row r="31" spans="1:17" x14ac:dyDescent="0.25">
      <c r="A31" t="s">
        <v>1142</v>
      </c>
      <c r="B31" t="s">
        <v>1143</v>
      </c>
      <c r="C31" t="s">
        <v>29</v>
      </c>
      <c r="D31" t="s">
        <v>12</v>
      </c>
      <c r="E31" t="s">
        <v>1144</v>
      </c>
      <c r="F31">
        <v>194806.39</v>
      </c>
      <c r="G31" s="9">
        <v>7</v>
      </c>
      <c r="H31">
        <v>48.11</v>
      </c>
      <c r="I31">
        <v>3.71</v>
      </c>
      <c r="J31">
        <v>3.8</v>
      </c>
      <c r="K31">
        <v>3.76</v>
      </c>
      <c r="L31" s="6">
        <f t="shared" si="0"/>
        <v>2.4258760107816579E-2</v>
      </c>
      <c r="M31" s="6">
        <f t="shared" si="1"/>
        <v>-1.0526315789473717E-2</v>
      </c>
      <c r="N31" s="2">
        <f t="shared" si="2"/>
        <v>12.660526315789474</v>
      </c>
      <c r="O31" s="2">
        <f t="shared" si="3"/>
        <v>12.795212765957448</v>
      </c>
      <c r="P31" s="2">
        <f t="shared" si="4"/>
        <v>5.2189502923976896</v>
      </c>
      <c r="Q31" s="2">
        <f t="shared" si="5"/>
        <v>-12.155452127659538</v>
      </c>
    </row>
    <row r="32" spans="1:17" x14ac:dyDescent="0.25">
      <c r="A32" t="s">
        <v>1145</v>
      </c>
      <c r="B32" t="s">
        <v>1146</v>
      </c>
      <c r="C32" t="s">
        <v>29</v>
      </c>
      <c r="D32" t="s">
        <v>12</v>
      </c>
      <c r="E32" t="s">
        <v>204</v>
      </c>
      <c r="F32">
        <v>37496.06</v>
      </c>
      <c r="G32" s="9">
        <v>12</v>
      </c>
      <c r="H32">
        <v>91.81</v>
      </c>
      <c r="I32">
        <v>0.61</v>
      </c>
      <c r="J32">
        <v>1.21</v>
      </c>
      <c r="K32">
        <v>1.26</v>
      </c>
      <c r="L32" s="6">
        <f t="shared" si="0"/>
        <v>0.98360655737704916</v>
      </c>
      <c r="M32" s="6">
        <f t="shared" si="1"/>
        <v>4.1322314049586861E-2</v>
      </c>
      <c r="N32" s="2">
        <f t="shared" si="2"/>
        <v>75.876033057851245</v>
      </c>
      <c r="O32" s="2">
        <f t="shared" si="3"/>
        <v>72.865079365079367</v>
      </c>
      <c r="P32" s="2">
        <f t="shared" si="4"/>
        <v>0.77140633608815434</v>
      </c>
      <c r="Q32" s="2">
        <f t="shared" si="5"/>
        <v>17.63334920634917</v>
      </c>
    </row>
    <row r="33" spans="1:17" x14ac:dyDescent="0.25">
      <c r="A33" t="s">
        <v>1165</v>
      </c>
      <c r="B33" t="s">
        <v>1166</v>
      </c>
      <c r="C33" t="s">
        <v>29</v>
      </c>
      <c r="D33" t="s">
        <v>12</v>
      </c>
      <c r="E33" t="s">
        <v>1167</v>
      </c>
      <c r="F33">
        <v>35650.47</v>
      </c>
      <c r="G33" s="9">
        <v>12</v>
      </c>
      <c r="H33">
        <v>71.61</v>
      </c>
      <c r="I33">
        <v>4.6100000000000003</v>
      </c>
      <c r="J33">
        <v>4.4000000000000004</v>
      </c>
      <c r="K33">
        <v>4.9400000000000004</v>
      </c>
      <c r="L33" s="6">
        <f t="shared" si="0"/>
        <v>-4.5553145336225564E-2</v>
      </c>
      <c r="M33" s="6">
        <f t="shared" si="1"/>
        <v>0.1227272727272728</v>
      </c>
      <c r="N33" s="2">
        <f t="shared" si="2"/>
        <v>16.274999999999999</v>
      </c>
      <c r="O33" s="2">
        <f t="shared" si="3"/>
        <v>14.495951417004047</v>
      </c>
      <c r="P33" s="2">
        <f t="shared" si="4"/>
        <v>-3.5727500000000019</v>
      </c>
      <c r="Q33" s="2">
        <f t="shared" si="5"/>
        <v>1.1811515969410697</v>
      </c>
    </row>
    <row r="34" spans="1:17" x14ac:dyDescent="0.25">
      <c r="A34" t="s">
        <v>1189</v>
      </c>
      <c r="B34" t="s">
        <v>1190</v>
      </c>
      <c r="C34" t="s">
        <v>29</v>
      </c>
      <c r="D34" t="s">
        <v>12</v>
      </c>
      <c r="E34" t="s">
        <v>91</v>
      </c>
      <c r="F34">
        <v>4360.8500000000004</v>
      </c>
      <c r="G34" s="9">
        <v>3</v>
      </c>
      <c r="H34">
        <v>99.61</v>
      </c>
      <c r="I34">
        <v>3.18</v>
      </c>
      <c r="J34">
        <v>2.93</v>
      </c>
      <c r="K34">
        <v>3.85</v>
      </c>
      <c r="L34" s="6">
        <f t="shared" si="0"/>
        <v>-7.8616352201257844E-2</v>
      </c>
      <c r="M34" s="6">
        <f t="shared" si="1"/>
        <v>0.31399317406143346</v>
      </c>
      <c r="N34" s="2">
        <f t="shared" si="2"/>
        <v>33.996587030716725</v>
      </c>
      <c r="O34" s="2">
        <f t="shared" si="3"/>
        <v>25.872727272727271</v>
      </c>
      <c r="P34" s="2">
        <f t="shared" si="4"/>
        <v>-4.3243658703071688</v>
      </c>
      <c r="Q34" s="2">
        <f t="shared" si="5"/>
        <v>0.82399011857707505</v>
      </c>
    </row>
    <row r="35" spans="1:17" x14ac:dyDescent="0.25">
      <c r="A35" t="s">
        <v>1200</v>
      </c>
      <c r="B35" t="s">
        <v>1201</v>
      </c>
      <c r="C35" t="s">
        <v>10</v>
      </c>
      <c r="D35" t="s">
        <v>12</v>
      </c>
      <c r="E35" t="s">
        <v>252</v>
      </c>
      <c r="F35">
        <v>4189.24</v>
      </c>
      <c r="G35" s="9">
        <v>12</v>
      </c>
      <c r="H35">
        <v>17.12</v>
      </c>
      <c r="I35">
        <v>0.42</v>
      </c>
      <c r="J35">
        <v>0.32</v>
      </c>
      <c r="K35">
        <v>0.51</v>
      </c>
      <c r="L35" s="6">
        <f t="shared" si="0"/>
        <v>-0.23809523809523803</v>
      </c>
      <c r="M35" s="6">
        <f t="shared" si="1"/>
        <v>0.59375</v>
      </c>
      <c r="N35" s="2">
        <f t="shared" si="2"/>
        <v>53.5</v>
      </c>
      <c r="O35" s="2">
        <f t="shared" si="3"/>
        <v>33.568627450980394</v>
      </c>
      <c r="P35" s="2">
        <f t="shared" si="4"/>
        <v>-2.2470000000000008</v>
      </c>
      <c r="Q35" s="2">
        <f t="shared" si="5"/>
        <v>0.56536635706914351</v>
      </c>
    </row>
    <row r="36" spans="1:17" x14ac:dyDescent="0.25">
      <c r="A36" t="s">
        <v>1214</v>
      </c>
      <c r="B36" t="s">
        <v>1215</v>
      </c>
      <c r="C36" t="s">
        <v>29</v>
      </c>
      <c r="D36" t="s">
        <v>12</v>
      </c>
      <c r="E36" t="s">
        <v>204</v>
      </c>
      <c r="F36">
        <v>10835.96</v>
      </c>
      <c r="G36" s="9">
        <v>12</v>
      </c>
      <c r="H36">
        <v>256.44</v>
      </c>
      <c r="I36">
        <v>1.76</v>
      </c>
      <c r="J36">
        <v>0.78</v>
      </c>
      <c r="K36">
        <v>3.34</v>
      </c>
      <c r="L36" s="6">
        <f t="shared" si="0"/>
        <v>-0.55681818181818188</v>
      </c>
      <c r="M36" s="6">
        <f t="shared" si="1"/>
        <v>3.2820512820512819</v>
      </c>
      <c r="N36" s="2">
        <f t="shared" si="2"/>
        <v>328.76923076923077</v>
      </c>
      <c r="O36" s="2">
        <f t="shared" si="3"/>
        <v>76.778443113772454</v>
      </c>
      <c r="P36" s="2">
        <f t="shared" si="4"/>
        <v>-5.9044270015698581</v>
      </c>
      <c r="Q36" s="2">
        <f t="shared" si="5"/>
        <v>0.23393431886227548</v>
      </c>
    </row>
    <row r="37" spans="1:17" x14ac:dyDescent="0.25">
      <c r="A37" t="s">
        <v>1216</v>
      </c>
      <c r="B37" t="s">
        <v>1217</v>
      </c>
      <c r="C37" t="s">
        <v>21</v>
      </c>
      <c r="D37" t="s">
        <v>12</v>
      </c>
      <c r="E37" t="s">
        <v>227</v>
      </c>
      <c r="F37">
        <v>3513.47</v>
      </c>
      <c r="G37" s="9">
        <v>9</v>
      </c>
      <c r="H37">
        <v>3.47</v>
      </c>
      <c r="I37">
        <v>0.09</v>
      </c>
      <c r="J37">
        <v>0.05</v>
      </c>
      <c r="K37">
        <v>0.14000000000000001</v>
      </c>
      <c r="L37" s="6">
        <f t="shared" si="0"/>
        <v>-0.44444444444444442</v>
      </c>
      <c r="M37" s="6">
        <f t="shared" si="1"/>
        <v>1.8000000000000003</v>
      </c>
      <c r="N37" s="2">
        <f t="shared" si="2"/>
        <v>69.400000000000006</v>
      </c>
      <c r="O37" s="2">
        <f t="shared" si="3"/>
        <v>24.785714285714285</v>
      </c>
      <c r="P37" s="2">
        <f t="shared" si="4"/>
        <v>-1.5615000000000001</v>
      </c>
      <c r="Q37" s="2">
        <f t="shared" si="5"/>
        <v>0.13769841269841268</v>
      </c>
    </row>
    <row r="38" spans="1:17" x14ac:dyDescent="0.25">
      <c r="A38" t="s">
        <v>1230</v>
      </c>
      <c r="B38" t="s">
        <v>1231</v>
      </c>
      <c r="C38" t="s">
        <v>29</v>
      </c>
      <c r="D38" t="s">
        <v>12</v>
      </c>
      <c r="E38" t="s">
        <v>227</v>
      </c>
      <c r="F38">
        <v>54383.01</v>
      </c>
      <c r="G38" s="9">
        <v>12</v>
      </c>
      <c r="H38">
        <v>134.61000000000001</v>
      </c>
      <c r="I38">
        <v>0.23</v>
      </c>
      <c r="J38">
        <v>-1.2</v>
      </c>
      <c r="K38">
        <v>1.35</v>
      </c>
      <c r="L38" s="6">
        <f t="shared" si="0"/>
        <v>-6.2173913043478253</v>
      </c>
      <c r="M38" s="6">
        <f t="shared" si="1"/>
        <v>-2.125</v>
      </c>
      <c r="N38" s="2">
        <f t="shared" si="2"/>
        <v>-112.17500000000001</v>
      </c>
      <c r="O38" s="2">
        <f t="shared" si="3"/>
        <v>99.711111111111109</v>
      </c>
      <c r="P38" s="2">
        <f t="shared" si="4"/>
        <v>0.18042132867132871</v>
      </c>
      <c r="Q38" s="2">
        <f t="shared" si="5"/>
        <v>-0.46922875816993465</v>
      </c>
    </row>
    <row r="39" spans="1:17" x14ac:dyDescent="0.25">
      <c r="A39" t="s">
        <v>1232</v>
      </c>
      <c r="B39" t="s">
        <v>1233</v>
      </c>
      <c r="C39" t="s">
        <v>21</v>
      </c>
      <c r="D39" t="s">
        <v>12</v>
      </c>
      <c r="E39" t="s">
        <v>91</v>
      </c>
      <c r="F39">
        <v>57257.82</v>
      </c>
      <c r="G39" s="9">
        <v>12</v>
      </c>
      <c r="H39">
        <v>42.83</v>
      </c>
      <c r="I39">
        <v>1.4</v>
      </c>
      <c r="J39">
        <v>1.29</v>
      </c>
      <c r="K39">
        <v>1.53</v>
      </c>
      <c r="L39" s="6">
        <f t="shared" si="0"/>
        <v>-7.8571428571428514E-2</v>
      </c>
      <c r="M39" s="6">
        <f t="shared" si="1"/>
        <v>0.18604651162790686</v>
      </c>
      <c r="N39" s="2">
        <f t="shared" si="2"/>
        <v>33.201550387596896</v>
      </c>
      <c r="O39" s="2">
        <f t="shared" si="3"/>
        <v>27.993464052287582</v>
      </c>
      <c r="P39" s="2">
        <f t="shared" si="4"/>
        <v>-4.2256518675123349</v>
      </c>
      <c r="Q39" s="2">
        <f t="shared" si="5"/>
        <v>1.5046486928104583</v>
      </c>
    </row>
    <row r="40" spans="1:17" x14ac:dyDescent="0.25">
      <c r="A40" t="s">
        <v>1234</v>
      </c>
      <c r="B40" t="s">
        <v>1235</v>
      </c>
      <c r="C40" t="s">
        <v>10</v>
      </c>
      <c r="D40" t="s">
        <v>12</v>
      </c>
      <c r="E40" t="s">
        <v>252</v>
      </c>
      <c r="F40">
        <v>9988.66</v>
      </c>
      <c r="G40" s="9">
        <v>12</v>
      </c>
      <c r="H40">
        <v>64.209999999999994</v>
      </c>
      <c r="I40">
        <v>1.7</v>
      </c>
      <c r="J40">
        <v>1.32</v>
      </c>
      <c r="L40" s="6">
        <f t="shared" si="0"/>
        <v>-0.22352941176470587</v>
      </c>
      <c r="M40" s="6">
        <f t="shared" si="1"/>
        <v>-1</v>
      </c>
      <c r="N40" s="2">
        <f t="shared" si="2"/>
        <v>48.643939393939384</v>
      </c>
      <c r="O40" s="2" t="e">
        <f t="shared" si="3"/>
        <v>#DIV/0!</v>
      </c>
      <c r="P40" s="2">
        <f t="shared" si="4"/>
        <v>-2.1761762360446566</v>
      </c>
      <c r="Q40" s="2" t="e">
        <f t="shared" si="5"/>
        <v>#DIV/0!</v>
      </c>
    </row>
    <row r="41" spans="1:17" x14ac:dyDescent="0.25">
      <c r="A41" t="s">
        <v>1240</v>
      </c>
      <c r="B41" t="s">
        <v>1241</v>
      </c>
      <c r="C41" t="s">
        <v>29</v>
      </c>
      <c r="D41" t="s">
        <v>12</v>
      </c>
      <c r="E41" t="s">
        <v>227</v>
      </c>
      <c r="F41">
        <v>7990.75</v>
      </c>
      <c r="G41" s="9">
        <v>12</v>
      </c>
      <c r="H41">
        <v>23.23</v>
      </c>
      <c r="I41">
        <v>2.0099999999999998</v>
      </c>
      <c r="J41">
        <v>1.96</v>
      </c>
      <c r="K41">
        <v>2.21</v>
      </c>
      <c r="L41" s="6">
        <f t="shared" si="0"/>
        <v>-2.487562189054715E-2</v>
      </c>
      <c r="M41" s="6">
        <f t="shared" si="1"/>
        <v>0.12755102040816335</v>
      </c>
      <c r="N41" s="2">
        <f t="shared" si="2"/>
        <v>11.852040816326531</v>
      </c>
      <c r="O41" s="2">
        <f t="shared" si="3"/>
        <v>10.51131221719457</v>
      </c>
      <c r="P41" s="2">
        <f t="shared" si="4"/>
        <v>-4.7645204081632873</v>
      </c>
      <c r="Q41" s="2">
        <f t="shared" si="5"/>
        <v>0.82408687782805368</v>
      </c>
    </row>
    <row r="42" spans="1:17" x14ac:dyDescent="0.25">
      <c r="A42" t="s">
        <v>1248</v>
      </c>
      <c r="B42" t="s">
        <v>1249</v>
      </c>
      <c r="C42" t="s">
        <v>29</v>
      </c>
      <c r="D42" t="s">
        <v>12</v>
      </c>
      <c r="E42" t="s">
        <v>252</v>
      </c>
      <c r="F42">
        <v>40063.839999999997</v>
      </c>
      <c r="G42" s="9">
        <v>12</v>
      </c>
      <c r="H42">
        <v>120.72</v>
      </c>
      <c r="I42">
        <v>1.42</v>
      </c>
      <c r="J42">
        <v>1.53</v>
      </c>
      <c r="K42">
        <v>1.73</v>
      </c>
      <c r="L42" s="6">
        <f t="shared" si="0"/>
        <v>7.7464788732394485E-2</v>
      </c>
      <c r="M42" s="6">
        <f t="shared" si="1"/>
        <v>0.13071895424836599</v>
      </c>
      <c r="N42" s="2">
        <f t="shared" si="2"/>
        <v>78.901960784313729</v>
      </c>
      <c r="O42" s="2">
        <f t="shared" si="3"/>
        <v>69.780346820809243</v>
      </c>
      <c r="P42" s="2">
        <f t="shared" si="4"/>
        <v>10.185525846702301</v>
      </c>
      <c r="Q42" s="2">
        <f t="shared" si="5"/>
        <v>5.3381965317919082</v>
      </c>
    </row>
    <row r="43" spans="1:17" x14ac:dyDescent="0.25">
      <c r="A43" t="s">
        <v>1257</v>
      </c>
      <c r="B43" t="s">
        <v>1258</v>
      </c>
      <c r="C43" t="s">
        <v>10</v>
      </c>
      <c r="D43" t="s">
        <v>12</v>
      </c>
      <c r="E43" t="s">
        <v>204</v>
      </c>
      <c r="F43">
        <v>90765.59</v>
      </c>
      <c r="G43" s="9">
        <v>1</v>
      </c>
      <c r="H43">
        <v>127.16</v>
      </c>
      <c r="I43">
        <v>7.64</v>
      </c>
      <c r="J43">
        <v>6.65</v>
      </c>
      <c r="K43">
        <v>9.0500000000000007</v>
      </c>
      <c r="L43" s="6">
        <f t="shared" si="0"/>
        <v>-0.12958115183246066</v>
      </c>
      <c r="M43" s="6">
        <f t="shared" si="1"/>
        <v>0.36090225563909772</v>
      </c>
      <c r="N43" s="2">
        <f t="shared" si="2"/>
        <v>19.121804511278192</v>
      </c>
      <c r="O43" s="2">
        <f t="shared" si="3"/>
        <v>14.050828729281767</v>
      </c>
      <c r="P43" s="2">
        <f t="shared" si="4"/>
        <v>-1.475662489557227</v>
      </c>
      <c r="Q43" s="2">
        <f t="shared" si="5"/>
        <v>0.38932504604051565</v>
      </c>
    </row>
    <row r="44" spans="1:17" x14ac:dyDescent="0.25">
      <c r="A44" t="s">
        <v>1318</v>
      </c>
      <c r="B44" t="s">
        <v>1319</v>
      </c>
      <c r="C44" t="s">
        <v>10</v>
      </c>
      <c r="D44" t="s">
        <v>12</v>
      </c>
      <c r="E44" t="s">
        <v>252</v>
      </c>
      <c r="F44">
        <v>3338.59</v>
      </c>
      <c r="G44" s="9">
        <v>12</v>
      </c>
      <c r="H44">
        <v>36.770000000000003</v>
      </c>
      <c r="I44">
        <v>1.63</v>
      </c>
      <c r="J44">
        <v>1.51</v>
      </c>
      <c r="K44">
        <v>1.86</v>
      </c>
      <c r="L44" s="6">
        <f t="shared" si="0"/>
        <v>-7.3619631901840399E-2</v>
      </c>
      <c r="M44" s="6">
        <f t="shared" si="1"/>
        <v>0.23178807947019875</v>
      </c>
      <c r="N44" s="2">
        <f t="shared" si="2"/>
        <v>24.350993377483444</v>
      </c>
      <c r="O44" s="2">
        <f t="shared" si="3"/>
        <v>19.768817204301076</v>
      </c>
      <c r="P44" s="2">
        <f t="shared" si="4"/>
        <v>-3.3076766004415052</v>
      </c>
      <c r="Q44" s="2">
        <f t="shared" si="5"/>
        <v>0.85288325652841757</v>
      </c>
    </row>
    <row r="45" spans="1:17" x14ac:dyDescent="0.25">
      <c r="A45" t="s">
        <v>1329</v>
      </c>
      <c r="B45" t="s">
        <v>1330</v>
      </c>
      <c r="C45" t="s">
        <v>29</v>
      </c>
      <c r="D45" t="s">
        <v>12</v>
      </c>
      <c r="E45" t="s">
        <v>204</v>
      </c>
      <c r="F45">
        <v>10351.4</v>
      </c>
      <c r="G45" s="9">
        <v>9</v>
      </c>
      <c r="H45">
        <v>88.07</v>
      </c>
      <c r="I45">
        <v>6.53</v>
      </c>
      <c r="J45">
        <v>5.91</v>
      </c>
      <c r="K45">
        <v>7.25</v>
      </c>
      <c r="L45" s="6">
        <f t="shared" si="0"/>
        <v>-9.4946401225114885E-2</v>
      </c>
      <c r="M45" s="6">
        <f t="shared" si="1"/>
        <v>0.22673434856175967</v>
      </c>
      <c r="N45" s="2">
        <f t="shared" si="2"/>
        <v>14.901861252115058</v>
      </c>
      <c r="O45" s="2">
        <f t="shared" si="3"/>
        <v>12.14758620689655</v>
      </c>
      <c r="P45" s="2">
        <f t="shared" si="4"/>
        <v>-1.569502483488892</v>
      </c>
      <c r="Q45" s="2">
        <f t="shared" si="5"/>
        <v>0.53576294390118384</v>
      </c>
    </row>
    <row r="46" spans="1:17" x14ac:dyDescent="0.25">
      <c r="A46" t="s">
        <v>1344</v>
      </c>
      <c r="B46" t="s">
        <v>1345</v>
      </c>
      <c r="C46" t="s">
        <v>29</v>
      </c>
      <c r="D46" t="s">
        <v>12</v>
      </c>
      <c r="E46" t="s">
        <v>91</v>
      </c>
      <c r="F46">
        <v>7592.6</v>
      </c>
      <c r="G46" s="9">
        <v>1</v>
      </c>
      <c r="H46">
        <v>89.21</v>
      </c>
      <c r="I46">
        <v>1.69</v>
      </c>
      <c r="J46">
        <v>1.29</v>
      </c>
      <c r="K46">
        <v>1.98</v>
      </c>
      <c r="L46" s="6">
        <f t="shared" si="0"/>
        <v>-0.23668639053254437</v>
      </c>
      <c r="M46" s="6">
        <f t="shared" si="1"/>
        <v>0.5348837209302324</v>
      </c>
      <c r="N46" s="2">
        <f t="shared" si="2"/>
        <v>69.155038759689916</v>
      </c>
      <c r="O46" s="2">
        <f t="shared" si="3"/>
        <v>45.05555555555555</v>
      </c>
      <c r="P46" s="2">
        <f t="shared" si="4"/>
        <v>-2.9218003875968988</v>
      </c>
      <c r="Q46" s="2">
        <f t="shared" si="5"/>
        <v>0.84234299516908229</v>
      </c>
    </row>
    <row r="47" spans="1:17" x14ac:dyDescent="0.25">
      <c r="A47" t="s">
        <v>1346</v>
      </c>
      <c r="B47" t="s">
        <v>1347</v>
      </c>
      <c r="C47" t="s">
        <v>10</v>
      </c>
      <c r="D47" t="s">
        <v>12</v>
      </c>
      <c r="E47" t="s">
        <v>204</v>
      </c>
      <c r="F47">
        <v>13533.32</v>
      </c>
      <c r="G47" s="9">
        <v>3</v>
      </c>
      <c r="H47">
        <v>45.97</v>
      </c>
      <c r="I47">
        <v>1.32</v>
      </c>
      <c r="J47">
        <v>1.17</v>
      </c>
      <c r="K47">
        <v>1.6</v>
      </c>
      <c r="L47" s="6">
        <f t="shared" si="0"/>
        <v>-0.11363636363636376</v>
      </c>
      <c r="M47" s="6">
        <f t="shared" si="1"/>
        <v>0.36752136752136777</v>
      </c>
      <c r="N47" s="2">
        <f t="shared" si="2"/>
        <v>39.29059829059829</v>
      </c>
      <c r="O47" s="2">
        <f t="shared" si="3"/>
        <v>28.731249999999999</v>
      </c>
      <c r="P47" s="2">
        <f t="shared" si="4"/>
        <v>-3.4575726495726458</v>
      </c>
      <c r="Q47" s="2">
        <f t="shared" si="5"/>
        <v>0.78175726744185992</v>
      </c>
    </row>
    <row r="48" spans="1:17" x14ac:dyDescent="0.25">
      <c r="A48" t="s">
        <v>1358</v>
      </c>
      <c r="B48" t="s">
        <v>1359</v>
      </c>
      <c r="C48" t="s">
        <v>10</v>
      </c>
      <c r="D48" t="s">
        <v>12</v>
      </c>
      <c r="E48" t="s">
        <v>252</v>
      </c>
      <c r="F48">
        <v>5685.63</v>
      </c>
      <c r="G48" s="9">
        <v>12</v>
      </c>
      <c r="H48">
        <v>33.200000000000003</v>
      </c>
      <c r="I48">
        <v>0.37</v>
      </c>
      <c r="J48">
        <v>0.35</v>
      </c>
      <c r="K48">
        <v>0.49</v>
      </c>
      <c r="L48" s="6">
        <f t="shared" si="0"/>
        <v>-5.4054054054054057E-2</v>
      </c>
      <c r="M48" s="6">
        <f t="shared" si="1"/>
        <v>0.40000000000000013</v>
      </c>
      <c r="N48" s="2">
        <f t="shared" si="2"/>
        <v>94.857142857142875</v>
      </c>
      <c r="O48" s="2">
        <f t="shared" si="3"/>
        <v>67.75510204081634</v>
      </c>
      <c r="P48" s="2">
        <f t="shared" si="4"/>
        <v>-17.548571428571432</v>
      </c>
      <c r="Q48" s="2">
        <f t="shared" si="5"/>
        <v>1.6938775510204078</v>
      </c>
    </row>
    <row r="49" spans="1:17" x14ac:dyDescent="0.25">
      <c r="A49" t="s">
        <v>1371</v>
      </c>
      <c r="B49" t="s">
        <v>1372</v>
      </c>
      <c r="C49" t="s">
        <v>10</v>
      </c>
      <c r="D49" t="s">
        <v>12</v>
      </c>
      <c r="E49" t="s">
        <v>204</v>
      </c>
      <c r="F49" t="s">
        <v>1373</v>
      </c>
      <c r="G49" s="9">
        <v>3</v>
      </c>
      <c r="H49">
        <v>20.9</v>
      </c>
      <c r="I49">
        <v>3.49</v>
      </c>
      <c r="J49">
        <v>3.03</v>
      </c>
      <c r="K49">
        <v>4.09</v>
      </c>
      <c r="L49" s="6">
        <f t="shared" si="0"/>
        <v>-0.13180515759312328</v>
      </c>
      <c r="M49" s="6">
        <f t="shared" si="1"/>
        <v>0.34983498349834985</v>
      </c>
      <c r="N49" s="2">
        <f t="shared" si="2"/>
        <v>6.8976897689768979</v>
      </c>
      <c r="O49" s="2">
        <f t="shared" si="3"/>
        <v>5.1100244498777503</v>
      </c>
      <c r="P49" s="2">
        <f t="shared" si="4"/>
        <v>-0.52332472377672523</v>
      </c>
      <c r="Q49" s="2">
        <f t="shared" si="5"/>
        <v>0.14606956682197719</v>
      </c>
    </row>
    <row r="50" spans="1:17" x14ac:dyDescent="0.25">
      <c r="A50" t="s">
        <v>1460</v>
      </c>
      <c r="B50" t="s">
        <v>1461</v>
      </c>
      <c r="C50" t="s">
        <v>10</v>
      </c>
      <c r="D50" t="s">
        <v>12</v>
      </c>
      <c r="E50" t="s">
        <v>204</v>
      </c>
      <c r="F50">
        <v>15374.02</v>
      </c>
      <c r="G50" s="9">
        <v>12</v>
      </c>
      <c r="H50">
        <v>265.86</v>
      </c>
      <c r="I50">
        <v>10.19</v>
      </c>
      <c r="J50">
        <v>10.35</v>
      </c>
      <c r="K50">
        <v>11.83</v>
      </c>
      <c r="L50" s="6">
        <f t="shared" si="0"/>
        <v>1.5701668302257055E-2</v>
      </c>
      <c r="M50" s="6">
        <f t="shared" si="1"/>
        <v>0.14299516908212562</v>
      </c>
      <c r="N50" s="2">
        <f t="shared" si="2"/>
        <v>25.686956521739134</v>
      </c>
      <c r="O50" s="2">
        <f t="shared" si="3"/>
        <v>22.473372781065091</v>
      </c>
      <c r="P50" s="2">
        <f t="shared" si="4"/>
        <v>16.359380434782672</v>
      </c>
      <c r="Q50" s="2">
        <f t="shared" si="5"/>
        <v>1.5716176235407004</v>
      </c>
    </row>
    <row r="51" spans="1:17" x14ac:dyDescent="0.25">
      <c r="A51" t="s">
        <v>1518</v>
      </c>
      <c r="B51" t="s">
        <v>1519</v>
      </c>
      <c r="C51" t="s">
        <v>29</v>
      </c>
      <c r="D51" t="s">
        <v>12</v>
      </c>
      <c r="E51" t="s">
        <v>227</v>
      </c>
      <c r="F51">
        <v>7768.36</v>
      </c>
      <c r="G51" s="9">
        <v>12</v>
      </c>
      <c r="H51">
        <v>65.56</v>
      </c>
      <c r="I51">
        <v>2.6</v>
      </c>
      <c r="J51">
        <v>2.38</v>
      </c>
      <c r="K51">
        <v>3.05</v>
      </c>
      <c r="L51" s="6">
        <f t="shared" si="0"/>
        <v>-8.4615384615384648E-2</v>
      </c>
      <c r="M51" s="6">
        <f t="shared" si="1"/>
        <v>0.28151260504201669</v>
      </c>
      <c r="N51" s="2">
        <f t="shared" si="2"/>
        <v>27.54621848739496</v>
      </c>
      <c r="O51" s="2">
        <f t="shared" si="3"/>
        <v>21.495081967213117</v>
      </c>
      <c r="P51" s="2">
        <f t="shared" si="4"/>
        <v>-3.2554621848739482</v>
      </c>
      <c r="Q51" s="2">
        <f t="shared" si="5"/>
        <v>0.76355664301443638</v>
      </c>
    </row>
    <row r="52" spans="1:17" x14ac:dyDescent="0.25">
      <c r="A52" t="s">
        <v>1520</v>
      </c>
      <c r="B52" t="s">
        <v>1521</v>
      </c>
      <c r="C52" t="s">
        <v>10</v>
      </c>
      <c r="D52" t="s">
        <v>12</v>
      </c>
      <c r="E52" t="s">
        <v>252</v>
      </c>
      <c r="F52">
        <v>3440.97</v>
      </c>
      <c r="G52" s="9">
        <v>12</v>
      </c>
      <c r="H52">
        <v>29.81</v>
      </c>
      <c r="I52">
        <v>1.23</v>
      </c>
      <c r="J52">
        <v>0.74</v>
      </c>
      <c r="K52">
        <v>1.76</v>
      </c>
      <c r="L52" s="6">
        <f t="shared" si="0"/>
        <v>-0.39837398373983735</v>
      </c>
      <c r="M52" s="6">
        <f t="shared" si="1"/>
        <v>1.3783783783783785</v>
      </c>
      <c r="N52" s="2">
        <f t="shared" si="2"/>
        <v>40.283783783783782</v>
      </c>
      <c r="O52" s="2">
        <f t="shared" si="3"/>
        <v>16.9375</v>
      </c>
      <c r="P52" s="2">
        <f t="shared" si="4"/>
        <v>-1.0112051847766135</v>
      </c>
      <c r="Q52" s="2">
        <f t="shared" si="5"/>
        <v>0.12287990196078431</v>
      </c>
    </row>
    <row r="53" spans="1:17" x14ac:dyDescent="0.25">
      <c r="A53" t="s">
        <v>1594</v>
      </c>
      <c r="B53" t="s">
        <v>1595</v>
      </c>
      <c r="C53" t="s">
        <v>29</v>
      </c>
      <c r="D53" t="s">
        <v>12</v>
      </c>
      <c r="E53" t="s">
        <v>252</v>
      </c>
      <c r="F53">
        <v>11083.8</v>
      </c>
      <c r="G53" s="9">
        <v>9</v>
      </c>
      <c r="H53">
        <v>188.48</v>
      </c>
      <c r="I53">
        <v>12.61</v>
      </c>
      <c r="J53">
        <v>11.42</v>
      </c>
      <c r="K53">
        <v>13.84</v>
      </c>
      <c r="L53" s="6">
        <f t="shared" si="0"/>
        <v>-9.4369547977795398E-2</v>
      </c>
      <c r="M53" s="6">
        <f t="shared" si="1"/>
        <v>0.21190893169877412</v>
      </c>
      <c r="N53" s="2">
        <f t="shared" si="2"/>
        <v>16.504378283712782</v>
      </c>
      <c r="O53" s="2">
        <f t="shared" si="3"/>
        <v>13.618497109826588</v>
      </c>
      <c r="P53" s="2">
        <f t="shared" si="4"/>
        <v>-1.748909329055615</v>
      </c>
      <c r="Q53" s="2">
        <f t="shared" si="5"/>
        <v>0.6426580041083455</v>
      </c>
    </row>
    <row r="54" spans="1:17" x14ac:dyDescent="0.25">
      <c r="A54" t="s">
        <v>1605</v>
      </c>
      <c r="B54" t="s">
        <v>1606</v>
      </c>
      <c r="C54" t="s">
        <v>10</v>
      </c>
      <c r="D54" t="s">
        <v>12</v>
      </c>
      <c r="E54" t="s">
        <v>204</v>
      </c>
      <c r="F54">
        <v>30315.78</v>
      </c>
      <c r="G54" s="9">
        <v>9</v>
      </c>
      <c r="H54">
        <v>1219.8499999999999</v>
      </c>
      <c r="I54">
        <v>24.04</v>
      </c>
      <c r="J54">
        <v>19.88</v>
      </c>
      <c r="K54">
        <v>30.64</v>
      </c>
      <c r="L54" s="6">
        <f t="shared" si="0"/>
        <v>-0.17304492512479197</v>
      </c>
      <c r="M54" s="6">
        <f t="shared" si="1"/>
        <v>0.54124748490945684</v>
      </c>
      <c r="N54" s="2">
        <f t="shared" si="2"/>
        <v>61.360663983903422</v>
      </c>
      <c r="O54" s="2">
        <f t="shared" si="3"/>
        <v>39.812336814621403</v>
      </c>
      <c r="P54" s="2">
        <f t="shared" si="4"/>
        <v>-3.5459383706082659</v>
      </c>
      <c r="Q54" s="2">
        <f t="shared" si="5"/>
        <v>0.73556622293185259</v>
      </c>
    </row>
    <row r="55" spans="1:17" x14ac:dyDescent="0.25">
      <c r="A55" t="s">
        <v>1616</v>
      </c>
      <c r="B55" t="s">
        <v>1617</v>
      </c>
      <c r="C55" t="s">
        <v>29</v>
      </c>
      <c r="D55" t="s">
        <v>12</v>
      </c>
      <c r="E55" t="s">
        <v>252</v>
      </c>
      <c r="F55">
        <v>4430.6899999999996</v>
      </c>
      <c r="G55" s="9">
        <v>12</v>
      </c>
      <c r="H55" t="s">
        <v>1618</v>
      </c>
      <c r="I55">
        <v>2.17</v>
      </c>
      <c r="J55">
        <v>1.92</v>
      </c>
      <c r="K55">
        <v>2.69</v>
      </c>
      <c r="L55" s="6">
        <f t="shared" si="0"/>
        <v>-0.11520737327188946</v>
      </c>
      <c r="M55" s="6">
        <f t="shared" si="1"/>
        <v>0.40104166666666674</v>
      </c>
      <c r="N55" s="2">
        <f t="shared" si="2"/>
        <v>31.25</v>
      </c>
      <c r="O55" s="2">
        <f t="shared" si="3"/>
        <v>22.304832713754646</v>
      </c>
      <c r="P55" s="2">
        <f t="shared" si="4"/>
        <v>-2.7124999999999986</v>
      </c>
      <c r="Q55" s="2">
        <f t="shared" si="5"/>
        <v>0.55617245208323263</v>
      </c>
    </row>
    <row r="56" spans="1:17" x14ac:dyDescent="0.25">
      <c r="A56" t="s">
        <v>1624</v>
      </c>
      <c r="B56" t="s">
        <v>1625</v>
      </c>
      <c r="C56" t="s">
        <v>21</v>
      </c>
      <c r="D56" t="s">
        <v>12</v>
      </c>
      <c r="E56" t="s">
        <v>204</v>
      </c>
      <c r="F56">
        <v>29889.34</v>
      </c>
      <c r="G56" s="9">
        <v>3</v>
      </c>
      <c r="H56">
        <v>15.87</v>
      </c>
      <c r="L56" s="6" t="e">
        <f t="shared" ref="L56:L119" si="6">J56/I56-1</f>
        <v>#DIV/0!</v>
      </c>
      <c r="M56" s="6" t="e">
        <f t="shared" ref="M56:M119" si="7">K56/J56-1</f>
        <v>#DIV/0!</v>
      </c>
      <c r="N56" s="2"/>
      <c r="O56" s="2"/>
      <c r="P56" s="2" t="e">
        <f t="shared" si="4"/>
        <v>#DIV/0!</v>
      </c>
      <c r="Q56" s="2" t="e">
        <f t="shared" si="5"/>
        <v>#DIV/0!</v>
      </c>
    </row>
    <row r="57" spans="1:17" x14ac:dyDescent="0.25">
      <c r="A57" t="s">
        <v>1667</v>
      </c>
      <c r="B57" t="s">
        <v>1668</v>
      </c>
      <c r="C57" t="s">
        <v>29</v>
      </c>
      <c r="D57" t="s">
        <v>12</v>
      </c>
      <c r="E57" t="s">
        <v>252</v>
      </c>
      <c r="F57">
        <v>4346.37</v>
      </c>
      <c r="G57" s="9">
        <v>12</v>
      </c>
      <c r="H57">
        <v>42.66</v>
      </c>
      <c r="I57">
        <v>0.6</v>
      </c>
      <c r="J57">
        <v>0.44</v>
      </c>
      <c r="K57">
        <v>0.71</v>
      </c>
      <c r="L57" s="6">
        <f t="shared" si="6"/>
        <v>-0.26666666666666661</v>
      </c>
      <c r="M57" s="6">
        <f t="shared" si="7"/>
        <v>0.61363636363636354</v>
      </c>
      <c r="N57" s="2">
        <v>96.954545454545453</v>
      </c>
      <c r="O57" s="2">
        <v>60.08450704225352</v>
      </c>
      <c r="P57" s="2">
        <f t="shared" ref="P57:P120" si="8">N57/(L57*100)</f>
        <v>-3.6357954545454554</v>
      </c>
      <c r="Q57" s="2">
        <f t="shared" ref="Q57:Q120" si="9">O57/(M57*100)</f>
        <v>0.97915492957746497</v>
      </c>
    </row>
    <row r="58" spans="1:17" x14ac:dyDescent="0.25">
      <c r="A58" t="s">
        <v>1671</v>
      </c>
      <c r="B58" t="s">
        <v>1672</v>
      </c>
      <c r="C58" t="s">
        <v>29</v>
      </c>
      <c r="D58" t="s">
        <v>12</v>
      </c>
      <c r="E58" t="s">
        <v>252</v>
      </c>
      <c r="F58">
        <v>5365.85</v>
      </c>
      <c r="G58" s="9">
        <v>12</v>
      </c>
      <c r="H58">
        <v>18.010000000000002</v>
      </c>
      <c r="I58">
        <v>0.3</v>
      </c>
      <c r="J58">
        <v>0.23</v>
      </c>
      <c r="K58">
        <v>0.4</v>
      </c>
      <c r="L58" s="6">
        <f t="shared" si="6"/>
        <v>-0.23333333333333328</v>
      </c>
      <c r="M58" s="6">
        <f t="shared" si="7"/>
        <v>0.73913043478260865</v>
      </c>
      <c r="N58" s="2">
        <v>78.304347826086953</v>
      </c>
      <c r="O58" s="2">
        <v>45.024999999999999</v>
      </c>
      <c r="P58" s="2">
        <f t="shared" si="8"/>
        <v>-3.3559006211180131</v>
      </c>
      <c r="Q58" s="2">
        <f t="shared" si="9"/>
        <v>0.60916176470588246</v>
      </c>
    </row>
    <row r="59" spans="1:17" x14ac:dyDescent="0.25">
      <c r="A59" t="s">
        <v>1689</v>
      </c>
      <c r="B59" t="s">
        <v>1690</v>
      </c>
      <c r="C59" t="s">
        <v>29</v>
      </c>
      <c r="D59" t="s">
        <v>12</v>
      </c>
      <c r="E59" t="s">
        <v>252</v>
      </c>
      <c r="F59">
        <v>52824.639999999999</v>
      </c>
      <c r="G59" s="9">
        <v>12</v>
      </c>
      <c r="H59">
        <v>69.23</v>
      </c>
      <c r="I59">
        <v>1.69</v>
      </c>
      <c r="J59">
        <v>1.56</v>
      </c>
      <c r="K59">
        <v>1.89</v>
      </c>
      <c r="L59" s="6">
        <f t="shared" si="6"/>
        <v>-7.6923076923076872E-2</v>
      </c>
      <c r="M59" s="6">
        <f t="shared" si="7"/>
        <v>0.21153846153846145</v>
      </c>
      <c r="N59" s="2">
        <v>44.378205128205131</v>
      </c>
      <c r="O59" s="2">
        <v>36.629629629629633</v>
      </c>
      <c r="P59" s="2">
        <f t="shared" si="8"/>
        <v>-5.7691666666666706</v>
      </c>
      <c r="Q59" s="2">
        <f t="shared" si="9"/>
        <v>1.7315824915824924</v>
      </c>
    </row>
    <row r="60" spans="1:17" x14ac:dyDescent="0.25">
      <c r="A60" t="s">
        <v>1723</v>
      </c>
      <c r="B60" t="s">
        <v>1724</v>
      </c>
      <c r="C60" t="s">
        <v>10</v>
      </c>
      <c r="D60" t="s">
        <v>12</v>
      </c>
      <c r="E60" t="s">
        <v>1725</v>
      </c>
      <c r="F60">
        <v>17657.349999999999</v>
      </c>
      <c r="G60" s="9">
        <v>12</v>
      </c>
      <c r="H60">
        <v>123.93</v>
      </c>
      <c r="I60">
        <v>4.76</v>
      </c>
      <c r="J60">
        <v>2.73</v>
      </c>
      <c r="K60">
        <v>6.22</v>
      </c>
      <c r="L60" s="6">
        <f t="shared" si="6"/>
        <v>-0.42647058823529405</v>
      </c>
      <c r="M60" s="6">
        <f t="shared" si="7"/>
        <v>1.2783882783882783</v>
      </c>
      <c r="N60" s="2">
        <v>45.395604395604401</v>
      </c>
      <c r="O60" s="2">
        <v>19.924437299035372</v>
      </c>
      <c r="P60" s="2">
        <f t="shared" si="8"/>
        <v>-1.0644486547934826</v>
      </c>
      <c r="Q60" s="2">
        <f t="shared" si="9"/>
        <v>0.15585591354259762</v>
      </c>
    </row>
    <row r="61" spans="1:17" x14ac:dyDescent="0.25">
      <c r="A61" t="s">
        <v>1755</v>
      </c>
      <c r="B61" t="s">
        <v>1756</v>
      </c>
      <c r="C61" t="s">
        <v>10</v>
      </c>
      <c r="D61" t="s">
        <v>12</v>
      </c>
      <c r="E61" t="s">
        <v>830</v>
      </c>
      <c r="F61">
        <v>24806.97</v>
      </c>
      <c r="G61" s="9">
        <v>9</v>
      </c>
      <c r="H61">
        <v>106.78</v>
      </c>
      <c r="I61">
        <v>5.71</v>
      </c>
      <c r="J61">
        <v>5.34</v>
      </c>
      <c r="K61">
        <v>6.27</v>
      </c>
      <c r="L61" s="6">
        <f t="shared" si="6"/>
        <v>-6.4798598949211916E-2</v>
      </c>
      <c r="M61" s="6">
        <f t="shared" si="7"/>
        <v>0.17415730337078639</v>
      </c>
      <c r="N61" s="2">
        <v>19.99625468164794</v>
      </c>
      <c r="O61" s="2">
        <v>17.030303030303031</v>
      </c>
      <c r="P61" s="2">
        <f t="shared" si="8"/>
        <v>-3.085908492762425</v>
      </c>
      <c r="Q61" s="2">
        <f t="shared" si="9"/>
        <v>0.9778690127077232</v>
      </c>
    </row>
    <row r="62" spans="1:17" x14ac:dyDescent="0.25">
      <c r="A62" t="s">
        <v>1775</v>
      </c>
      <c r="B62" t="s">
        <v>1776</v>
      </c>
      <c r="C62" t="s">
        <v>10</v>
      </c>
      <c r="D62" t="s">
        <v>12</v>
      </c>
      <c r="E62" t="s">
        <v>1777</v>
      </c>
      <c r="F62">
        <v>8484.5499999999993</v>
      </c>
      <c r="G62" s="9">
        <v>12</v>
      </c>
      <c r="H62">
        <v>196.92</v>
      </c>
      <c r="I62">
        <v>6.52</v>
      </c>
      <c r="J62">
        <v>5.73</v>
      </c>
      <c r="K62">
        <v>7.8</v>
      </c>
      <c r="L62" s="6">
        <f t="shared" si="6"/>
        <v>-0.121165644171779</v>
      </c>
      <c r="M62" s="6">
        <f t="shared" si="7"/>
        <v>0.36125654450261768</v>
      </c>
      <c r="N62" s="2">
        <v>34.366492146596855</v>
      </c>
      <c r="O62" s="2">
        <v>25.246153846153845</v>
      </c>
      <c r="P62" s="2">
        <f t="shared" si="8"/>
        <v>-2.8363231493140728</v>
      </c>
      <c r="Q62" s="2">
        <f t="shared" si="9"/>
        <v>0.69884280936454868</v>
      </c>
    </row>
    <row r="63" spans="1:17" x14ac:dyDescent="0.25">
      <c r="A63" t="s">
        <v>1804</v>
      </c>
      <c r="B63" t="s">
        <v>1805</v>
      </c>
      <c r="C63" t="s">
        <v>29</v>
      </c>
      <c r="D63" t="s">
        <v>12</v>
      </c>
      <c r="E63" t="s">
        <v>227</v>
      </c>
      <c r="F63" t="s">
        <v>1806</v>
      </c>
      <c r="G63" s="9">
        <v>12</v>
      </c>
      <c r="H63">
        <v>151.94</v>
      </c>
      <c r="I63">
        <v>6.77</v>
      </c>
      <c r="J63">
        <v>5.77</v>
      </c>
      <c r="K63">
        <v>7.75</v>
      </c>
      <c r="L63" s="6">
        <f>J63/I63-1</f>
        <v>-0.14771048744460857</v>
      </c>
      <c r="M63" s="6">
        <f t="shared" si="7"/>
        <v>0.34315424610051992</v>
      </c>
      <c r="N63" s="2">
        <v>26.332755632582323</v>
      </c>
      <c r="O63" s="2">
        <v>19.605161290322581</v>
      </c>
      <c r="P63" s="2">
        <f t="shared" si="8"/>
        <v>-1.7827275563258231</v>
      </c>
      <c r="Q63" s="2">
        <f t="shared" si="9"/>
        <v>0.57132212447051156</v>
      </c>
    </row>
    <row r="64" spans="1:17" x14ac:dyDescent="0.25">
      <c r="A64" t="s">
        <v>1804</v>
      </c>
      <c r="B64" t="s">
        <v>1807</v>
      </c>
      <c r="C64" t="s">
        <v>29</v>
      </c>
      <c r="D64" t="s">
        <v>12</v>
      </c>
      <c r="E64" t="s">
        <v>227</v>
      </c>
      <c r="F64">
        <v>1871539.5</v>
      </c>
      <c r="G64" s="9">
        <v>12</v>
      </c>
      <c r="H64">
        <v>150.53</v>
      </c>
      <c r="I64">
        <v>6.77</v>
      </c>
      <c r="J64">
        <v>5.77</v>
      </c>
      <c r="K64">
        <v>7.75</v>
      </c>
      <c r="L64" s="6">
        <f t="shared" si="6"/>
        <v>-0.14771048744460857</v>
      </c>
      <c r="M64" s="6">
        <f t="shared" si="7"/>
        <v>0.34315424610051992</v>
      </c>
      <c r="N64" s="2">
        <v>26.088388214904683</v>
      </c>
      <c r="O64" s="2">
        <v>19.423225806451612</v>
      </c>
      <c r="P64" s="2">
        <f t="shared" si="8"/>
        <v>-1.766183882149047</v>
      </c>
      <c r="Q64" s="2">
        <f t="shared" si="9"/>
        <v>0.56602026718800913</v>
      </c>
    </row>
    <row r="65" spans="1:18" x14ac:dyDescent="0.25">
      <c r="A65" t="s">
        <v>1839</v>
      </c>
      <c r="B65" t="s">
        <v>1840</v>
      </c>
      <c r="C65" t="s">
        <v>29</v>
      </c>
      <c r="D65" t="s">
        <v>12</v>
      </c>
      <c r="E65" t="s">
        <v>252</v>
      </c>
      <c r="F65">
        <v>8812.6200000000008</v>
      </c>
      <c r="G65" s="9">
        <v>1</v>
      </c>
      <c r="H65">
        <v>56.6</v>
      </c>
      <c r="I65">
        <v>0.2</v>
      </c>
      <c r="J65">
        <v>0.13</v>
      </c>
      <c r="K65">
        <v>0.41</v>
      </c>
      <c r="L65" s="6">
        <f t="shared" si="6"/>
        <v>-0.35</v>
      </c>
      <c r="M65" s="6">
        <f t="shared" si="7"/>
        <v>2.1538461538461537</v>
      </c>
      <c r="N65" s="2">
        <v>435.38461538461536</v>
      </c>
      <c r="O65" s="2">
        <v>138.04878048780489</v>
      </c>
      <c r="P65" s="2">
        <f t="shared" si="8"/>
        <v>-12.439560439560438</v>
      </c>
      <c r="Q65" s="2">
        <f t="shared" si="9"/>
        <v>0.64094076655052268</v>
      </c>
    </row>
    <row r="66" spans="1:18" x14ac:dyDescent="0.25">
      <c r="A66" t="s">
        <v>1845</v>
      </c>
      <c r="B66" t="s">
        <v>1846</v>
      </c>
      <c r="C66" t="s">
        <v>10</v>
      </c>
      <c r="D66" t="s">
        <v>12</v>
      </c>
      <c r="E66" t="s">
        <v>1167</v>
      </c>
      <c r="F66">
        <v>9469.51</v>
      </c>
      <c r="G66" s="9">
        <v>7</v>
      </c>
      <c r="H66">
        <v>115.03</v>
      </c>
      <c r="I66">
        <v>1.1200000000000001</v>
      </c>
      <c r="J66">
        <v>-7.0000000000000007E-2</v>
      </c>
      <c r="K66">
        <v>1.74</v>
      </c>
      <c r="L66" s="6">
        <f t="shared" si="6"/>
        <v>-1.0625</v>
      </c>
      <c r="M66" s="6">
        <v>-1</v>
      </c>
      <c r="N66" s="2">
        <v>-1643.2857142857142</v>
      </c>
      <c r="O66" s="2">
        <v>66.109195402298852</v>
      </c>
      <c r="P66" s="2">
        <f t="shared" si="8"/>
        <v>15.466218487394958</v>
      </c>
      <c r="Q66" s="2">
        <f t="shared" si="9"/>
        <v>-0.66109195402298848</v>
      </c>
    </row>
    <row r="67" spans="1:18" x14ac:dyDescent="0.25">
      <c r="A67" t="s">
        <v>1872</v>
      </c>
      <c r="B67" t="s">
        <v>1873</v>
      </c>
      <c r="C67" t="s">
        <v>29</v>
      </c>
      <c r="D67" t="s">
        <v>12</v>
      </c>
      <c r="E67" t="s">
        <v>252</v>
      </c>
      <c r="F67">
        <v>5120.33</v>
      </c>
      <c r="G67" s="9">
        <v>1</v>
      </c>
      <c r="H67">
        <v>25.66</v>
      </c>
      <c r="I67">
        <v>7.0000000000000007E-2</v>
      </c>
      <c r="J67">
        <v>-0.13</v>
      </c>
      <c r="K67">
        <v>0.28000000000000003</v>
      </c>
      <c r="L67" s="6">
        <f t="shared" si="6"/>
        <v>-2.8571428571428568</v>
      </c>
      <c r="M67" s="6">
        <f t="shared" si="7"/>
        <v>-3.1538461538461542</v>
      </c>
      <c r="N67" s="2">
        <v>-197.38461538461539</v>
      </c>
      <c r="O67" s="2">
        <v>91.642857142857139</v>
      </c>
      <c r="P67" s="2">
        <f t="shared" si="8"/>
        <v>0.690846153846154</v>
      </c>
      <c r="Q67" s="2">
        <f t="shared" si="9"/>
        <v>-0.290574912891986</v>
      </c>
    </row>
    <row r="68" spans="1:18" x14ac:dyDescent="0.25">
      <c r="A68" t="s">
        <v>1952</v>
      </c>
      <c r="B68" t="s">
        <v>1953</v>
      </c>
      <c r="C68" t="s">
        <v>10</v>
      </c>
      <c r="D68" t="s">
        <v>12</v>
      </c>
      <c r="E68" t="s">
        <v>1955</v>
      </c>
      <c r="F68" t="s">
        <v>1954</v>
      </c>
      <c r="G68" s="9">
        <v>10</v>
      </c>
      <c r="H68">
        <v>17.940000000000001</v>
      </c>
      <c r="I68">
        <v>1.88</v>
      </c>
      <c r="J68">
        <v>2.13</v>
      </c>
      <c r="K68">
        <v>2.0699999999999998</v>
      </c>
      <c r="L68" s="6">
        <f t="shared" si="6"/>
        <v>0.13297872340425543</v>
      </c>
      <c r="M68" s="6">
        <f t="shared" si="7"/>
        <v>-2.8169014084507116E-2</v>
      </c>
      <c r="N68" s="2">
        <v>8.422535211267606</v>
      </c>
      <c r="O68" s="2">
        <v>8.6666666666666679</v>
      </c>
      <c r="P68" s="2">
        <f t="shared" si="8"/>
        <v>0.63337464788732345</v>
      </c>
      <c r="Q68" s="2">
        <f t="shared" si="9"/>
        <v>-3.0766666666666591</v>
      </c>
    </row>
    <row r="69" spans="1:18" x14ac:dyDescent="0.25">
      <c r="A69" t="s">
        <v>1950</v>
      </c>
      <c r="B69" t="s">
        <v>1956</v>
      </c>
      <c r="C69" t="s">
        <v>10</v>
      </c>
      <c r="D69" t="s">
        <v>12</v>
      </c>
      <c r="E69" t="s">
        <v>42</v>
      </c>
      <c r="F69">
        <v>29068.9</v>
      </c>
      <c r="G69" s="9">
        <v>10</v>
      </c>
      <c r="H69">
        <v>29.64</v>
      </c>
      <c r="I69">
        <v>3.42</v>
      </c>
      <c r="J69">
        <v>3.29</v>
      </c>
      <c r="K69">
        <v>3.65</v>
      </c>
      <c r="L69" s="6">
        <f t="shared" si="6"/>
        <v>-3.8011695906432719E-2</v>
      </c>
      <c r="M69" s="6">
        <f t="shared" si="7"/>
        <v>0.10942249240121571</v>
      </c>
      <c r="N69" s="2">
        <v>9.009118541033434</v>
      </c>
      <c r="O69" s="2">
        <v>8.1205479452054803</v>
      </c>
      <c r="P69" s="2">
        <f t="shared" si="8"/>
        <v>-2.3700911854103359</v>
      </c>
      <c r="Q69" s="2">
        <f t="shared" si="9"/>
        <v>0.74212785388127922</v>
      </c>
    </row>
    <row r="70" spans="1:18" x14ac:dyDescent="0.25">
      <c r="A70" t="s">
        <v>1985</v>
      </c>
      <c r="B70" t="s">
        <v>1986</v>
      </c>
      <c r="C70" t="s">
        <v>10</v>
      </c>
      <c r="D70" t="s">
        <v>12</v>
      </c>
      <c r="E70" t="s">
        <v>252</v>
      </c>
      <c r="F70">
        <v>33336.21</v>
      </c>
      <c r="G70" s="9">
        <v>12</v>
      </c>
      <c r="H70">
        <v>657.85</v>
      </c>
      <c r="I70">
        <v>6.87</v>
      </c>
      <c r="J70">
        <v>5.67</v>
      </c>
      <c r="K70">
        <v>8.15</v>
      </c>
      <c r="L70" s="6">
        <f t="shared" si="6"/>
        <v>-0.17467248908296951</v>
      </c>
      <c r="M70" s="6">
        <f t="shared" si="7"/>
        <v>0.43738977072310403</v>
      </c>
      <c r="N70" s="2">
        <v>116.02292768959437</v>
      </c>
      <c r="O70" s="2">
        <v>80.717791411042938</v>
      </c>
      <c r="P70" s="2">
        <f t="shared" si="8"/>
        <v>-6.6423126102292747</v>
      </c>
      <c r="Q70" s="2">
        <f t="shared" si="9"/>
        <v>1.8454430536315058</v>
      </c>
    </row>
    <row r="71" spans="1:18" x14ac:dyDescent="0.25">
      <c r="A71" t="s">
        <v>2014</v>
      </c>
      <c r="B71" t="s">
        <v>2015</v>
      </c>
      <c r="C71" t="s">
        <v>10</v>
      </c>
      <c r="D71" t="s">
        <v>12</v>
      </c>
      <c r="E71" t="s">
        <v>1955</v>
      </c>
      <c r="F71">
        <v>172293.02</v>
      </c>
      <c r="G71" s="9">
        <v>12</v>
      </c>
      <c r="H71">
        <v>187.94</v>
      </c>
      <c r="I71">
        <v>10.06</v>
      </c>
      <c r="J71">
        <v>9.5</v>
      </c>
      <c r="K71">
        <v>10.58</v>
      </c>
      <c r="L71" s="6">
        <f t="shared" si="6"/>
        <v>-5.5666003976143186E-2</v>
      </c>
      <c r="M71" s="6">
        <f t="shared" si="7"/>
        <v>0.11368421052631583</v>
      </c>
      <c r="N71" s="2">
        <v>19.783157894736842</v>
      </c>
      <c r="O71" s="2">
        <v>17.763705103969755</v>
      </c>
      <c r="P71" s="2">
        <f t="shared" si="8"/>
        <v>-3.5539030075187941</v>
      </c>
      <c r="Q71" s="2">
        <f t="shared" si="9"/>
        <v>1.5625481341454872</v>
      </c>
    </row>
    <row r="72" spans="1:18" x14ac:dyDescent="0.25">
      <c r="A72" t="s">
        <v>2058</v>
      </c>
      <c r="B72" t="s">
        <v>2059</v>
      </c>
      <c r="C72" t="s">
        <v>21</v>
      </c>
      <c r="D72" t="s">
        <v>12</v>
      </c>
      <c r="E72" t="s">
        <v>227</v>
      </c>
      <c r="F72">
        <v>3543.78</v>
      </c>
      <c r="G72" s="9">
        <v>3</v>
      </c>
      <c r="H72">
        <v>38.700000000000003</v>
      </c>
      <c r="I72">
        <v>1.74</v>
      </c>
      <c r="J72">
        <v>1.49</v>
      </c>
      <c r="K72">
        <v>1.99</v>
      </c>
      <c r="L72" s="6">
        <f t="shared" si="6"/>
        <v>-0.14367816091954022</v>
      </c>
      <c r="M72" s="6">
        <f t="shared" si="7"/>
        <v>0.33557046979865768</v>
      </c>
      <c r="N72" s="2">
        <v>25.973154362416111</v>
      </c>
      <c r="O72" s="2">
        <v>19.447236180904525</v>
      </c>
      <c r="P72" s="2">
        <f t="shared" si="8"/>
        <v>-1.8077315436241614</v>
      </c>
      <c r="Q72" s="2">
        <f t="shared" si="9"/>
        <v>0.57952763819095499</v>
      </c>
    </row>
    <row r="73" spans="1:18" x14ac:dyDescent="0.25">
      <c r="A73" t="s">
        <v>2081</v>
      </c>
      <c r="B73" t="s">
        <v>2082</v>
      </c>
      <c r="C73" t="s">
        <v>10</v>
      </c>
      <c r="D73" t="s">
        <v>12</v>
      </c>
      <c r="E73" t="s">
        <v>252</v>
      </c>
      <c r="F73">
        <v>10525.51</v>
      </c>
      <c r="G73" s="9">
        <v>12</v>
      </c>
      <c r="H73">
        <v>35.67</v>
      </c>
      <c r="I73">
        <v>1.1000000000000001</v>
      </c>
      <c r="J73">
        <v>0.88</v>
      </c>
      <c r="K73">
        <v>1.19</v>
      </c>
      <c r="L73" s="6">
        <f t="shared" si="6"/>
        <v>-0.20000000000000007</v>
      </c>
      <c r="M73" s="6">
        <f t="shared" si="7"/>
        <v>0.35227272727272729</v>
      </c>
      <c r="N73" s="2">
        <v>40.534090909090914</v>
      </c>
      <c r="O73" s="2">
        <v>29.97478991596639</v>
      </c>
      <c r="P73" s="2">
        <f t="shared" si="8"/>
        <v>-2.0267045454545451</v>
      </c>
      <c r="Q73" s="2">
        <f t="shared" si="9"/>
        <v>0.85089726213065886</v>
      </c>
    </row>
    <row r="74" spans="1:18" x14ac:dyDescent="0.25">
      <c r="A74" t="s">
        <v>2083</v>
      </c>
      <c r="B74" t="s">
        <v>2084</v>
      </c>
      <c r="C74" t="s">
        <v>10</v>
      </c>
      <c r="D74" t="s">
        <v>12</v>
      </c>
      <c r="E74" t="s">
        <v>204</v>
      </c>
      <c r="F74">
        <v>73470.77</v>
      </c>
      <c r="G74" s="9">
        <v>3</v>
      </c>
      <c r="H74">
        <v>17.75</v>
      </c>
      <c r="I74">
        <v>0.76</v>
      </c>
      <c r="J74">
        <v>0.7</v>
      </c>
      <c r="K74">
        <v>0.85</v>
      </c>
      <c r="L74" s="6">
        <f t="shared" si="6"/>
        <v>-7.8947368421052655E-2</v>
      </c>
      <c r="M74" s="6">
        <f t="shared" si="7"/>
        <v>0.21428571428571441</v>
      </c>
      <c r="N74" s="2">
        <v>25.357142857142858</v>
      </c>
      <c r="O74" s="2">
        <v>20.882352941176471</v>
      </c>
      <c r="P74" s="2">
        <f t="shared" si="8"/>
        <v>-3.2119047619047612</v>
      </c>
      <c r="Q74" s="2">
        <f t="shared" si="9"/>
        <v>0.97450980392156805</v>
      </c>
    </row>
    <row r="75" spans="1:18" x14ac:dyDescent="0.25">
      <c r="A75" t="s">
        <v>2096</v>
      </c>
      <c r="B75" t="s">
        <v>2097</v>
      </c>
      <c r="C75" t="s">
        <v>29</v>
      </c>
      <c r="D75" t="s">
        <v>12</v>
      </c>
      <c r="E75" t="s">
        <v>91</v>
      </c>
      <c r="F75">
        <v>173958.41</v>
      </c>
      <c r="G75" s="9">
        <v>7</v>
      </c>
      <c r="H75">
        <v>621.28</v>
      </c>
      <c r="I75">
        <v>16.399999999999999</v>
      </c>
      <c r="J75">
        <v>14.22</v>
      </c>
      <c r="K75">
        <v>18.75</v>
      </c>
      <c r="L75" s="6">
        <f t="shared" si="6"/>
        <v>-0.13292682926829258</v>
      </c>
      <c r="M75" s="6">
        <f t="shared" si="7"/>
        <v>0.31856540084388185</v>
      </c>
      <c r="N75" s="2">
        <v>43.690576652601962</v>
      </c>
      <c r="O75" s="2">
        <v>33.134933333333329</v>
      </c>
      <c r="P75" s="2">
        <f t="shared" si="8"/>
        <v>-3.2868140234067558</v>
      </c>
      <c r="Q75" s="2">
        <f t="shared" si="9"/>
        <v>1.0401296953642383</v>
      </c>
    </row>
    <row r="76" spans="1:18" x14ac:dyDescent="0.25">
      <c r="A76" s="10" t="s">
        <v>2104</v>
      </c>
      <c r="B76" s="10" t="s">
        <v>2105</v>
      </c>
      <c r="C76" s="10" t="s">
        <v>10</v>
      </c>
      <c r="D76" s="10" t="s">
        <v>12</v>
      </c>
      <c r="E76" s="10" t="s">
        <v>252</v>
      </c>
      <c r="F76" s="10">
        <v>18231.61</v>
      </c>
      <c r="G76" s="12">
        <v>1</v>
      </c>
      <c r="H76" s="10">
        <v>33.75</v>
      </c>
      <c r="I76" s="10">
        <v>0.12</v>
      </c>
      <c r="J76" s="10">
        <v>0.05</v>
      </c>
      <c r="K76" s="10">
        <v>0.23</v>
      </c>
      <c r="L76" s="14">
        <f t="shared" si="6"/>
        <v>-0.58333333333333326</v>
      </c>
      <c r="M76" s="14">
        <f t="shared" si="7"/>
        <v>3.5999999999999996</v>
      </c>
      <c r="N76" s="11">
        <v>675</v>
      </c>
      <c r="O76" s="11">
        <v>146.7391304347826</v>
      </c>
      <c r="P76" s="11">
        <f t="shared" si="8"/>
        <v>-11.571428571428573</v>
      </c>
      <c r="Q76" s="11">
        <f t="shared" si="9"/>
        <v>0.40760869565217395</v>
      </c>
    </row>
    <row r="77" spans="1:18" x14ac:dyDescent="0.25">
      <c r="A77" t="s">
        <v>2254</v>
      </c>
      <c r="B77" t="s">
        <v>2255</v>
      </c>
      <c r="C77" t="s">
        <v>21</v>
      </c>
      <c r="D77" t="s">
        <v>12</v>
      </c>
      <c r="E77" t="s">
        <v>252</v>
      </c>
      <c r="F77">
        <v>3882.75</v>
      </c>
      <c r="G77" s="9">
        <v>12</v>
      </c>
      <c r="H77">
        <v>108.05</v>
      </c>
      <c r="L77" s="6" t="e">
        <f t="shared" si="6"/>
        <v>#DIV/0!</v>
      </c>
      <c r="M77" s="6" t="e">
        <f t="shared" si="7"/>
        <v>#DIV/0!</v>
      </c>
      <c r="N77" s="2"/>
      <c r="O77" s="2"/>
      <c r="P77" s="2" t="e">
        <f t="shared" si="8"/>
        <v>#DIV/0!</v>
      </c>
      <c r="Q77" s="2" t="e">
        <f t="shared" si="9"/>
        <v>#DIV/0!</v>
      </c>
    </row>
    <row r="78" spans="1:18" x14ac:dyDescent="0.25">
      <c r="A78" t="s">
        <v>2399</v>
      </c>
      <c r="B78" t="s">
        <v>2400</v>
      </c>
      <c r="C78" t="s">
        <v>21</v>
      </c>
      <c r="D78" t="s">
        <v>12</v>
      </c>
      <c r="E78" t="s">
        <v>42</v>
      </c>
      <c r="F78">
        <v>13645.13</v>
      </c>
      <c r="G78" s="9">
        <v>3</v>
      </c>
      <c r="H78" t="s">
        <v>2401</v>
      </c>
      <c r="I78">
        <v>2.4</v>
      </c>
      <c r="J78">
        <v>1.64</v>
      </c>
      <c r="K78">
        <v>2.4</v>
      </c>
      <c r="L78" s="6">
        <f t="shared" si="6"/>
        <v>-0.31666666666666665</v>
      </c>
      <c r="M78" s="6">
        <f t="shared" si="7"/>
        <v>0.46341463414634143</v>
      </c>
      <c r="N78" s="2">
        <v>13.414634146341465</v>
      </c>
      <c r="O78" s="2">
        <v>9.1666666666666679</v>
      </c>
      <c r="P78" s="2">
        <f t="shared" si="8"/>
        <v>-0.42362002567394103</v>
      </c>
      <c r="Q78" s="2">
        <f t="shared" si="9"/>
        <v>0.19780701754385971</v>
      </c>
    </row>
    <row r="79" spans="1:18" x14ac:dyDescent="0.25">
      <c r="A79" s="10" t="s">
        <v>2404</v>
      </c>
      <c r="B79" s="10" t="s">
        <v>2405</v>
      </c>
      <c r="C79" s="10" t="s">
        <v>29</v>
      </c>
      <c r="D79" s="10" t="s">
        <v>12</v>
      </c>
      <c r="E79" s="10" t="s">
        <v>2406</v>
      </c>
      <c r="F79" s="10">
        <v>13847.35</v>
      </c>
      <c r="G79" s="12">
        <v>3</v>
      </c>
      <c r="H79" s="10">
        <v>80.98</v>
      </c>
      <c r="I79" s="10">
        <v>4.0999999999999996</v>
      </c>
      <c r="J79" s="10">
        <v>3.88</v>
      </c>
      <c r="K79" s="10">
        <v>4.57</v>
      </c>
      <c r="L79" s="14">
        <f t="shared" si="6"/>
        <v>-5.365853658536579E-2</v>
      </c>
      <c r="M79" s="14">
        <f t="shared" si="7"/>
        <v>0.17783505154639179</v>
      </c>
      <c r="N79" s="11">
        <v>22.567010309278352</v>
      </c>
      <c r="O79" s="11">
        <v>19.159737417943106</v>
      </c>
      <c r="P79" s="11">
        <f t="shared" si="8"/>
        <v>-4.2056701030927881</v>
      </c>
      <c r="Q79" s="11">
        <f t="shared" si="9"/>
        <v>1.0773881330669455</v>
      </c>
      <c r="R79" s="10"/>
    </row>
    <row r="80" spans="1:18" x14ac:dyDescent="0.25">
      <c r="A80" t="s">
        <v>2448</v>
      </c>
      <c r="B80" t="s">
        <v>2449</v>
      </c>
      <c r="C80" t="s">
        <v>29</v>
      </c>
      <c r="D80" t="s">
        <v>12</v>
      </c>
      <c r="E80" t="s">
        <v>227</v>
      </c>
      <c r="F80">
        <v>6964.63</v>
      </c>
      <c r="G80" s="9">
        <v>12</v>
      </c>
      <c r="H80">
        <v>17.420000000000002</v>
      </c>
      <c r="I80">
        <v>0.61</v>
      </c>
      <c r="J80">
        <v>0.55000000000000004</v>
      </c>
      <c r="K80">
        <v>0.94</v>
      </c>
      <c r="L80" s="6">
        <f t="shared" si="6"/>
        <v>-9.8360655737704805E-2</v>
      </c>
      <c r="M80" s="6">
        <f t="shared" si="7"/>
        <v>0.70909090909090877</v>
      </c>
      <c r="N80" s="2">
        <v>31.672727272727272</v>
      </c>
      <c r="O80" s="2">
        <v>18.531914893617024</v>
      </c>
      <c r="P80" s="2">
        <f t="shared" si="8"/>
        <v>-3.2200606060606098</v>
      </c>
      <c r="Q80" s="2">
        <f t="shared" si="9"/>
        <v>0.26134751773049664</v>
      </c>
    </row>
    <row r="81" spans="1:17" x14ac:dyDescent="0.25">
      <c r="A81" t="s">
        <v>2472</v>
      </c>
      <c r="B81" t="s">
        <v>2473</v>
      </c>
      <c r="C81" t="s">
        <v>29</v>
      </c>
      <c r="D81" t="s">
        <v>12</v>
      </c>
      <c r="E81" t="s">
        <v>91</v>
      </c>
      <c r="F81">
        <v>14900.87</v>
      </c>
      <c r="G81" s="9">
        <v>12</v>
      </c>
      <c r="H81">
        <v>242.03</v>
      </c>
      <c r="I81">
        <v>3.76</v>
      </c>
      <c r="J81">
        <v>3.52</v>
      </c>
      <c r="K81">
        <v>4.33</v>
      </c>
      <c r="L81" s="6">
        <f t="shared" si="6"/>
        <v>-6.3829787234042534E-2</v>
      </c>
      <c r="M81" s="6">
        <f t="shared" si="7"/>
        <v>0.23011363636363646</v>
      </c>
      <c r="N81" s="2">
        <v>68.758522727272734</v>
      </c>
      <c r="O81" s="2">
        <v>55.896073903002311</v>
      </c>
      <c r="P81" s="2">
        <f t="shared" si="8"/>
        <v>-10.772168560606065</v>
      </c>
      <c r="Q81" s="2">
        <f t="shared" si="9"/>
        <v>2.4290639523280007</v>
      </c>
    </row>
    <row r="82" spans="1:17" x14ac:dyDescent="0.25">
      <c r="A82" t="s">
        <v>2501</v>
      </c>
      <c r="B82" t="s">
        <v>2502</v>
      </c>
      <c r="C82" t="s">
        <v>29</v>
      </c>
      <c r="D82" t="s">
        <v>12</v>
      </c>
      <c r="E82" t="s">
        <v>252</v>
      </c>
      <c r="F82">
        <v>24810.34</v>
      </c>
      <c r="G82" s="9">
        <v>1</v>
      </c>
      <c r="H82">
        <v>343.74</v>
      </c>
      <c r="I82">
        <v>2.41</v>
      </c>
      <c r="J82">
        <v>2.9</v>
      </c>
      <c r="K82">
        <v>3.28</v>
      </c>
      <c r="L82" s="6">
        <f t="shared" si="6"/>
        <v>0.20331950207468874</v>
      </c>
      <c r="M82" s="6">
        <f t="shared" si="7"/>
        <v>0.13103448275862073</v>
      </c>
      <c r="N82" s="2">
        <v>118.53103448275863</v>
      </c>
      <c r="O82" s="2">
        <v>104.79878048780489</v>
      </c>
      <c r="P82" s="2">
        <f t="shared" si="8"/>
        <v>5.8297916959887424</v>
      </c>
      <c r="Q82" s="2">
        <f t="shared" si="9"/>
        <v>7.9978016688061606</v>
      </c>
    </row>
    <row r="83" spans="1:17" x14ac:dyDescent="0.25">
      <c r="A83" t="s">
        <v>2521</v>
      </c>
      <c r="B83" t="s">
        <v>2522</v>
      </c>
      <c r="C83" t="s">
        <v>29</v>
      </c>
      <c r="D83" t="s">
        <v>12</v>
      </c>
      <c r="E83" t="s">
        <v>252</v>
      </c>
      <c r="F83">
        <v>1302542.1299999999</v>
      </c>
      <c r="G83" s="9">
        <v>12</v>
      </c>
      <c r="H83">
        <v>510.92</v>
      </c>
      <c r="I83">
        <v>19.940000000000001</v>
      </c>
      <c r="J83">
        <v>14.4</v>
      </c>
      <c r="K83">
        <v>23.09</v>
      </c>
      <c r="L83" s="6">
        <f t="shared" si="6"/>
        <v>-0.27783350050150457</v>
      </c>
      <c r="M83" s="6">
        <f t="shared" si="7"/>
        <v>0.60347222222222219</v>
      </c>
      <c r="N83" s="2">
        <v>35.480555555555554</v>
      </c>
      <c r="O83" s="2">
        <v>22.127327847553055</v>
      </c>
      <c r="P83" s="2">
        <f t="shared" si="8"/>
        <v>-1.2770438227035696</v>
      </c>
      <c r="Q83" s="2">
        <f t="shared" si="9"/>
        <v>0.36666688262918756</v>
      </c>
    </row>
    <row r="84" spans="1:17" x14ac:dyDescent="0.25">
      <c r="A84" t="s">
        <v>2582</v>
      </c>
      <c r="B84" t="s">
        <v>2583</v>
      </c>
      <c r="C84" t="s">
        <v>29</v>
      </c>
      <c r="D84" t="s">
        <v>12</v>
      </c>
      <c r="E84" t="s">
        <v>1725</v>
      </c>
      <c r="F84">
        <v>7593.63</v>
      </c>
      <c r="G84" s="9">
        <v>3</v>
      </c>
      <c r="H84">
        <v>71.55</v>
      </c>
      <c r="I84">
        <v>1.46</v>
      </c>
      <c r="J84">
        <v>1.1299999999999999</v>
      </c>
      <c r="K84">
        <v>1.73</v>
      </c>
      <c r="L84" s="6">
        <f t="shared" si="6"/>
        <v>-0.22602739726027399</v>
      </c>
      <c r="M84" s="6">
        <f t="shared" si="7"/>
        <v>0.53097345132743379</v>
      </c>
      <c r="N84" s="2">
        <v>63.318584070796462</v>
      </c>
      <c r="O84" s="2">
        <v>41.358381502890175</v>
      </c>
      <c r="P84" s="2">
        <f t="shared" si="8"/>
        <v>-2.8013676588897827</v>
      </c>
      <c r="Q84" s="2">
        <f t="shared" si="9"/>
        <v>0.77891618497109805</v>
      </c>
    </row>
    <row r="85" spans="1:17" x14ac:dyDescent="0.25">
      <c r="A85" t="s">
        <v>2584</v>
      </c>
      <c r="B85" t="s">
        <v>2585</v>
      </c>
      <c r="C85" t="s">
        <v>29</v>
      </c>
      <c r="D85" t="s">
        <v>12</v>
      </c>
      <c r="E85" t="s">
        <v>252</v>
      </c>
      <c r="F85">
        <v>10330.9</v>
      </c>
      <c r="G85" s="9">
        <v>12</v>
      </c>
      <c r="H85">
        <v>213.99</v>
      </c>
      <c r="I85">
        <v>1.88</v>
      </c>
      <c r="J85">
        <v>1.49</v>
      </c>
      <c r="K85">
        <v>2.4300000000000002</v>
      </c>
      <c r="L85" s="6">
        <f t="shared" si="6"/>
        <v>-0.20744680851063824</v>
      </c>
      <c r="M85" s="6">
        <f t="shared" si="7"/>
        <v>0.63087248322147671</v>
      </c>
      <c r="N85" s="2">
        <v>143.61744966442953</v>
      </c>
      <c r="O85" s="2">
        <v>88.061728395061721</v>
      </c>
      <c r="P85" s="2">
        <f t="shared" si="8"/>
        <v>-6.9230975735673743</v>
      </c>
      <c r="Q85" s="2">
        <f t="shared" si="9"/>
        <v>1.3958720777515097</v>
      </c>
    </row>
    <row r="86" spans="1:17" x14ac:dyDescent="0.25">
      <c r="A86" t="s">
        <v>2632</v>
      </c>
      <c r="B86" t="s">
        <v>2632</v>
      </c>
      <c r="C86" t="s">
        <v>10</v>
      </c>
      <c r="D86" t="s">
        <v>12</v>
      </c>
      <c r="E86" t="s">
        <v>1167</v>
      </c>
      <c r="F86">
        <v>42272.11</v>
      </c>
      <c r="G86" s="9">
        <v>12</v>
      </c>
      <c r="H86">
        <v>533.58000000000004</v>
      </c>
      <c r="I86">
        <v>14.8</v>
      </c>
      <c r="J86">
        <v>13.15</v>
      </c>
      <c r="K86">
        <v>16.920000000000002</v>
      </c>
      <c r="L86" s="6">
        <f t="shared" si="6"/>
        <v>-0.11148648648648651</v>
      </c>
      <c r="M86" s="6">
        <f t="shared" si="7"/>
        <v>0.28669201520912546</v>
      </c>
      <c r="N86" s="2">
        <v>40.576425855513307</v>
      </c>
      <c r="O86" s="2">
        <v>31.535460992907801</v>
      </c>
      <c r="P86" s="2">
        <f t="shared" si="8"/>
        <v>-3.6395824403733141</v>
      </c>
      <c r="Q86" s="2">
        <f t="shared" si="9"/>
        <v>1.0999769550576595</v>
      </c>
    </row>
    <row r="87" spans="1:17" x14ac:dyDescent="0.25">
      <c r="A87" t="s">
        <v>2633</v>
      </c>
      <c r="B87" t="s">
        <v>2634</v>
      </c>
      <c r="C87" t="s">
        <v>29</v>
      </c>
      <c r="D87" t="s">
        <v>12</v>
      </c>
      <c r="E87" t="s">
        <v>91</v>
      </c>
      <c r="F87">
        <v>3105030.75</v>
      </c>
      <c r="G87" s="9">
        <v>6</v>
      </c>
      <c r="H87">
        <v>417.88</v>
      </c>
      <c r="I87">
        <v>11.61</v>
      </c>
      <c r="J87">
        <v>9.65</v>
      </c>
      <c r="K87">
        <v>13.15</v>
      </c>
      <c r="L87" s="6">
        <f t="shared" si="6"/>
        <v>-0.1688199827734711</v>
      </c>
      <c r="M87" s="6">
        <f t="shared" si="7"/>
        <v>0.36269430051813467</v>
      </c>
      <c r="N87" s="2">
        <v>43.303626943005177</v>
      </c>
      <c r="O87" s="2">
        <v>31.777946768060836</v>
      </c>
      <c r="P87" s="2">
        <f t="shared" si="8"/>
        <v>-2.5650770857565832</v>
      </c>
      <c r="Q87" s="2">
        <f t="shared" si="9"/>
        <v>0.87616338946224892</v>
      </c>
    </row>
    <row r="88" spans="1:17" x14ac:dyDescent="0.25">
      <c r="A88" t="s">
        <v>2641</v>
      </c>
      <c r="B88" t="s">
        <v>2642</v>
      </c>
      <c r="C88" t="s">
        <v>29</v>
      </c>
      <c r="D88" t="s">
        <v>12</v>
      </c>
      <c r="E88" t="s">
        <v>91</v>
      </c>
      <c r="F88">
        <v>27410.65</v>
      </c>
      <c r="G88" s="9">
        <v>12</v>
      </c>
      <c r="H88">
        <v>1615.42</v>
      </c>
      <c r="L88" s="6" t="e">
        <f t="shared" si="6"/>
        <v>#DIV/0!</v>
      </c>
      <c r="M88" s="6" t="e">
        <f t="shared" si="7"/>
        <v>#DIV/0!</v>
      </c>
      <c r="N88" s="2"/>
      <c r="O88" s="2"/>
      <c r="P88" s="2" t="e">
        <f t="shared" si="8"/>
        <v>#DIV/0!</v>
      </c>
      <c r="Q88" s="2" t="e">
        <f t="shared" si="9"/>
        <v>#DIV/0!</v>
      </c>
    </row>
    <row r="89" spans="1:17" x14ac:dyDescent="0.25">
      <c r="A89" t="s">
        <v>2691</v>
      </c>
      <c r="B89" t="s">
        <v>2692</v>
      </c>
      <c r="C89" t="s">
        <v>29</v>
      </c>
      <c r="D89" t="s">
        <v>12</v>
      </c>
      <c r="E89" t="s">
        <v>252</v>
      </c>
      <c r="F89">
        <v>3895.93</v>
      </c>
      <c r="G89" s="9">
        <v>1</v>
      </c>
      <c r="H89">
        <v>34.11</v>
      </c>
      <c r="I89">
        <v>0.62</v>
      </c>
      <c r="J89">
        <v>0.42</v>
      </c>
      <c r="K89">
        <v>0.84</v>
      </c>
      <c r="L89" s="6">
        <f t="shared" si="6"/>
        <v>-0.32258064516129037</v>
      </c>
      <c r="M89" s="6">
        <f t="shared" si="7"/>
        <v>1</v>
      </c>
      <c r="N89" s="2">
        <v>81.214285714285722</v>
      </c>
      <c r="O89" s="2">
        <v>40.607142857142861</v>
      </c>
      <c r="P89" s="2">
        <f t="shared" si="8"/>
        <v>-2.5176428571428571</v>
      </c>
      <c r="Q89" s="2">
        <f t="shared" si="9"/>
        <v>0.40607142857142864</v>
      </c>
    </row>
    <row r="90" spans="1:17" x14ac:dyDescent="0.25">
      <c r="A90" t="s">
        <v>2707</v>
      </c>
      <c r="B90" t="s">
        <v>2708</v>
      </c>
      <c r="C90" t="s">
        <v>10</v>
      </c>
      <c r="D90" t="s">
        <v>12</v>
      </c>
      <c r="E90" t="s">
        <v>252</v>
      </c>
      <c r="F90">
        <v>31486.720000000001</v>
      </c>
      <c r="G90" s="9">
        <v>12</v>
      </c>
      <c r="H90">
        <v>93.25</v>
      </c>
      <c r="I90">
        <v>0.57999999999999996</v>
      </c>
      <c r="J90">
        <v>0.46</v>
      </c>
      <c r="K90">
        <v>0.74</v>
      </c>
      <c r="L90" s="6">
        <f t="shared" si="6"/>
        <v>-0.20689655172413779</v>
      </c>
      <c r="M90" s="6">
        <f t="shared" si="7"/>
        <v>0.60869565217391286</v>
      </c>
      <c r="N90" s="2">
        <v>202.71739130434781</v>
      </c>
      <c r="O90" s="2">
        <v>126.01351351351352</v>
      </c>
      <c r="P90" s="2">
        <f t="shared" si="8"/>
        <v>-9.7980072463768177</v>
      </c>
      <c r="Q90" s="2">
        <f t="shared" si="9"/>
        <v>2.0702220077220086</v>
      </c>
    </row>
    <row r="91" spans="1:17" x14ac:dyDescent="0.25">
      <c r="A91" t="s">
        <v>2725</v>
      </c>
      <c r="B91" t="s">
        <v>2726</v>
      </c>
      <c r="C91" t="s">
        <v>29</v>
      </c>
      <c r="D91" t="s">
        <v>12</v>
      </c>
      <c r="E91" t="s">
        <v>252</v>
      </c>
      <c r="F91">
        <v>15906.84</v>
      </c>
      <c r="G91" s="9">
        <v>12</v>
      </c>
      <c r="H91">
        <v>249.97</v>
      </c>
      <c r="I91">
        <v>10.52</v>
      </c>
      <c r="J91">
        <v>8.7100000000000009</v>
      </c>
      <c r="K91">
        <v>12.03</v>
      </c>
      <c r="L91" s="6">
        <f t="shared" si="6"/>
        <v>-0.17205323193916333</v>
      </c>
      <c r="M91" s="6">
        <f t="shared" si="7"/>
        <v>0.38117106773823162</v>
      </c>
      <c r="N91" s="2">
        <v>28.699196326061994</v>
      </c>
      <c r="O91" s="2">
        <v>20.77888611803824</v>
      </c>
      <c r="P91" s="2">
        <f t="shared" si="8"/>
        <v>-1.6680416870175276</v>
      </c>
      <c r="Q91" s="2">
        <f t="shared" si="9"/>
        <v>0.54513282556660614</v>
      </c>
    </row>
    <row r="92" spans="1:17" x14ac:dyDescent="0.25">
      <c r="A92" t="s">
        <v>2759</v>
      </c>
      <c r="B92" t="s">
        <v>2760</v>
      </c>
      <c r="C92" t="s">
        <v>10</v>
      </c>
      <c r="D92" t="s">
        <v>12</v>
      </c>
      <c r="E92" t="s">
        <v>204</v>
      </c>
      <c r="F92">
        <v>155297.75</v>
      </c>
      <c r="G92" s="9">
        <v>12</v>
      </c>
      <c r="H92">
        <v>757.55</v>
      </c>
      <c r="I92">
        <v>13.27</v>
      </c>
      <c r="J92">
        <v>10.43</v>
      </c>
      <c r="K92" t="s">
        <v>1073</v>
      </c>
      <c r="L92" s="6">
        <f t="shared" si="6"/>
        <v>-0.214016578749058</v>
      </c>
      <c r="M92" s="6">
        <f t="shared" si="7"/>
        <v>0.5340364333652925</v>
      </c>
      <c r="N92" s="2">
        <v>72.631831255992324</v>
      </c>
      <c r="O92" s="2">
        <v>47.346874999999997</v>
      </c>
      <c r="P92" s="2">
        <f t="shared" si="8"/>
        <v>-3.393747890024712</v>
      </c>
      <c r="Q92" s="2">
        <f t="shared" si="9"/>
        <v>0.88658510996409323</v>
      </c>
    </row>
    <row r="93" spans="1:17" x14ac:dyDescent="0.25">
      <c r="A93" t="s">
        <v>2788</v>
      </c>
      <c r="B93" t="s">
        <v>2789</v>
      </c>
      <c r="C93" t="s">
        <v>29</v>
      </c>
      <c r="D93" t="s">
        <v>12</v>
      </c>
      <c r="E93" t="s">
        <v>2790</v>
      </c>
      <c r="F93">
        <v>21628.27</v>
      </c>
      <c r="G93" s="9">
        <v>4</v>
      </c>
      <c r="H93">
        <v>104.8</v>
      </c>
      <c r="I93">
        <v>6.47</v>
      </c>
      <c r="J93">
        <v>5.4</v>
      </c>
      <c r="K93">
        <v>6.65</v>
      </c>
      <c r="L93" s="6">
        <f t="shared" si="6"/>
        <v>-0.16537867078825341</v>
      </c>
      <c r="M93" s="6">
        <f t="shared" si="7"/>
        <v>0.2314814814814814</v>
      </c>
      <c r="N93" s="2">
        <v>19.407407407407405</v>
      </c>
      <c r="O93" s="2">
        <v>15.7593984962406</v>
      </c>
      <c r="P93" s="2">
        <f t="shared" si="8"/>
        <v>-1.1735133264105229</v>
      </c>
      <c r="Q93" s="2">
        <f t="shared" si="9"/>
        <v>0.68080601503759419</v>
      </c>
    </row>
    <row r="94" spans="1:17" x14ac:dyDescent="0.25">
      <c r="A94" t="s">
        <v>2795</v>
      </c>
      <c r="B94" t="s">
        <v>2796</v>
      </c>
      <c r="C94" t="s">
        <v>29</v>
      </c>
      <c r="D94" t="s">
        <v>12</v>
      </c>
      <c r="E94" t="s">
        <v>1777</v>
      </c>
      <c r="F94">
        <v>61938.7</v>
      </c>
      <c r="G94" s="9">
        <v>12</v>
      </c>
      <c r="H94">
        <v>96.07</v>
      </c>
      <c r="I94">
        <v>7.91</v>
      </c>
      <c r="J94">
        <v>7.26</v>
      </c>
      <c r="K94">
        <v>9.01</v>
      </c>
      <c r="L94" s="6">
        <f t="shared" si="6"/>
        <v>-8.2174462705436158E-2</v>
      </c>
      <c r="M94" s="6">
        <f t="shared" si="7"/>
        <v>0.24104683195592291</v>
      </c>
      <c r="N94" s="2">
        <v>13.232782369146005</v>
      </c>
      <c r="O94" s="2">
        <v>10.662597114317425</v>
      </c>
      <c r="P94" s="2">
        <f t="shared" si="8"/>
        <v>-1.6103278236914602</v>
      </c>
      <c r="Q94" s="2">
        <f t="shared" si="9"/>
        <v>0.44234545742825421</v>
      </c>
    </row>
    <row r="95" spans="1:17" x14ac:dyDescent="0.25">
      <c r="A95" t="s">
        <v>2799</v>
      </c>
      <c r="B95" t="s">
        <v>2800</v>
      </c>
      <c r="C95" t="s">
        <v>29</v>
      </c>
      <c r="D95" t="s">
        <v>12</v>
      </c>
      <c r="E95" t="s">
        <v>204</v>
      </c>
      <c r="F95">
        <v>15578.43</v>
      </c>
      <c r="G95" s="9">
        <v>7</v>
      </c>
      <c r="H95">
        <v>63.76</v>
      </c>
      <c r="I95">
        <v>1.07</v>
      </c>
      <c r="J95">
        <v>0.47</v>
      </c>
      <c r="K95">
        <v>1.21</v>
      </c>
      <c r="L95" s="6">
        <f t="shared" si="6"/>
        <v>-0.56074766355140193</v>
      </c>
      <c r="M95" s="6">
        <f t="shared" si="7"/>
        <v>1.5744680851063833</v>
      </c>
      <c r="N95" s="2">
        <v>135.65957446808511</v>
      </c>
      <c r="O95" s="2">
        <v>52.694214876033058</v>
      </c>
      <c r="P95" s="2">
        <f t="shared" si="8"/>
        <v>-2.4192624113475176</v>
      </c>
      <c r="Q95" s="2">
        <f t="shared" si="9"/>
        <v>0.33467947286129096</v>
      </c>
    </row>
    <row r="96" spans="1:17" x14ac:dyDescent="0.25">
      <c r="A96" t="s">
        <v>2877</v>
      </c>
      <c r="B96" t="s">
        <v>2878</v>
      </c>
      <c r="C96" t="s">
        <v>29</v>
      </c>
      <c r="D96" t="s">
        <v>12</v>
      </c>
      <c r="E96" t="s">
        <v>1777</v>
      </c>
      <c r="F96">
        <v>16642.63</v>
      </c>
      <c r="G96" s="9">
        <v>1</v>
      </c>
      <c r="H96">
        <v>99.42</v>
      </c>
      <c r="I96">
        <v>2.2799999999999998</v>
      </c>
      <c r="J96">
        <v>1.48</v>
      </c>
      <c r="K96">
        <v>2.62</v>
      </c>
      <c r="L96" s="6">
        <f t="shared" si="6"/>
        <v>-0.35087719298245612</v>
      </c>
      <c r="M96" s="6">
        <f t="shared" si="7"/>
        <v>0.7702702702702704</v>
      </c>
      <c r="N96" s="2">
        <v>67.175675675675677</v>
      </c>
      <c r="O96" s="2">
        <v>37.94656488549618</v>
      </c>
      <c r="P96" s="2">
        <f t="shared" si="8"/>
        <v>-1.9145067567567571</v>
      </c>
      <c r="Q96" s="2">
        <f t="shared" si="9"/>
        <v>0.49263961430293274</v>
      </c>
    </row>
    <row r="97" spans="1:17" x14ac:dyDescent="0.25">
      <c r="A97" t="s">
        <v>2912</v>
      </c>
      <c r="B97" t="s">
        <v>2913</v>
      </c>
      <c r="C97" t="s">
        <v>10</v>
      </c>
      <c r="D97" t="s">
        <v>12</v>
      </c>
      <c r="E97" t="s">
        <v>91</v>
      </c>
      <c r="F97">
        <v>341336.22</v>
      </c>
      <c r="G97" s="9">
        <v>5</v>
      </c>
      <c r="H97">
        <v>124.19</v>
      </c>
      <c r="I97">
        <v>5.58</v>
      </c>
      <c r="J97">
        <v>5.04</v>
      </c>
      <c r="K97">
        <v>6.14</v>
      </c>
      <c r="L97" s="6">
        <f t="shared" si="6"/>
        <v>-9.6774193548387122E-2</v>
      </c>
      <c r="M97" s="6">
        <f t="shared" si="7"/>
        <v>0.21825396825396814</v>
      </c>
      <c r="N97" s="2">
        <v>24.640873015873016</v>
      </c>
      <c r="O97" s="2">
        <v>20.226384364820849</v>
      </c>
      <c r="P97" s="2">
        <f t="shared" si="8"/>
        <v>-2.5462235449735444</v>
      </c>
      <c r="Q97" s="2">
        <f t="shared" si="9"/>
        <v>0.92673615635179207</v>
      </c>
    </row>
    <row r="98" spans="1:17" x14ac:dyDescent="0.25">
      <c r="A98" t="s">
        <v>2927</v>
      </c>
      <c r="B98" t="s">
        <v>2928</v>
      </c>
      <c r="C98" t="s">
        <v>29</v>
      </c>
      <c r="D98" t="s">
        <v>12</v>
      </c>
      <c r="E98" t="s">
        <v>91</v>
      </c>
      <c r="F98">
        <v>10207.25</v>
      </c>
      <c r="G98" s="9">
        <v>6</v>
      </c>
      <c r="H98">
        <v>37.450000000000003</v>
      </c>
      <c r="I98">
        <v>4.67</v>
      </c>
      <c r="J98">
        <v>3.33</v>
      </c>
      <c r="K98" t="s">
        <v>837</v>
      </c>
      <c r="L98" s="6">
        <f t="shared" si="6"/>
        <v>-0.28693790149892928</v>
      </c>
      <c r="M98" s="6">
        <f t="shared" si="7"/>
        <v>0.50150150150150141</v>
      </c>
      <c r="N98" s="2">
        <v>11.246246246246248</v>
      </c>
      <c r="O98" s="2">
        <v>7.49</v>
      </c>
      <c r="P98" s="2">
        <f t="shared" si="8"/>
        <v>-0.39194007440276113</v>
      </c>
      <c r="Q98" s="2">
        <f t="shared" si="9"/>
        <v>0.14935149700598807</v>
      </c>
    </row>
    <row r="99" spans="1:17" x14ac:dyDescent="0.25">
      <c r="A99" t="s">
        <v>2957</v>
      </c>
      <c r="B99" t="s">
        <v>2958</v>
      </c>
      <c r="C99" t="s">
        <v>29</v>
      </c>
      <c r="D99" t="s">
        <v>12</v>
      </c>
      <c r="E99" t="s">
        <v>252</v>
      </c>
      <c r="F99">
        <v>85686.13</v>
      </c>
      <c r="G99" s="9">
        <v>7</v>
      </c>
      <c r="H99">
        <v>265.2</v>
      </c>
      <c r="I99">
        <v>5.49</v>
      </c>
      <c r="J99">
        <v>4.2699999999999996</v>
      </c>
      <c r="K99">
        <v>6.11</v>
      </c>
      <c r="L99" s="6">
        <f t="shared" si="6"/>
        <v>-0.22222222222222232</v>
      </c>
      <c r="M99" s="6">
        <f t="shared" si="7"/>
        <v>0.43091334894613609</v>
      </c>
      <c r="N99" s="2">
        <v>62.107728337236537</v>
      </c>
      <c r="O99" s="2">
        <v>43.40425531914893</v>
      </c>
      <c r="P99" s="2">
        <f t="shared" si="8"/>
        <v>-2.7948477751756431</v>
      </c>
      <c r="Q99" s="2">
        <f t="shared" si="9"/>
        <v>1.0072617946345968</v>
      </c>
    </row>
    <row r="100" spans="1:17" x14ac:dyDescent="0.25">
      <c r="A100" t="s">
        <v>2965</v>
      </c>
      <c r="B100" t="s">
        <v>2966</v>
      </c>
      <c r="C100" t="s">
        <v>10</v>
      </c>
      <c r="D100" t="s">
        <v>12</v>
      </c>
      <c r="E100" t="s">
        <v>252</v>
      </c>
      <c r="F100">
        <v>11380.8</v>
      </c>
      <c r="G100" s="9">
        <v>12</v>
      </c>
      <c r="H100">
        <v>197.75</v>
      </c>
      <c r="I100">
        <v>7.65</v>
      </c>
      <c r="J100">
        <v>7.63</v>
      </c>
      <c r="K100">
        <v>8.7200000000000006</v>
      </c>
      <c r="L100" s="6">
        <f t="shared" si="6"/>
        <v>-2.614379084967422E-3</v>
      </c>
      <c r="M100" s="6">
        <f t="shared" si="7"/>
        <v>0.14285714285714302</v>
      </c>
      <c r="N100" s="2">
        <v>25.917431192660551</v>
      </c>
      <c r="O100" s="2">
        <v>22.677752293577981</v>
      </c>
      <c r="P100" s="2">
        <f t="shared" si="8"/>
        <v>-99.134174311922749</v>
      </c>
      <c r="Q100" s="2">
        <f t="shared" si="9"/>
        <v>1.5874426605504568</v>
      </c>
    </row>
    <row r="101" spans="1:17" x14ac:dyDescent="0.25">
      <c r="A101" t="s">
        <v>2980</v>
      </c>
      <c r="B101" t="s">
        <v>2981</v>
      </c>
      <c r="C101" t="s">
        <v>21</v>
      </c>
      <c r="D101" t="s">
        <v>12</v>
      </c>
      <c r="E101" t="s">
        <v>227</v>
      </c>
      <c r="F101">
        <v>3858.21</v>
      </c>
      <c r="G101" s="9">
        <v>12</v>
      </c>
      <c r="H101">
        <v>4.9850000000000003</v>
      </c>
      <c r="L101" s="6" t="e">
        <f t="shared" si="6"/>
        <v>#DIV/0!</v>
      </c>
      <c r="M101" s="6" t="e">
        <f t="shared" si="7"/>
        <v>#DIV/0!</v>
      </c>
      <c r="N101" s="2"/>
      <c r="O101" s="2"/>
      <c r="P101" s="2" t="e">
        <f t="shared" si="8"/>
        <v>#DIV/0!</v>
      </c>
      <c r="Q101" s="2" t="e">
        <f t="shared" si="9"/>
        <v>#DIV/0!</v>
      </c>
    </row>
    <row r="102" spans="1:17" x14ac:dyDescent="0.25">
      <c r="A102" t="s">
        <v>2988</v>
      </c>
      <c r="B102" t="s">
        <v>2989</v>
      </c>
      <c r="C102" t="s">
        <v>29</v>
      </c>
      <c r="D102" t="s">
        <v>12</v>
      </c>
      <c r="E102" t="s">
        <v>252</v>
      </c>
      <c r="F102">
        <v>9327.35</v>
      </c>
      <c r="G102" s="9">
        <v>6</v>
      </c>
      <c r="H102">
        <v>165.58</v>
      </c>
      <c r="I102">
        <v>6.07</v>
      </c>
      <c r="J102">
        <v>4.91</v>
      </c>
      <c r="K102">
        <v>6.51</v>
      </c>
      <c r="L102" s="6">
        <f t="shared" si="6"/>
        <v>-0.19110378912685344</v>
      </c>
      <c r="M102" s="6">
        <f t="shared" si="7"/>
        <v>0.32586558044806502</v>
      </c>
      <c r="N102" s="2">
        <v>33.723014256619145</v>
      </c>
      <c r="O102" s="2">
        <v>25.434715821812599</v>
      </c>
      <c r="P102" s="2">
        <f t="shared" si="8"/>
        <v>-1.7646439356696391</v>
      </c>
      <c r="Q102" s="2">
        <f t="shared" si="9"/>
        <v>0.78052784178187451</v>
      </c>
    </row>
    <row r="103" spans="1:17" x14ac:dyDescent="0.25">
      <c r="A103" t="s">
        <v>3001</v>
      </c>
      <c r="B103" t="s">
        <v>3002</v>
      </c>
      <c r="C103" t="s">
        <v>29</v>
      </c>
      <c r="D103" t="s">
        <v>12</v>
      </c>
      <c r="E103" t="s">
        <v>91</v>
      </c>
      <c r="F103">
        <v>5102.2700000000004</v>
      </c>
      <c r="G103" s="9">
        <v>12</v>
      </c>
      <c r="H103">
        <v>60.81</v>
      </c>
      <c r="I103">
        <v>2.77</v>
      </c>
      <c r="J103">
        <v>1.77</v>
      </c>
      <c r="K103">
        <v>3.23</v>
      </c>
      <c r="L103" s="6">
        <f t="shared" si="6"/>
        <v>-0.36101083032490977</v>
      </c>
      <c r="M103" s="6">
        <f t="shared" si="7"/>
        <v>0.82485875706214684</v>
      </c>
      <c r="N103" s="2">
        <v>34.355932203389834</v>
      </c>
      <c r="O103" s="2">
        <v>18.826625386996906</v>
      </c>
      <c r="P103" s="2">
        <f t="shared" si="8"/>
        <v>-0.95165932203389836</v>
      </c>
      <c r="Q103" s="2">
        <f t="shared" si="9"/>
        <v>0.22824059544509948</v>
      </c>
    </row>
    <row r="104" spans="1:17" x14ac:dyDescent="0.25">
      <c r="A104" t="s">
        <v>3036</v>
      </c>
      <c r="B104" t="s">
        <v>3037</v>
      </c>
      <c r="C104" t="s">
        <v>10</v>
      </c>
      <c r="D104" t="s">
        <v>12</v>
      </c>
      <c r="E104" t="s">
        <v>252</v>
      </c>
      <c r="F104">
        <v>23540.35</v>
      </c>
      <c r="G104" s="9">
        <v>12</v>
      </c>
      <c r="H104">
        <v>34.67</v>
      </c>
      <c r="I104">
        <v>1.34</v>
      </c>
      <c r="J104">
        <v>1.07</v>
      </c>
      <c r="K104">
        <v>1.66</v>
      </c>
      <c r="L104" s="6">
        <f t="shared" si="6"/>
        <v>-0.20149253731343286</v>
      </c>
      <c r="M104" s="6">
        <f t="shared" si="7"/>
        <v>0.55140186915887823</v>
      </c>
      <c r="N104" s="2">
        <v>32.401869158878505</v>
      </c>
      <c r="O104" s="2">
        <v>20.8855421686747</v>
      </c>
      <c r="P104" s="2">
        <f t="shared" si="8"/>
        <v>-1.608092765662859</v>
      </c>
      <c r="Q104" s="2">
        <f t="shared" si="9"/>
        <v>0.37877169695732099</v>
      </c>
    </row>
    <row r="105" spans="1:17" x14ac:dyDescent="0.25">
      <c r="A105" t="s">
        <v>3113</v>
      </c>
      <c r="B105" t="s">
        <v>3114</v>
      </c>
      <c r="C105" t="s">
        <v>10</v>
      </c>
      <c r="D105" t="s">
        <v>12</v>
      </c>
      <c r="E105" t="s">
        <v>2790</v>
      </c>
      <c r="F105">
        <v>16623.330000000002</v>
      </c>
      <c r="G105" s="9">
        <v>1</v>
      </c>
      <c r="H105">
        <v>52.61</v>
      </c>
      <c r="I105">
        <v>1.55</v>
      </c>
      <c r="J105">
        <v>1.37</v>
      </c>
      <c r="K105">
        <v>1.84</v>
      </c>
      <c r="L105" s="6">
        <f t="shared" si="6"/>
        <v>-0.11612903225806448</v>
      </c>
      <c r="M105" s="6">
        <f t="shared" si="7"/>
        <v>0.34306569343065685</v>
      </c>
      <c r="N105" s="2">
        <v>38.401459854014597</v>
      </c>
      <c r="O105" s="2">
        <v>28.592391304347824</v>
      </c>
      <c r="P105" s="2">
        <f t="shared" si="8"/>
        <v>-3.3067923763179246</v>
      </c>
      <c r="Q105" s="2">
        <f t="shared" si="9"/>
        <v>0.83343778908418154</v>
      </c>
    </row>
    <row r="106" spans="1:17" x14ac:dyDescent="0.25">
      <c r="A106" t="s">
        <v>3117</v>
      </c>
      <c r="B106" t="s">
        <v>3117</v>
      </c>
      <c r="C106" t="s">
        <v>29</v>
      </c>
      <c r="D106" t="s">
        <v>12</v>
      </c>
      <c r="E106" t="s">
        <v>91</v>
      </c>
      <c r="F106">
        <v>21872.11</v>
      </c>
      <c r="G106" s="9">
        <v>9</v>
      </c>
      <c r="H106">
        <v>182.95</v>
      </c>
      <c r="I106">
        <v>4.9400000000000004</v>
      </c>
      <c r="J106">
        <v>4.2699999999999996</v>
      </c>
      <c r="K106">
        <v>6.21</v>
      </c>
      <c r="L106" s="6">
        <f t="shared" si="6"/>
        <v>-0.13562753036437258</v>
      </c>
      <c r="M106" s="6">
        <f t="shared" si="7"/>
        <v>0.45433255269320849</v>
      </c>
      <c r="N106" s="2">
        <v>42.84543325526932</v>
      </c>
      <c r="O106" s="2">
        <v>29.460547504025762</v>
      </c>
      <c r="P106" s="2">
        <f t="shared" si="8"/>
        <v>-3.1590513474780639</v>
      </c>
      <c r="Q106" s="2">
        <f t="shared" si="9"/>
        <v>0.64843576207314424</v>
      </c>
    </row>
    <row r="107" spans="1:17" x14ac:dyDescent="0.25">
      <c r="A107" t="s">
        <v>3131</v>
      </c>
      <c r="B107" t="s">
        <v>3132</v>
      </c>
      <c r="C107" t="s">
        <v>29</v>
      </c>
      <c r="D107" t="s">
        <v>12</v>
      </c>
      <c r="E107" t="s">
        <v>252</v>
      </c>
      <c r="F107">
        <v>3234.81</v>
      </c>
      <c r="G107" s="9">
        <v>6</v>
      </c>
      <c r="H107">
        <v>18.170000000000002</v>
      </c>
      <c r="I107">
        <v>0.47</v>
      </c>
      <c r="J107">
        <v>0.36</v>
      </c>
      <c r="K107">
        <v>0.56000000000000005</v>
      </c>
      <c r="L107" s="6">
        <f t="shared" si="6"/>
        <v>-0.23404255319148937</v>
      </c>
      <c r="M107" s="6">
        <f t="shared" si="7"/>
        <v>0.5555555555555558</v>
      </c>
      <c r="N107" s="2">
        <v>50.472222222222229</v>
      </c>
      <c r="O107" s="2">
        <v>32.446428571428569</v>
      </c>
      <c r="P107" s="2">
        <f t="shared" si="8"/>
        <v>-2.1565404040404044</v>
      </c>
      <c r="Q107" s="2">
        <f t="shared" si="9"/>
        <v>0.58403571428571399</v>
      </c>
    </row>
    <row r="108" spans="1:17" x14ac:dyDescent="0.25">
      <c r="A108" t="s">
        <v>3133</v>
      </c>
      <c r="B108" t="s">
        <v>3134</v>
      </c>
      <c r="C108" t="s">
        <v>29</v>
      </c>
      <c r="D108" t="s">
        <v>12</v>
      </c>
      <c r="E108" t="s">
        <v>252</v>
      </c>
      <c r="F108">
        <v>69170.23</v>
      </c>
      <c r="G108" s="9">
        <v>12</v>
      </c>
      <c r="H108">
        <v>64.540000000000006</v>
      </c>
      <c r="I108">
        <v>5.05</v>
      </c>
      <c r="J108">
        <v>4.9800000000000004</v>
      </c>
      <c r="K108">
        <v>5.57</v>
      </c>
      <c r="L108" s="6">
        <f t="shared" si="6"/>
        <v>-1.3861386138613763E-2</v>
      </c>
      <c r="M108" s="6">
        <f t="shared" si="7"/>
        <v>0.11847389558232924</v>
      </c>
      <c r="N108" s="2">
        <v>12.959839357429718</v>
      </c>
      <c r="O108" s="2">
        <v>11.587073608617596</v>
      </c>
      <c r="P108" s="2">
        <f t="shared" si="8"/>
        <v>-9.3495983935743627</v>
      </c>
      <c r="Q108" s="2">
        <f t="shared" si="9"/>
        <v>0.97802756899857068</v>
      </c>
    </row>
    <row r="109" spans="1:17" x14ac:dyDescent="0.25">
      <c r="A109" t="s">
        <v>3151</v>
      </c>
      <c r="B109" t="s">
        <v>3152</v>
      </c>
      <c r="C109" t="s">
        <v>10</v>
      </c>
      <c r="D109" t="s">
        <v>12</v>
      </c>
      <c r="E109" t="s">
        <v>1167</v>
      </c>
      <c r="F109">
        <v>3022.83</v>
      </c>
      <c r="G109" s="9">
        <v>12</v>
      </c>
      <c r="H109">
        <v>51.17</v>
      </c>
      <c r="I109">
        <v>1.39</v>
      </c>
      <c r="J109">
        <v>0.87</v>
      </c>
      <c r="K109">
        <v>1.88</v>
      </c>
      <c r="L109" s="6">
        <f t="shared" si="6"/>
        <v>-0.37410071942446044</v>
      </c>
      <c r="M109" s="6">
        <f t="shared" si="7"/>
        <v>1.1609195402298851</v>
      </c>
      <c r="N109" s="2">
        <v>58.816091954022994</v>
      </c>
      <c r="O109" s="2">
        <v>27.218085106382983</v>
      </c>
      <c r="P109" s="2">
        <f t="shared" si="8"/>
        <v>-1.5721993810786914</v>
      </c>
      <c r="Q109" s="2">
        <f t="shared" si="9"/>
        <v>0.23445281230250689</v>
      </c>
    </row>
    <row r="110" spans="1:17" x14ac:dyDescent="0.25">
      <c r="A110" t="s">
        <v>3179</v>
      </c>
      <c r="B110" t="s">
        <v>3180</v>
      </c>
      <c r="C110" t="s">
        <v>10</v>
      </c>
      <c r="D110" t="s">
        <v>12</v>
      </c>
      <c r="E110" t="s">
        <v>252</v>
      </c>
      <c r="F110">
        <v>7278.7</v>
      </c>
      <c r="G110" s="9">
        <v>12</v>
      </c>
      <c r="H110">
        <v>45.78</v>
      </c>
      <c r="L110" s="6" t="e">
        <f t="shared" si="6"/>
        <v>#DIV/0!</v>
      </c>
      <c r="M110" s="6" t="e">
        <f t="shared" si="7"/>
        <v>#DIV/0!</v>
      </c>
      <c r="N110" s="2"/>
      <c r="O110" s="2"/>
      <c r="P110" s="2" t="e">
        <f t="shared" si="8"/>
        <v>#DIV/0!</v>
      </c>
      <c r="Q110" s="2" t="e">
        <f t="shared" si="9"/>
        <v>#DIV/0!</v>
      </c>
    </row>
    <row r="111" spans="1:17" x14ac:dyDescent="0.25">
      <c r="A111" t="s">
        <v>3191</v>
      </c>
      <c r="B111" t="s">
        <v>3191</v>
      </c>
      <c r="C111" t="s">
        <v>10</v>
      </c>
      <c r="D111" t="s">
        <v>12</v>
      </c>
      <c r="E111" t="s">
        <v>65</v>
      </c>
      <c r="F111">
        <v>78073.41</v>
      </c>
      <c r="G111" s="9">
        <v>12</v>
      </c>
      <c r="H111">
        <v>41.47</v>
      </c>
      <c r="I111">
        <v>1.54</v>
      </c>
      <c r="J111">
        <v>113.31</v>
      </c>
      <c r="K111">
        <v>1.73</v>
      </c>
      <c r="L111" s="6">
        <f t="shared" si="6"/>
        <v>72.577922077922082</v>
      </c>
      <c r="M111" s="6">
        <f t="shared" si="7"/>
        <v>-0.98473215073691645</v>
      </c>
      <c r="N111" s="2">
        <v>0.36598711499426351</v>
      </c>
      <c r="O111" s="2">
        <v>23.971098265895954</v>
      </c>
      <c r="P111" s="2">
        <f t="shared" si="8"/>
        <v>5.0426783313157889E-5</v>
      </c>
      <c r="Q111" s="2">
        <f t="shared" si="9"/>
        <v>-0.24342759853994178</v>
      </c>
    </row>
    <row r="112" spans="1:17" x14ac:dyDescent="0.25">
      <c r="A112" t="s">
        <v>3233</v>
      </c>
      <c r="B112" t="s">
        <v>3234</v>
      </c>
      <c r="C112" t="s">
        <v>21</v>
      </c>
      <c r="D112" t="s">
        <v>12</v>
      </c>
      <c r="E112" t="s">
        <v>227</v>
      </c>
      <c r="F112">
        <v>12077.06</v>
      </c>
      <c r="G112" s="9">
        <v>12</v>
      </c>
      <c r="H112">
        <v>5.6349999999999998</v>
      </c>
      <c r="I112">
        <v>-0.03</v>
      </c>
      <c r="J112">
        <v>-0.82</v>
      </c>
      <c r="K112">
        <v>0.49</v>
      </c>
      <c r="L112" s="6">
        <f t="shared" si="6"/>
        <v>26.333333333333332</v>
      </c>
      <c r="M112" s="6">
        <f t="shared" si="7"/>
        <v>-1.5975609756097562</v>
      </c>
      <c r="N112" s="2">
        <v>-6.8719512195121952</v>
      </c>
      <c r="O112" s="2">
        <v>11.5</v>
      </c>
      <c r="P112" s="2">
        <f t="shared" si="8"/>
        <v>-2.6096017289286822E-3</v>
      </c>
      <c r="Q112" s="2">
        <f t="shared" si="9"/>
        <v>-7.198473282442748E-2</v>
      </c>
    </row>
    <row r="113" spans="1:17" x14ac:dyDescent="0.25">
      <c r="A113" t="s">
        <v>3243</v>
      </c>
      <c r="B113" t="s">
        <v>3244</v>
      </c>
      <c r="C113" t="s">
        <v>10</v>
      </c>
      <c r="D113" t="s">
        <v>12</v>
      </c>
      <c r="E113" t="s">
        <v>1777</v>
      </c>
      <c r="F113">
        <v>3023.4</v>
      </c>
      <c r="G113" s="9">
        <v>12</v>
      </c>
      <c r="H113">
        <v>32.75</v>
      </c>
      <c r="I113">
        <v>3.52</v>
      </c>
      <c r="J113">
        <v>3.19</v>
      </c>
      <c r="K113">
        <v>4.04</v>
      </c>
      <c r="L113" s="6">
        <f t="shared" si="6"/>
        <v>-9.375E-2</v>
      </c>
      <c r="M113" s="6">
        <f t="shared" si="7"/>
        <v>0.26645768025078365</v>
      </c>
      <c r="N113" s="2">
        <v>10.266457680250785</v>
      </c>
      <c r="O113" s="2">
        <v>8.1064356435643568</v>
      </c>
      <c r="P113" s="2">
        <f t="shared" si="8"/>
        <v>-1.0950888192267503</v>
      </c>
      <c r="Q113" s="2">
        <f t="shared" si="9"/>
        <v>0.30422976121141532</v>
      </c>
    </row>
    <row r="114" spans="1:17" x14ac:dyDescent="0.25">
      <c r="A114" t="s">
        <v>3260</v>
      </c>
      <c r="B114" t="s">
        <v>3261</v>
      </c>
      <c r="C114" t="s">
        <v>29</v>
      </c>
      <c r="D114" t="s">
        <v>12</v>
      </c>
      <c r="E114" t="s">
        <v>204</v>
      </c>
      <c r="F114">
        <v>57500.959999999999</v>
      </c>
      <c r="G114" s="9">
        <v>12</v>
      </c>
      <c r="H114">
        <v>537.28</v>
      </c>
      <c r="I114">
        <v>18.07</v>
      </c>
      <c r="J114">
        <v>16.66</v>
      </c>
      <c r="K114">
        <v>19.55</v>
      </c>
      <c r="L114" s="6">
        <f t="shared" si="6"/>
        <v>-7.802988378527953E-2</v>
      </c>
      <c r="M114" s="6">
        <f t="shared" si="7"/>
        <v>0.17346938775510212</v>
      </c>
      <c r="N114" s="2">
        <v>32.249699879951976</v>
      </c>
      <c r="O114" s="2">
        <v>27.482352941176469</v>
      </c>
      <c r="P114" s="2">
        <f t="shared" si="8"/>
        <v>-4.1329934527002248</v>
      </c>
      <c r="Q114" s="2">
        <f t="shared" si="9"/>
        <v>1.5842768166089958</v>
      </c>
    </row>
    <row r="115" spans="1:17" x14ac:dyDescent="0.25">
      <c r="A115" t="s">
        <v>3303</v>
      </c>
      <c r="B115" t="s">
        <v>3304</v>
      </c>
      <c r="C115" t="s">
        <v>10</v>
      </c>
      <c r="D115" t="s">
        <v>12</v>
      </c>
      <c r="E115" t="s">
        <v>204</v>
      </c>
      <c r="F115">
        <v>6529.03</v>
      </c>
      <c r="G115" s="9">
        <v>1</v>
      </c>
      <c r="H115">
        <v>21.86</v>
      </c>
      <c r="I115">
        <v>0.01</v>
      </c>
      <c r="J115">
        <v>-0.3</v>
      </c>
      <c r="K115">
        <v>0.23</v>
      </c>
      <c r="L115" s="6">
        <f t="shared" si="6"/>
        <v>-31</v>
      </c>
      <c r="M115" s="6">
        <f t="shared" si="7"/>
        <v>-1.7666666666666666</v>
      </c>
      <c r="N115" s="2">
        <v>-72.866666666666674</v>
      </c>
      <c r="O115" s="2">
        <v>95.043478260869563</v>
      </c>
      <c r="P115" s="2">
        <f t="shared" si="8"/>
        <v>2.3505376344086025E-2</v>
      </c>
      <c r="Q115" s="2">
        <f t="shared" si="9"/>
        <v>-0.53798195242001645</v>
      </c>
    </row>
    <row r="116" spans="1:17" x14ac:dyDescent="0.25">
      <c r="A116" t="s">
        <v>3309</v>
      </c>
      <c r="B116" t="s">
        <v>3310</v>
      </c>
      <c r="C116" t="s">
        <v>29</v>
      </c>
      <c r="D116" t="s">
        <v>12</v>
      </c>
      <c r="E116" t="s">
        <v>204</v>
      </c>
      <c r="F116">
        <v>6686.92</v>
      </c>
      <c r="G116" s="9">
        <v>1</v>
      </c>
      <c r="H116">
        <v>129.47</v>
      </c>
      <c r="I116">
        <v>8.11</v>
      </c>
      <c r="J116">
        <v>7.91</v>
      </c>
      <c r="K116" t="s">
        <v>41</v>
      </c>
      <c r="L116" s="6">
        <f t="shared" si="6"/>
        <v>-2.4660912453760675E-2</v>
      </c>
      <c r="M116" s="6">
        <f t="shared" si="7"/>
        <v>0.13780025284450059</v>
      </c>
      <c r="N116" s="2">
        <v>16.36788874841972</v>
      </c>
      <c r="O116" s="2">
        <v>14.385555555555555</v>
      </c>
      <c r="P116" s="2">
        <f t="shared" si="8"/>
        <v>-6.637178887484227</v>
      </c>
      <c r="Q116" s="2">
        <f t="shared" si="9"/>
        <v>1.0439426095820594</v>
      </c>
    </row>
    <row r="117" spans="1:17" x14ac:dyDescent="0.25">
      <c r="A117" t="s">
        <v>3363</v>
      </c>
      <c r="B117" t="s">
        <v>3364</v>
      </c>
      <c r="C117" t="s">
        <v>10</v>
      </c>
      <c r="D117" t="s">
        <v>12</v>
      </c>
      <c r="E117" t="s">
        <v>252</v>
      </c>
      <c r="F117">
        <v>30175.07</v>
      </c>
      <c r="G117" s="9">
        <v>12</v>
      </c>
      <c r="H117">
        <v>53.43</v>
      </c>
      <c r="I117">
        <v>1.94</v>
      </c>
      <c r="J117">
        <v>1.45</v>
      </c>
      <c r="K117">
        <v>1.82</v>
      </c>
      <c r="L117" s="6">
        <f t="shared" si="6"/>
        <v>-0.25257731958762886</v>
      </c>
      <c r="M117" s="6">
        <f t="shared" si="7"/>
        <v>0.25517241379310351</v>
      </c>
      <c r="N117" s="2">
        <v>36.848275862068967</v>
      </c>
      <c r="O117" s="2">
        <v>29.357142857142858</v>
      </c>
      <c r="P117" s="2">
        <f t="shared" si="8"/>
        <v>-1.4588909218859958</v>
      </c>
      <c r="Q117" s="2">
        <f t="shared" si="9"/>
        <v>1.1504826254826253</v>
      </c>
    </row>
    <row r="118" spans="1:17" x14ac:dyDescent="0.25">
      <c r="A118" t="s">
        <v>3397</v>
      </c>
      <c r="B118" t="s">
        <v>3398</v>
      </c>
      <c r="C118" t="s">
        <v>21</v>
      </c>
      <c r="D118" t="s">
        <v>12</v>
      </c>
      <c r="E118" t="s">
        <v>1167</v>
      </c>
      <c r="F118">
        <v>16187.09</v>
      </c>
      <c r="G118" s="9">
        <v>9</v>
      </c>
      <c r="H118">
        <v>64.37</v>
      </c>
      <c r="I118">
        <v>1.81</v>
      </c>
      <c r="J118">
        <v>1.53</v>
      </c>
      <c r="K118">
        <v>2.06</v>
      </c>
      <c r="L118" s="6">
        <f t="shared" si="6"/>
        <v>-0.15469613259668513</v>
      </c>
      <c r="M118" s="6">
        <f t="shared" si="7"/>
        <v>0.34640522875817004</v>
      </c>
      <c r="N118" s="2">
        <v>42.071895424836605</v>
      </c>
      <c r="O118" s="2">
        <v>31.247572815533982</v>
      </c>
      <c r="P118" s="2">
        <f t="shared" si="8"/>
        <v>-2.7196475256769368</v>
      </c>
      <c r="Q118" s="2">
        <f t="shared" si="9"/>
        <v>0.90205257373145231</v>
      </c>
    </row>
    <row r="119" spans="1:17" x14ac:dyDescent="0.25">
      <c r="A119" t="s">
        <v>3419</v>
      </c>
      <c r="B119" t="s">
        <v>3420</v>
      </c>
      <c r="C119" t="s">
        <v>10</v>
      </c>
      <c r="D119" t="s">
        <v>12</v>
      </c>
      <c r="E119" t="s">
        <v>227</v>
      </c>
      <c r="F119">
        <v>96248.31</v>
      </c>
      <c r="G119" s="9">
        <v>12</v>
      </c>
      <c r="H119">
        <v>74.81</v>
      </c>
      <c r="I119">
        <v>0.94</v>
      </c>
      <c r="J119">
        <v>0.7</v>
      </c>
      <c r="K119">
        <v>1.25</v>
      </c>
      <c r="L119" s="6">
        <f t="shared" si="6"/>
        <v>-0.25531914893617025</v>
      </c>
      <c r="M119" s="6">
        <f t="shared" si="7"/>
        <v>0.78571428571428581</v>
      </c>
      <c r="N119" s="2">
        <v>106.87142857142858</v>
      </c>
      <c r="O119" s="2">
        <v>59.847999999999999</v>
      </c>
      <c r="P119" s="2">
        <f t="shared" si="8"/>
        <v>-4.1857976190476185</v>
      </c>
      <c r="Q119" s="2">
        <f t="shared" si="9"/>
        <v>0.76170181818181804</v>
      </c>
    </row>
    <row r="120" spans="1:17" x14ac:dyDescent="0.25">
      <c r="A120" t="s">
        <v>3468</v>
      </c>
      <c r="B120" t="s">
        <v>3469</v>
      </c>
      <c r="C120" t="s">
        <v>10</v>
      </c>
      <c r="D120" t="s">
        <v>12</v>
      </c>
      <c r="E120" t="s">
        <v>252</v>
      </c>
      <c r="F120">
        <v>5235.8599999999997</v>
      </c>
      <c r="G120" s="9">
        <v>1</v>
      </c>
      <c r="H120">
        <v>38.1</v>
      </c>
      <c r="I120">
        <v>1.1000000000000001</v>
      </c>
      <c r="J120">
        <v>0.69</v>
      </c>
      <c r="K120">
        <v>1.39</v>
      </c>
      <c r="L120" s="6">
        <f t="shared" ref="L120:L156" si="10">J120/I120-1</f>
        <v>-0.3727272727272728</v>
      </c>
      <c r="M120" s="6">
        <f t="shared" ref="M120:M156" si="11">K120/J120-1</f>
        <v>1.0144927536231885</v>
      </c>
      <c r="N120" s="2">
        <v>55.217391304347835</v>
      </c>
      <c r="O120" s="2">
        <v>27.410071942446045</v>
      </c>
      <c r="P120" s="2">
        <f t="shared" si="8"/>
        <v>-1.4814422057264049</v>
      </c>
      <c r="Q120" s="2">
        <f t="shared" si="9"/>
        <v>0.27018499486125386</v>
      </c>
    </row>
    <row r="121" spans="1:17" x14ac:dyDescent="0.25">
      <c r="A121" t="s">
        <v>3472</v>
      </c>
      <c r="B121" t="s">
        <v>3473</v>
      </c>
      <c r="C121" t="s">
        <v>29</v>
      </c>
      <c r="D121" t="s">
        <v>12</v>
      </c>
      <c r="E121" t="s">
        <v>2790</v>
      </c>
      <c r="F121">
        <v>53583.57</v>
      </c>
      <c r="G121" s="9">
        <v>6</v>
      </c>
      <c r="H121">
        <v>957.99</v>
      </c>
      <c r="I121">
        <v>22.15</v>
      </c>
      <c r="J121">
        <v>11.69</v>
      </c>
      <c r="K121">
        <v>28.95</v>
      </c>
      <c r="L121" s="6">
        <f t="shared" si="10"/>
        <v>-0.47223476297968392</v>
      </c>
      <c r="M121" s="6">
        <f t="shared" si="11"/>
        <v>1.4764756201881952</v>
      </c>
      <c r="N121" s="2">
        <v>81.949529512403771</v>
      </c>
      <c r="O121" s="2">
        <v>33.091191709844558</v>
      </c>
      <c r="P121" s="2">
        <f t="shared" ref="P121:P156" si="12">N121/(L121*100)</f>
        <v>-1.7353557157741337</v>
      </c>
      <c r="Q121" s="2">
        <f t="shared" ref="Q121:Q156" si="13">O121/(M121*100)</f>
        <v>0.22412284535810131</v>
      </c>
    </row>
    <row r="122" spans="1:17" x14ac:dyDescent="0.25">
      <c r="A122" t="s">
        <v>3495</v>
      </c>
      <c r="B122" t="s">
        <v>3496</v>
      </c>
      <c r="C122" t="s">
        <v>10</v>
      </c>
      <c r="D122" t="s">
        <v>12</v>
      </c>
      <c r="E122" t="s">
        <v>252</v>
      </c>
      <c r="F122">
        <v>18189.96</v>
      </c>
      <c r="G122" s="9">
        <v>12</v>
      </c>
      <c r="H122">
        <v>11.02</v>
      </c>
      <c r="I122">
        <v>0.16</v>
      </c>
      <c r="J122">
        <v>0.06</v>
      </c>
      <c r="K122">
        <v>0.38</v>
      </c>
      <c r="L122" s="6">
        <f t="shared" si="10"/>
        <v>-0.625</v>
      </c>
      <c r="M122" s="6">
        <f t="shared" si="11"/>
        <v>5.3333333333333339</v>
      </c>
      <c r="N122" s="2">
        <v>183.66666666666666</v>
      </c>
      <c r="O122" s="2">
        <v>29</v>
      </c>
      <c r="P122" s="2">
        <f t="shared" si="12"/>
        <v>-2.9386666666666663</v>
      </c>
      <c r="Q122" s="2">
        <f t="shared" si="13"/>
        <v>5.4374999999999993E-2</v>
      </c>
    </row>
    <row r="123" spans="1:17" x14ac:dyDescent="0.25">
      <c r="A123" t="s">
        <v>3503</v>
      </c>
      <c r="B123" t="s">
        <v>3504</v>
      </c>
      <c r="C123" t="s">
        <v>10</v>
      </c>
      <c r="D123" t="s">
        <v>12</v>
      </c>
      <c r="E123" t="s">
        <v>252</v>
      </c>
      <c r="F123">
        <v>49836.26</v>
      </c>
      <c r="G123" s="9">
        <v>1</v>
      </c>
      <c r="H123">
        <v>151.34</v>
      </c>
      <c r="I123">
        <v>0.85</v>
      </c>
      <c r="J123">
        <v>0.79</v>
      </c>
      <c r="K123">
        <v>1.25</v>
      </c>
      <c r="L123" s="6">
        <f t="shared" si="10"/>
        <v>-7.0588235294117618E-2</v>
      </c>
      <c r="M123" s="6">
        <f t="shared" si="11"/>
        <v>0.58227848101265822</v>
      </c>
      <c r="N123" s="2">
        <v>191.56962025316454</v>
      </c>
      <c r="O123" s="2">
        <v>121.072</v>
      </c>
      <c r="P123" s="2">
        <f t="shared" si="12"/>
        <v>-27.139029535864989</v>
      </c>
      <c r="Q123" s="2">
        <f t="shared" si="13"/>
        <v>2.0792800000000002</v>
      </c>
    </row>
    <row r="124" spans="1:17" x14ac:dyDescent="0.25">
      <c r="A124" t="s">
        <v>3505</v>
      </c>
      <c r="B124" t="s">
        <v>3506</v>
      </c>
      <c r="C124" t="s">
        <v>29</v>
      </c>
      <c r="D124" t="s">
        <v>12</v>
      </c>
      <c r="E124" t="s">
        <v>91</v>
      </c>
      <c r="F124">
        <v>86484.27</v>
      </c>
      <c r="G124" s="9">
        <v>10</v>
      </c>
      <c r="H124">
        <v>567.11</v>
      </c>
      <c r="I124">
        <v>13.36</v>
      </c>
      <c r="J124">
        <v>11.09</v>
      </c>
      <c r="K124">
        <v>15.72</v>
      </c>
      <c r="L124" s="6">
        <f t="shared" si="10"/>
        <v>-0.16991017964071853</v>
      </c>
      <c r="M124" s="6">
        <f t="shared" si="11"/>
        <v>0.41749323715058617</v>
      </c>
      <c r="N124" s="2">
        <v>51.137060414788102</v>
      </c>
      <c r="O124" s="2">
        <v>36.075699745547077</v>
      </c>
      <c r="P124" s="2">
        <f t="shared" si="12"/>
        <v>-3.0096525424738734</v>
      </c>
      <c r="Q124" s="2">
        <f t="shared" si="13"/>
        <v>0.8641026137756308</v>
      </c>
    </row>
    <row r="125" spans="1:17" x14ac:dyDescent="0.25">
      <c r="A125" t="s">
        <v>3543</v>
      </c>
      <c r="B125" t="s">
        <v>3544</v>
      </c>
      <c r="C125" t="s">
        <v>29</v>
      </c>
      <c r="D125" t="s">
        <v>12</v>
      </c>
      <c r="E125" t="s">
        <v>227</v>
      </c>
      <c r="F125">
        <v>3151.14</v>
      </c>
      <c r="G125" s="9">
        <v>12</v>
      </c>
      <c r="H125">
        <v>56.02</v>
      </c>
      <c r="I125">
        <v>0.23</v>
      </c>
      <c r="J125">
        <v>0.13</v>
      </c>
      <c r="K125">
        <v>0.56000000000000005</v>
      </c>
      <c r="L125" s="6">
        <f t="shared" si="10"/>
        <v>-0.43478260869565222</v>
      </c>
      <c r="M125" s="6">
        <f t="shared" si="11"/>
        <v>3.3076923076923084</v>
      </c>
      <c r="N125" s="2">
        <v>430.92307692307691</v>
      </c>
      <c r="O125" s="2">
        <v>100.03571428571428</v>
      </c>
      <c r="P125" s="2">
        <f t="shared" si="12"/>
        <v>-9.9112307692307677</v>
      </c>
      <c r="Q125" s="2">
        <f t="shared" si="13"/>
        <v>0.30243355481727568</v>
      </c>
    </row>
    <row r="126" spans="1:17" x14ac:dyDescent="0.25">
      <c r="A126" t="s">
        <v>3554</v>
      </c>
      <c r="B126" t="s">
        <v>3555</v>
      </c>
      <c r="C126" t="s">
        <v>10</v>
      </c>
      <c r="D126" t="s">
        <v>12</v>
      </c>
      <c r="E126" t="s">
        <v>1777</v>
      </c>
      <c r="F126">
        <v>4969.8999999999996</v>
      </c>
      <c r="G126" s="9">
        <v>12</v>
      </c>
      <c r="H126">
        <v>36.39</v>
      </c>
      <c r="I126">
        <v>0.5</v>
      </c>
      <c r="J126">
        <v>7.0000000000000007E-2</v>
      </c>
      <c r="K126">
        <v>0.8</v>
      </c>
      <c r="L126" s="6">
        <f t="shared" si="10"/>
        <v>-0.86</v>
      </c>
      <c r="M126" s="6">
        <f t="shared" si="11"/>
        <v>10.428571428571429</v>
      </c>
      <c r="N126" s="2">
        <v>519.85714285714278</v>
      </c>
      <c r="O126" s="2">
        <v>45.487499999999997</v>
      </c>
      <c r="P126" s="2">
        <f t="shared" si="12"/>
        <v>-6.0448504983388691</v>
      </c>
      <c r="Q126" s="2">
        <f t="shared" si="13"/>
        <v>4.3618150684931502E-2</v>
      </c>
    </row>
    <row r="127" spans="1:17" x14ac:dyDescent="0.25">
      <c r="A127" t="s">
        <v>3580</v>
      </c>
      <c r="B127" t="s">
        <v>3581</v>
      </c>
      <c r="C127" t="s">
        <v>29</v>
      </c>
      <c r="D127" t="s">
        <v>12</v>
      </c>
      <c r="E127" t="s">
        <v>91</v>
      </c>
      <c r="F127">
        <v>15462.39</v>
      </c>
      <c r="G127" s="9">
        <v>12</v>
      </c>
      <c r="H127">
        <v>62.57</v>
      </c>
      <c r="I127">
        <v>5.08</v>
      </c>
      <c r="J127">
        <v>4.59</v>
      </c>
      <c r="K127">
        <v>5.57</v>
      </c>
      <c r="L127" s="6">
        <f t="shared" si="10"/>
        <v>-9.6456692913385877E-2</v>
      </c>
      <c r="M127" s="6">
        <f t="shared" si="11"/>
        <v>0.21350762527233136</v>
      </c>
      <c r="N127" s="2">
        <v>13.631808278867103</v>
      </c>
      <c r="O127" s="2">
        <v>11.233393177737881</v>
      </c>
      <c r="P127" s="2">
        <f t="shared" si="12"/>
        <v>-1.4132568582988743</v>
      </c>
      <c r="Q127" s="2">
        <f t="shared" si="13"/>
        <v>0.52613545597772271</v>
      </c>
    </row>
    <row r="128" spans="1:17" x14ac:dyDescent="0.25">
      <c r="A128" t="s">
        <v>3601</v>
      </c>
      <c r="B128" t="s">
        <v>3602</v>
      </c>
      <c r="C128" t="s">
        <v>29</v>
      </c>
      <c r="D128" t="s">
        <v>12</v>
      </c>
      <c r="E128" t="s">
        <v>252</v>
      </c>
      <c r="F128">
        <v>5295.07</v>
      </c>
      <c r="G128" s="9">
        <v>12</v>
      </c>
      <c r="H128">
        <v>16.850000000000001</v>
      </c>
      <c r="I128">
        <v>1.27</v>
      </c>
      <c r="J128">
        <v>0.88</v>
      </c>
      <c r="K128">
        <v>1.39</v>
      </c>
      <c r="L128" s="6">
        <f t="shared" si="10"/>
        <v>-0.30708661417322836</v>
      </c>
      <c r="M128" s="6">
        <f t="shared" si="11"/>
        <v>0.57954545454545436</v>
      </c>
      <c r="N128" s="2">
        <v>19.147727272727273</v>
      </c>
      <c r="O128" s="2">
        <v>12.122302158273383</v>
      </c>
      <c r="P128" s="2">
        <f t="shared" si="12"/>
        <v>-0.62352855477855473</v>
      </c>
      <c r="Q128" s="2">
        <f t="shared" si="13"/>
        <v>0.20916913528001138</v>
      </c>
    </row>
    <row r="129" spans="1:17" x14ac:dyDescent="0.25">
      <c r="A129" t="s">
        <v>3676</v>
      </c>
      <c r="B129" t="s">
        <v>3677</v>
      </c>
      <c r="C129" t="s">
        <v>21</v>
      </c>
      <c r="D129" t="s">
        <v>12</v>
      </c>
      <c r="E129" t="s">
        <v>227</v>
      </c>
      <c r="F129">
        <v>372757.66</v>
      </c>
      <c r="G129" s="9">
        <v>12</v>
      </c>
      <c r="H129">
        <v>39.4</v>
      </c>
      <c r="I129">
        <v>2.99</v>
      </c>
      <c r="J129">
        <v>2.31</v>
      </c>
      <c r="K129">
        <v>3.56</v>
      </c>
      <c r="L129" s="6">
        <f t="shared" si="10"/>
        <v>-0.22742474916387967</v>
      </c>
      <c r="M129" s="6">
        <f t="shared" si="11"/>
        <v>0.54112554112554112</v>
      </c>
      <c r="N129" s="2">
        <v>17.056277056277054</v>
      </c>
      <c r="O129" s="2">
        <v>11.067415730337078</v>
      </c>
      <c r="P129" s="2">
        <f t="shared" si="12"/>
        <v>-0.74997453526865265</v>
      </c>
      <c r="Q129" s="2">
        <f t="shared" si="13"/>
        <v>0.20452584269662921</v>
      </c>
    </row>
    <row r="130" spans="1:17" x14ac:dyDescent="0.25">
      <c r="A130" s="10" t="s">
        <v>3684</v>
      </c>
      <c r="B130" s="10" t="s">
        <v>3685</v>
      </c>
      <c r="C130" s="10" t="s">
        <v>10</v>
      </c>
      <c r="D130" s="10" t="s">
        <v>12</v>
      </c>
      <c r="E130" s="10" t="s">
        <v>2790</v>
      </c>
      <c r="F130" s="10">
        <v>3772.33</v>
      </c>
      <c r="G130" s="12">
        <v>12</v>
      </c>
      <c r="H130" s="10">
        <v>38.619999999999997</v>
      </c>
      <c r="I130" s="10">
        <v>2.2200000000000002</v>
      </c>
      <c r="J130" s="10">
        <v>2.02</v>
      </c>
      <c r="K130" s="10">
        <v>2.79</v>
      </c>
      <c r="L130" s="14">
        <f t="shared" si="10"/>
        <v>-9.0090090090090169E-2</v>
      </c>
      <c r="M130" s="14">
        <f t="shared" si="11"/>
        <v>0.38118811881188108</v>
      </c>
      <c r="N130" s="11">
        <v>19.118811881188119</v>
      </c>
      <c r="O130" s="11">
        <v>13.842293906810035</v>
      </c>
      <c r="P130" s="11">
        <f t="shared" si="12"/>
        <v>-2.1221881188118794</v>
      </c>
      <c r="Q130" s="11">
        <f t="shared" si="13"/>
        <v>0.36313550249034127</v>
      </c>
    </row>
    <row r="131" spans="1:17" x14ac:dyDescent="0.25">
      <c r="A131" t="s">
        <v>3692</v>
      </c>
      <c r="B131" t="s">
        <v>3693</v>
      </c>
      <c r="C131" t="s">
        <v>29</v>
      </c>
      <c r="D131" t="s">
        <v>12</v>
      </c>
      <c r="E131" t="s">
        <v>252</v>
      </c>
      <c r="F131">
        <v>49889.120000000003</v>
      </c>
      <c r="G131" s="9">
        <v>6</v>
      </c>
      <c r="H131">
        <v>192.32</v>
      </c>
      <c r="I131">
        <v>2.57</v>
      </c>
      <c r="J131">
        <v>1.74</v>
      </c>
      <c r="K131">
        <v>3.11</v>
      </c>
      <c r="L131" s="6">
        <f t="shared" si="10"/>
        <v>-0.32295719844357973</v>
      </c>
      <c r="M131" s="6">
        <f t="shared" si="11"/>
        <v>0.78735632183908044</v>
      </c>
      <c r="N131" s="2">
        <v>110.52873563218391</v>
      </c>
      <c r="O131" s="2">
        <v>61.839228295819936</v>
      </c>
      <c r="P131" s="2">
        <f t="shared" si="12"/>
        <v>-3.422395790056779</v>
      </c>
      <c r="Q131" s="2">
        <f t="shared" si="13"/>
        <v>0.78540333747975688</v>
      </c>
    </row>
    <row r="132" spans="1:17" x14ac:dyDescent="0.25">
      <c r="A132" t="s">
        <v>3702</v>
      </c>
      <c r="B132" t="s">
        <v>3703</v>
      </c>
      <c r="C132" t="s">
        <v>29</v>
      </c>
      <c r="D132" t="s">
        <v>12</v>
      </c>
      <c r="E132" t="s">
        <v>252</v>
      </c>
      <c r="F132">
        <v>5611.88</v>
      </c>
      <c r="G132" s="9">
        <v>12</v>
      </c>
      <c r="H132">
        <v>47.51</v>
      </c>
      <c r="I132">
        <v>1.0900000000000001</v>
      </c>
      <c r="J132">
        <v>0.69</v>
      </c>
      <c r="K132">
        <v>1.38</v>
      </c>
      <c r="L132" s="6">
        <f t="shared" si="10"/>
        <v>-0.36697247706422031</v>
      </c>
      <c r="M132" s="6">
        <f t="shared" si="11"/>
        <v>1</v>
      </c>
      <c r="N132" s="2">
        <v>68.855072463768124</v>
      </c>
      <c r="O132" s="2">
        <v>34.427536231884062</v>
      </c>
      <c r="P132" s="2">
        <f t="shared" si="12"/>
        <v>-1.8763007246376806</v>
      </c>
      <c r="Q132" s="2">
        <f t="shared" si="13"/>
        <v>0.34427536231884059</v>
      </c>
    </row>
    <row r="133" spans="1:17" x14ac:dyDescent="0.25">
      <c r="A133" t="s">
        <v>3749</v>
      </c>
      <c r="B133" t="s">
        <v>3750</v>
      </c>
      <c r="C133" t="s">
        <v>10</v>
      </c>
      <c r="D133" t="s">
        <v>12</v>
      </c>
      <c r="E133" t="s">
        <v>65</v>
      </c>
      <c r="F133">
        <v>19237.22</v>
      </c>
      <c r="G133" s="9">
        <v>12</v>
      </c>
      <c r="H133">
        <v>11.21</v>
      </c>
      <c r="I133">
        <v>0.64</v>
      </c>
      <c r="J133">
        <v>0.51</v>
      </c>
      <c r="K133">
        <v>0.8</v>
      </c>
      <c r="L133" s="6">
        <f t="shared" si="10"/>
        <v>-0.203125</v>
      </c>
      <c r="M133" s="6">
        <f t="shared" si="11"/>
        <v>0.56862745098039214</v>
      </c>
      <c r="N133" s="2">
        <v>21.980392156862745</v>
      </c>
      <c r="O133" s="2">
        <v>14.012500000000001</v>
      </c>
      <c r="P133" s="2">
        <f t="shared" si="12"/>
        <v>-1.0821116138763198</v>
      </c>
      <c r="Q133" s="2">
        <f t="shared" si="13"/>
        <v>0.24642672413793107</v>
      </c>
    </row>
    <row r="134" spans="1:17" x14ac:dyDescent="0.25">
      <c r="A134" t="s">
        <v>3753</v>
      </c>
      <c r="B134" t="s">
        <v>3754</v>
      </c>
      <c r="C134" t="s">
        <v>21</v>
      </c>
      <c r="D134" t="s">
        <v>12</v>
      </c>
      <c r="E134" t="s">
        <v>91</v>
      </c>
      <c r="F134">
        <v>7255.66</v>
      </c>
      <c r="G134" s="9">
        <v>12</v>
      </c>
      <c r="H134">
        <v>51.5</v>
      </c>
      <c r="I134">
        <v>1.72</v>
      </c>
      <c r="J134">
        <v>0.95</v>
      </c>
      <c r="K134">
        <v>2.0099999999999998</v>
      </c>
      <c r="L134" s="6">
        <f t="shared" si="10"/>
        <v>-0.44767441860465118</v>
      </c>
      <c r="M134" s="6">
        <f t="shared" si="11"/>
        <v>1.1157894736842104</v>
      </c>
      <c r="N134" s="2">
        <v>54.21052631578948</v>
      </c>
      <c r="O134" s="2">
        <v>25.621890547263686</v>
      </c>
      <c r="P134" s="2">
        <f t="shared" si="12"/>
        <v>-1.2109364319890636</v>
      </c>
      <c r="Q134" s="2">
        <f t="shared" si="13"/>
        <v>0.22963015113113683</v>
      </c>
    </row>
    <row r="135" spans="1:17" x14ac:dyDescent="0.25">
      <c r="A135" t="s">
        <v>3768</v>
      </c>
      <c r="B135" t="s">
        <v>3769</v>
      </c>
      <c r="C135" t="s">
        <v>21</v>
      </c>
      <c r="D135" t="s">
        <v>12</v>
      </c>
      <c r="E135" t="s">
        <v>252</v>
      </c>
      <c r="F135">
        <v>19108.78</v>
      </c>
      <c r="G135" s="9">
        <v>12</v>
      </c>
      <c r="H135">
        <v>90.25</v>
      </c>
      <c r="L135" s="6"/>
      <c r="M135" s="6"/>
      <c r="N135" s="2"/>
      <c r="O135" s="2"/>
      <c r="P135" s="2"/>
      <c r="Q135" s="2"/>
    </row>
    <row r="136" spans="1:17" x14ac:dyDescent="0.25">
      <c r="A136" t="s">
        <v>3773</v>
      </c>
      <c r="B136" t="s">
        <v>3774</v>
      </c>
      <c r="C136" t="s">
        <v>10</v>
      </c>
      <c r="D136" t="s">
        <v>12</v>
      </c>
      <c r="E136" t="s">
        <v>252</v>
      </c>
      <c r="F136">
        <v>10164.620000000001</v>
      </c>
      <c r="G136" s="9">
        <v>12</v>
      </c>
      <c r="H136">
        <v>23.26</v>
      </c>
      <c r="I136">
        <v>-0.22</v>
      </c>
      <c r="J136">
        <v>-0.51</v>
      </c>
      <c r="K136">
        <v>0.12</v>
      </c>
      <c r="L136" s="6">
        <f t="shared" si="10"/>
        <v>1.3181818181818183</v>
      </c>
      <c r="M136" s="6">
        <f t="shared" si="11"/>
        <v>-1.2352941176470589</v>
      </c>
      <c r="N136" s="2">
        <v>-45.607843137254903</v>
      </c>
      <c r="O136" s="2">
        <v>193.83333333333334</v>
      </c>
      <c r="P136" s="2">
        <f t="shared" si="12"/>
        <v>-0.34599053414469233</v>
      </c>
      <c r="Q136" s="2">
        <f t="shared" si="13"/>
        <v>-1.5691269841269841</v>
      </c>
    </row>
    <row r="137" spans="1:17" x14ac:dyDescent="0.25">
      <c r="A137" t="s">
        <v>3832</v>
      </c>
      <c r="B137" t="s">
        <v>3833</v>
      </c>
      <c r="C137" t="s">
        <v>29</v>
      </c>
      <c r="D137" t="s">
        <v>12</v>
      </c>
      <c r="E137" t="s">
        <v>227</v>
      </c>
      <c r="F137">
        <v>41344.5</v>
      </c>
      <c r="G137" s="9">
        <v>12</v>
      </c>
      <c r="H137">
        <v>84.56</v>
      </c>
      <c r="I137">
        <v>1.49</v>
      </c>
      <c r="J137">
        <v>1.27</v>
      </c>
      <c r="K137">
        <v>1.79</v>
      </c>
      <c r="L137" s="6">
        <f t="shared" si="10"/>
        <v>-0.1476510067114094</v>
      </c>
      <c r="M137" s="6">
        <f t="shared" si="11"/>
        <v>0.40944881889763773</v>
      </c>
      <c r="N137" s="2">
        <v>66.582677165354326</v>
      </c>
      <c r="O137" s="2">
        <v>47.240223463687151</v>
      </c>
      <c r="P137" s="2">
        <f t="shared" si="12"/>
        <v>-4.5094631352899066</v>
      </c>
      <c r="Q137" s="2">
        <f t="shared" si="13"/>
        <v>1.1537516115169748</v>
      </c>
    </row>
    <row r="138" spans="1:17" x14ac:dyDescent="0.25">
      <c r="A138" t="s">
        <v>3846</v>
      </c>
      <c r="B138" t="s">
        <v>3847</v>
      </c>
      <c r="C138" t="s">
        <v>10</v>
      </c>
      <c r="D138" t="s">
        <v>12</v>
      </c>
      <c r="E138" t="s">
        <v>252</v>
      </c>
      <c r="F138">
        <v>10886.11</v>
      </c>
      <c r="G138" s="9">
        <v>12</v>
      </c>
      <c r="H138">
        <v>60.13</v>
      </c>
      <c r="I138">
        <v>2.64</v>
      </c>
      <c r="J138">
        <v>2.16</v>
      </c>
      <c r="K138">
        <v>3.04</v>
      </c>
      <c r="L138" s="6">
        <f t="shared" si="10"/>
        <v>-0.18181818181818177</v>
      </c>
      <c r="M138" s="6">
        <f t="shared" si="11"/>
        <v>0.40740740740740744</v>
      </c>
      <c r="N138" s="2">
        <v>27.837962962962962</v>
      </c>
      <c r="O138" s="2">
        <v>19.779605263157894</v>
      </c>
      <c r="P138" s="2">
        <f t="shared" si="12"/>
        <v>-1.5310879629629635</v>
      </c>
      <c r="Q138" s="2">
        <f t="shared" si="13"/>
        <v>0.48549940191387547</v>
      </c>
    </row>
    <row r="139" spans="1:17" x14ac:dyDescent="0.25">
      <c r="A139" t="s">
        <v>3860</v>
      </c>
      <c r="B139" t="s">
        <v>3861</v>
      </c>
      <c r="C139" t="s">
        <v>10</v>
      </c>
      <c r="D139" t="s">
        <v>12</v>
      </c>
      <c r="E139" t="s">
        <v>1167</v>
      </c>
      <c r="F139">
        <v>17602.29</v>
      </c>
      <c r="G139" s="9">
        <v>12</v>
      </c>
      <c r="H139">
        <v>414.77</v>
      </c>
      <c r="I139">
        <v>8.98</v>
      </c>
      <c r="J139">
        <v>7.77</v>
      </c>
      <c r="K139">
        <v>10.14</v>
      </c>
      <c r="L139" s="6">
        <f t="shared" si="10"/>
        <v>-0.13474387527839649</v>
      </c>
      <c r="M139" s="6">
        <f t="shared" si="11"/>
        <v>0.30501930501930508</v>
      </c>
      <c r="N139" s="2">
        <v>53.38095238095238</v>
      </c>
      <c r="O139" s="2">
        <v>40.904339250493095</v>
      </c>
      <c r="P139" s="2">
        <f t="shared" si="12"/>
        <v>-3.9616607634789434</v>
      </c>
      <c r="Q139" s="2">
        <f t="shared" si="13"/>
        <v>1.3410409956807228</v>
      </c>
    </row>
    <row r="140" spans="1:17" x14ac:dyDescent="0.25">
      <c r="A140" t="s">
        <v>3862</v>
      </c>
      <c r="B140" t="s">
        <v>3863</v>
      </c>
      <c r="C140" t="s">
        <v>10</v>
      </c>
      <c r="D140" t="s">
        <v>12</v>
      </c>
      <c r="E140" t="s">
        <v>252</v>
      </c>
      <c r="F140">
        <v>9772.06</v>
      </c>
      <c r="G140" s="9">
        <v>12</v>
      </c>
      <c r="H140">
        <v>25.32</v>
      </c>
      <c r="I140">
        <v>0.61</v>
      </c>
      <c r="J140">
        <v>0.71</v>
      </c>
      <c r="K140">
        <v>1.0900000000000001</v>
      </c>
      <c r="L140" s="6">
        <f t="shared" si="10"/>
        <v>0.16393442622950816</v>
      </c>
      <c r="M140" s="6">
        <f t="shared" si="11"/>
        <v>0.53521126760563398</v>
      </c>
      <c r="N140" s="2">
        <v>35.661971830985919</v>
      </c>
      <c r="O140" s="2">
        <v>23.229357798165136</v>
      </c>
      <c r="P140" s="2">
        <f t="shared" si="12"/>
        <v>2.1753802816901415</v>
      </c>
      <c r="Q140" s="2">
        <f t="shared" si="13"/>
        <v>0.43402221149203268</v>
      </c>
    </row>
    <row r="141" spans="1:17" x14ac:dyDescent="0.25">
      <c r="A141" t="s">
        <v>3868</v>
      </c>
      <c r="B141" t="s">
        <v>3869</v>
      </c>
      <c r="C141" t="s">
        <v>10</v>
      </c>
      <c r="D141" t="s">
        <v>12</v>
      </c>
      <c r="E141" t="s">
        <v>227</v>
      </c>
      <c r="F141">
        <v>155937.81</v>
      </c>
      <c r="G141" s="9">
        <v>12</v>
      </c>
      <c r="H141">
        <v>74.92</v>
      </c>
      <c r="I141">
        <v>1.19</v>
      </c>
      <c r="J141">
        <v>0.37</v>
      </c>
      <c r="K141" t="s">
        <v>87</v>
      </c>
      <c r="L141" s="6">
        <f t="shared" si="10"/>
        <v>-0.68907563025210083</v>
      </c>
      <c r="M141" s="6">
        <f t="shared" si="11"/>
        <v>4.4054054054054053</v>
      </c>
      <c r="N141" s="2">
        <v>202.48648648648648</v>
      </c>
      <c r="O141" s="2">
        <v>37.46</v>
      </c>
      <c r="P141" s="2">
        <f t="shared" si="12"/>
        <v>-2.9385234014502308</v>
      </c>
      <c r="Q141" s="2">
        <f t="shared" si="13"/>
        <v>8.5031901840490809E-2</v>
      </c>
    </row>
    <row r="142" spans="1:17" x14ac:dyDescent="0.25">
      <c r="A142" t="s">
        <v>3941</v>
      </c>
      <c r="B142" t="s">
        <v>3942</v>
      </c>
      <c r="C142" t="s">
        <v>10</v>
      </c>
      <c r="D142" t="s">
        <v>12</v>
      </c>
      <c r="E142" t="s">
        <v>252</v>
      </c>
      <c r="F142">
        <v>34641.129999999997</v>
      </c>
      <c r="G142" s="9">
        <v>1</v>
      </c>
      <c r="H142">
        <v>214.74</v>
      </c>
      <c r="I142">
        <v>6.14</v>
      </c>
      <c r="J142">
        <v>4.76</v>
      </c>
      <c r="K142">
        <v>6.89</v>
      </c>
      <c r="L142" s="6">
        <f t="shared" si="10"/>
        <v>-0.22475570032573289</v>
      </c>
      <c r="M142" s="6">
        <f t="shared" si="11"/>
        <v>0.44747899159663862</v>
      </c>
      <c r="N142" s="2">
        <v>45.113445378151262</v>
      </c>
      <c r="O142" s="2">
        <v>31.166908563134982</v>
      </c>
      <c r="P142" s="2">
        <f t="shared" si="12"/>
        <v>-2.0072214103032522</v>
      </c>
      <c r="Q142" s="2">
        <f t="shared" si="13"/>
        <v>0.69649992845315745</v>
      </c>
    </row>
    <row r="143" spans="1:17" x14ac:dyDescent="0.25">
      <c r="A143" t="s">
        <v>3945</v>
      </c>
      <c r="B143" t="s">
        <v>3946</v>
      </c>
      <c r="C143" t="s">
        <v>29</v>
      </c>
      <c r="D143" t="s">
        <v>12</v>
      </c>
      <c r="E143" t="s">
        <v>252</v>
      </c>
      <c r="F143">
        <v>4907.84</v>
      </c>
      <c r="G143" s="9">
        <v>12</v>
      </c>
      <c r="H143">
        <v>31.8</v>
      </c>
      <c r="I143">
        <v>0.53</v>
      </c>
      <c r="J143">
        <v>0.37</v>
      </c>
      <c r="K143">
        <v>0.7</v>
      </c>
      <c r="L143" s="6">
        <f t="shared" si="10"/>
        <v>-0.30188679245283023</v>
      </c>
      <c r="M143" s="6">
        <f t="shared" si="11"/>
        <v>0.89189189189189189</v>
      </c>
      <c r="N143" s="2">
        <v>85.945945945945951</v>
      </c>
      <c r="O143" s="2">
        <v>45.428571428571431</v>
      </c>
      <c r="P143" s="2">
        <f t="shared" si="12"/>
        <v>-2.8469594594594594</v>
      </c>
      <c r="Q143" s="2">
        <f t="shared" si="13"/>
        <v>0.50935064935064933</v>
      </c>
    </row>
    <row r="144" spans="1:17" x14ac:dyDescent="0.25">
      <c r="A144" t="s">
        <v>3952</v>
      </c>
      <c r="B144" t="s">
        <v>3953</v>
      </c>
      <c r="C144" t="s">
        <v>10</v>
      </c>
      <c r="D144" t="s">
        <v>12</v>
      </c>
      <c r="E144" t="s">
        <v>1725</v>
      </c>
      <c r="F144">
        <v>10048.33</v>
      </c>
      <c r="G144" s="9">
        <v>12</v>
      </c>
      <c r="H144">
        <v>17.149999999999999</v>
      </c>
      <c r="I144">
        <v>2.5499999999999998</v>
      </c>
      <c r="J144">
        <v>2.2999999999999998</v>
      </c>
      <c r="K144">
        <v>2.78</v>
      </c>
      <c r="L144" s="6">
        <f t="shared" si="10"/>
        <v>-9.8039215686274495E-2</v>
      </c>
      <c r="M144" s="6">
        <f t="shared" si="11"/>
        <v>0.20869565217391295</v>
      </c>
      <c r="N144" s="2">
        <v>7.4565217391304346</v>
      </c>
      <c r="O144" s="2">
        <v>6.1690647482014391</v>
      </c>
      <c r="P144" s="2">
        <f t="shared" si="12"/>
        <v>-0.76056521739130445</v>
      </c>
      <c r="Q144" s="2">
        <f t="shared" si="13"/>
        <v>0.29560101918465242</v>
      </c>
    </row>
    <row r="145" spans="1:17" x14ac:dyDescent="0.25">
      <c r="A145" t="s">
        <v>4002</v>
      </c>
      <c r="B145" t="s">
        <v>4003</v>
      </c>
      <c r="C145" t="s">
        <v>29</v>
      </c>
      <c r="D145" t="s">
        <v>12</v>
      </c>
      <c r="E145" t="s">
        <v>1777</v>
      </c>
      <c r="F145">
        <v>18871.330000000002</v>
      </c>
      <c r="G145" s="9">
        <v>12</v>
      </c>
      <c r="H145">
        <v>187.03</v>
      </c>
      <c r="I145">
        <v>7.82</v>
      </c>
      <c r="J145">
        <v>7.15</v>
      </c>
      <c r="K145">
        <v>8.44</v>
      </c>
      <c r="L145" s="6">
        <f t="shared" si="10"/>
        <v>-8.5677749360613786E-2</v>
      </c>
      <c r="M145" s="6">
        <f t="shared" si="11"/>
        <v>0.18041958041958028</v>
      </c>
      <c r="N145" s="2">
        <v>26.158041958041956</v>
      </c>
      <c r="O145" s="2">
        <v>22.159952606635073</v>
      </c>
      <c r="P145" s="2">
        <f t="shared" si="12"/>
        <v>-3.0530729568938528</v>
      </c>
      <c r="Q145" s="2">
        <f t="shared" si="13"/>
        <v>1.2282454351739605</v>
      </c>
    </row>
    <row r="146" spans="1:17" x14ac:dyDescent="0.25">
      <c r="A146" t="s">
        <v>4004</v>
      </c>
      <c r="B146" t="s">
        <v>4005</v>
      </c>
      <c r="C146" t="s">
        <v>10</v>
      </c>
      <c r="D146" t="s">
        <v>12</v>
      </c>
      <c r="E146" t="s">
        <v>204</v>
      </c>
      <c r="F146">
        <v>30821.200000000001</v>
      </c>
      <c r="G146" s="9">
        <v>12</v>
      </c>
      <c r="H146">
        <v>80.69</v>
      </c>
      <c r="I146">
        <v>2.35</v>
      </c>
      <c r="J146">
        <v>1.76</v>
      </c>
      <c r="K146">
        <v>2.98</v>
      </c>
      <c r="L146" s="6">
        <f t="shared" si="10"/>
        <v>-0.25106382978723407</v>
      </c>
      <c r="M146" s="6">
        <f t="shared" si="11"/>
        <v>0.69318181818181812</v>
      </c>
      <c r="N146" s="2">
        <v>45.846590909090907</v>
      </c>
      <c r="O146" s="2">
        <v>27.077181208053691</v>
      </c>
      <c r="P146" s="2">
        <f t="shared" si="12"/>
        <v>-1.8260930277349767</v>
      </c>
      <c r="Q146" s="2">
        <f t="shared" si="13"/>
        <v>0.39062163054241394</v>
      </c>
    </row>
    <row r="147" spans="1:17" x14ac:dyDescent="0.25">
      <c r="A147" t="s">
        <v>4046</v>
      </c>
      <c r="B147" t="s">
        <v>4047</v>
      </c>
      <c r="C147" t="s">
        <v>29</v>
      </c>
      <c r="D147" t="s">
        <v>12</v>
      </c>
      <c r="E147" t="s">
        <v>252</v>
      </c>
      <c r="F147">
        <v>71037.119999999995</v>
      </c>
      <c r="G147" s="9">
        <v>1</v>
      </c>
      <c r="H147">
        <v>269.08</v>
      </c>
      <c r="I147">
        <v>6.59</v>
      </c>
      <c r="J147">
        <v>5.71</v>
      </c>
      <c r="K147">
        <v>7.73</v>
      </c>
      <c r="L147" s="6">
        <f t="shared" si="10"/>
        <v>-0.133535660091047</v>
      </c>
      <c r="M147" s="6">
        <f t="shared" si="11"/>
        <v>0.35376532399299476</v>
      </c>
      <c r="N147" s="2">
        <v>47.12434325744308</v>
      </c>
      <c r="O147" s="2">
        <v>34.809831824062094</v>
      </c>
      <c r="P147" s="2">
        <f t="shared" si="12"/>
        <v>-3.5289707053017043</v>
      </c>
      <c r="Q147" s="2">
        <f t="shared" si="13"/>
        <v>0.98398088968017094</v>
      </c>
    </row>
    <row r="148" spans="1:17" x14ac:dyDescent="0.25">
      <c r="A148" t="s">
        <v>4048</v>
      </c>
      <c r="B148" t="s">
        <v>4049</v>
      </c>
      <c r="C148" t="s">
        <v>29</v>
      </c>
      <c r="D148" t="s">
        <v>12</v>
      </c>
      <c r="E148" t="s">
        <v>2790</v>
      </c>
      <c r="F148">
        <v>22986.15</v>
      </c>
      <c r="G148" s="9">
        <v>6</v>
      </c>
      <c r="H148">
        <v>70.540000000000006</v>
      </c>
      <c r="I148">
        <v>-1.41</v>
      </c>
      <c r="J148">
        <v>-3.59</v>
      </c>
      <c r="K148">
        <v>7.35</v>
      </c>
      <c r="L148" s="6">
        <f t="shared" si="10"/>
        <v>1.5460992907801421</v>
      </c>
      <c r="M148" s="6">
        <f t="shared" si="11"/>
        <v>-3.0473537604456826</v>
      </c>
      <c r="N148" s="2">
        <v>-19.649025069637887</v>
      </c>
      <c r="O148" s="2">
        <v>9.5972789115646275</v>
      </c>
      <c r="P148" s="2">
        <f t="shared" si="12"/>
        <v>-0.12708773095499731</v>
      </c>
      <c r="Q148" s="2">
        <f t="shared" si="13"/>
        <v>-3.1493812881642602E-2</v>
      </c>
    </row>
    <row r="149" spans="1:17" x14ac:dyDescent="0.25">
      <c r="A149" t="s">
        <v>4081</v>
      </c>
      <c r="B149" t="s">
        <v>4082</v>
      </c>
      <c r="C149" t="s">
        <v>10</v>
      </c>
      <c r="D149" t="s">
        <v>12</v>
      </c>
      <c r="E149" t="s">
        <v>1167</v>
      </c>
      <c r="F149">
        <v>30001.52</v>
      </c>
      <c r="G149" s="9">
        <v>3</v>
      </c>
      <c r="H149">
        <v>5.75</v>
      </c>
      <c r="I149">
        <v>0.28000000000000003</v>
      </c>
      <c r="J149">
        <v>0.25</v>
      </c>
      <c r="K149">
        <v>0.31</v>
      </c>
      <c r="L149" s="6">
        <f t="shared" si="10"/>
        <v>-0.10714285714285721</v>
      </c>
      <c r="M149" s="6">
        <f t="shared" si="11"/>
        <v>0.24</v>
      </c>
      <c r="N149" s="2">
        <v>23</v>
      </c>
      <c r="O149" s="2">
        <v>18.548387096774192</v>
      </c>
      <c r="P149" s="2">
        <f t="shared" si="12"/>
        <v>-2.1466666666666656</v>
      </c>
      <c r="Q149" s="2">
        <f t="shared" si="13"/>
        <v>0.77284946236559138</v>
      </c>
    </row>
    <row r="150" spans="1:17" x14ac:dyDescent="0.25">
      <c r="A150" t="s">
        <v>4083</v>
      </c>
      <c r="B150" t="s">
        <v>4084</v>
      </c>
      <c r="C150" t="s">
        <v>29</v>
      </c>
      <c r="D150" t="s">
        <v>12</v>
      </c>
      <c r="E150" t="s">
        <v>204</v>
      </c>
      <c r="F150">
        <v>7497.16</v>
      </c>
      <c r="G150" s="9">
        <v>12</v>
      </c>
      <c r="H150">
        <v>134.72999999999999</v>
      </c>
      <c r="I150">
        <v>4.8</v>
      </c>
      <c r="J150">
        <v>4.16</v>
      </c>
      <c r="K150">
        <v>6.5</v>
      </c>
      <c r="L150" s="6">
        <f t="shared" si="10"/>
        <v>-0.1333333333333333</v>
      </c>
      <c r="M150" s="6">
        <f t="shared" si="11"/>
        <v>0.5625</v>
      </c>
      <c r="N150" s="2">
        <v>32.387019230769226</v>
      </c>
      <c r="O150" s="2">
        <v>20.727692307692305</v>
      </c>
      <c r="P150" s="2">
        <f t="shared" si="12"/>
        <v>-2.4290264423076926</v>
      </c>
      <c r="Q150" s="2">
        <f t="shared" si="13"/>
        <v>0.36849230769230762</v>
      </c>
    </row>
    <row r="151" spans="1:17" x14ac:dyDescent="0.25">
      <c r="A151" t="s">
        <v>4085</v>
      </c>
      <c r="B151" t="s">
        <v>4086</v>
      </c>
      <c r="C151" t="s">
        <v>10</v>
      </c>
      <c r="D151" t="s">
        <v>12</v>
      </c>
      <c r="E151" t="s">
        <v>252</v>
      </c>
      <c r="F151">
        <v>4412.37</v>
      </c>
      <c r="G151" s="9">
        <v>12</v>
      </c>
      <c r="H151">
        <v>80.62</v>
      </c>
      <c r="I151">
        <v>0.6</v>
      </c>
      <c r="J151">
        <v>-0.54</v>
      </c>
      <c r="K151">
        <v>1.04</v>
      </c>
      <c r="L151" s="6">
        <f t="shared" si="10"/>
        <v>-1.9000000000000001</v>
      </c>
      <c r="M151" s="6">
        <f t="shared" si="11"/>
        <v>-2.9259259259259256</v>
      </c>
      <c r="N151" s="2">
        <v>-149.2962962962963</v>
      </c>
      <c r="O151" s="2">
        <v>77.519230769230774</v>
      </c>
      <c r="P151" s="2">
        <f t="shared" si="12"/>
        <v>0.78576998050682267</v>
      </c>
      <c r="Q151" s="2">
        <f t="shared" si="13"/>
        <v>-0.26493914313534572</v>
      </c>
    </row>
    <row r="152" spans="1:17" x14ac:dyDescent="0.25">
      <c r="A152" t="s">
        <v>4184</v>
      </c>
      <c r="B152" t="s">
        <v>4185</v>
      </c>
      <c r="C152" t="s">
        <v>29</v>
      </c>
      <c r="D152" t="s">
        <v>12</v>
      </c>
      <c r="E152" t="s">
        <v>65</v>
      </c>
      <c r="F152">
        <v>6846.48</v>
      </c>
      <c r="G152" s="9">
        <v>12</v>
      </c>
      <c r="H152">
        <v>18.940000000000001</v>
      </c>
      <c r="L152" s="6"/>
      <c r="M152" s="6"/>
      <c r="N152" s="2"/>
      <c r="O152" s="2"/>
      <c r="P152" s="2"/>
      <c r="Q152" s="2"/>
    </row>
    <row r="153" spans="1:17" x14ac:dyDescent="0.25">
      <c r="A153" t="s">
        <v>4200</v>
      </c>
      <c r="B153" t="s">
        <v>4201</v>
      </c>
      <c r="C153" t="s">
        <v>29</v>
      </c>
      <c r="D153" t="s">
        <v>12</v>
      </c>
      <c r="E153" t="s">
        <v>227</v>
      </c>
      <c r="F153">
        <v>10699.76</v>
      </c>
      <c r="G153" s="9">
        <v>12</v>
      </c>
      <c r="H153">
        <v>45.83</v>
      </c>
      <c r="I153">
        <v>1.67</v>
      </c>
      <c r="J153">
        <v>1.25</v>
      </c>
      <c r="K153">
        <v>2.39</v>
      </c>
      <c r="L153" s="6">
        <f t="shared" si="10"/>
        <v>-0.25149700598802394</v>
      </c>
      <c r="M153" s="6">
        <f t="shared" si="11"/>
        <v>0.91200000000000014</v>
      </c>
      <c r="N153" s="2">
        <v>36.664000000000001</v>
      </c>
      <c r="O153" s="2">
        <v>19.17573221757322</v>
      </c>
      <c r="P153" s="2">
        <f t="shared" si="12"/>
        <v>-1.4578304761904763</v>
      </c>
      <c r="Q153" s="2">
        <f t="shared" si="13"/>
        <v>0.21026022168391684</v>
      </c>
    </row>
    <row r="154" spans="1:17" x14ac:dyDescent="0.25">
      <c r="A154" t="s">
        <v>4204</v>
      </c>
      <c r="B154" t="s">
        <v>4205</v>
      </c>
      <c r="C154" t="s">
        <v>29</v>
      </c>
      <c r="D154" t="s">
        <v>12</v>
      </c>
      <c r="E154" t="s">
        <v>1955</v>
      </c>
      <c r="F154">
        <v>5725.91</v>
      </c>
      <c r="G154" s="9">
        <v>12</v>
      </c>
      <c r="H154">
        <v>15.08</v>
      </c>
      <c r="I154">
        <v>1</v>
      </c>
      <c r="J154">
        <v>1</v>
      </c>
      <c r="K154">
        <v>1.1100000000000001</v>
      </c>
      <c r="L154" s="6">
        <f t="shared" si="10"/>
        <v>0</v>
      </c>
      <c r="M154" s="6">
        <f t="shared" si="11"/>
        <v>0.1100000000000001</v>
      </c>
      <c r="N154" s="2">
        <v>15.08</v>
      </c>
      <c r="O154" s="2">
        <v>13.585585585585584</v>
      </c>
      <c r="P154" s="2">
        <v>0</v>
      </c>
      <c r="Q154" s="2">
        <f t="shared" si="13"/>
        <v>1.2350532350532337</v>
      </c>
    </row>
    <row r="155" spans="1:17" x14ac:dyDescent="0.25">
      <c r="A155" t="s">
        <v>4212</v>
      </c>
      <c r="B155" t="s">
        <v>4213</v>
      </c>
      <c r="C155" t="s">
        <v>29</v>
      </c>
      <c r="D155" t="s">
        <v>12</v>
      </c>
      <c r="E155" t="s">
        <v>252</v>
      </c>
      <c r="F155">
        <v>19462.38</v>
      </c>
      <c r="G155" s="9">
        <v>1</v>
      </c>
      <c r="H155">
        <v>63.28</v>
      </c>
      <c r="I155">
        <v>4.8899999999999997</v>
      </c>
      <c r="J155">
        <v>4.9400000000000004</v>
      </c>
      <c r="K155">
        <v>4.96</v>
      </c>
      <c r="L155" s="6">
        <f t="shared" si="10"/>
        <v>1.0224948875255713E-2</v>
      </c>
      <c r="M155" s="6">
        <f t="shared" si="11"/>
        <v>4.0485829959513442E-3</v>
      </c>
      <c r="N155" s="2">
        <v>12.809716599190283</v>
      </c>
      <c r="O155" s="2">
        <v>12.758064516129032</v>
      </c>
      <c r="P155" s="2">
        <f t="shared" si="12"/>
        <v>12.527902834007987</v>
      </c>
      <c r="Q155" s="2">
        <f t="shared" si="13"/>
        <v>31.512419354839277</v>
      </c>
    </row>
    <row r="156" spans="1:17" x14ac:dyDescent="0.25">
      <c r="A156" t="s">
        <v>4214</v>
      </c>
      <c r="B156" t="s">
        <v>4215</v>
      </c>
      <c r="C156" t="s">
        <v>29</v>
      </c>
      <c r="D156" t="s">
        <v>12</v>
      </c>
      <c r="E156" t="s">
        <v>227</v>
      </c>
      <c r="F156">
        <v>27275.65</v>
      </c>
      <c r="G156" s="9">
        <v>7</v>
      </c>
      <c r="H156">
        <v>182.01</v>
      </c>
      <c r="I156">
        <v>2.73</v>
      </c>
      <c r="J156">
        <v>1.63</v>
      </c>
      <c r="K156">
        <v>3.22</v>
      </c>
      <c r="L156" s="6">
        <f t="shared" si="10"/>
        <v>-0.40293040293040294</v>
      </c>
      <c r="M156" s="6">
        <f t="shared" si="11"/>
        <v>0.97546012269938664</v>
      </c>
      <c r="N156" s="2">
        <v>111.66257668711657</v>
      </c>
      <c r="O156" s="2">
        <v>56.524844720496887</v>
      </c>
      <c r="P156" s="2">
        <f t="shared" si="12"/>
        <v>-2.7712621305075293</v>
      </c>
      <c r="Q156" s="2">
        <f t="shared" si="13"/>
        <v>0.57946853392710629</v>
      </c>
    </row>
  </sheetData>
  <autoFilter ref="A1:Q156" xr:uid="{41D46392-4547-40D8-87EE-E565B7FF2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B10" sqref="B10"/>
    </sheetView>
  </sheetViews>
  <sheetFormatPr defaultRowHeight="15" x14ac:dyDescent="0.25"/>
  <cols>
    <col min="1" max="1" width="28.710937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10.07</v>
      </c>
      <c r="J2" s="5">
        <v>8.75</v>
      </c>
      <c r="K2" s="5">
        <v>11.22</v>
      </c>
      <c r="L2" s="6">
        <v>-0.13108242303872897</v>
      </c>
      <c r="M2" s="6">
        <v>0.28228571428571425</v>
      </c>
      <c r="N2" s="2">
        <v>27.462857142857143</v>
      </c>
      <c r="O2" s="2">
        <v>21.417112299465241</v>
      </c>
      <c r="P2" s="2">
        <v>-2.0950831168831159</v>
      </c>
      <c r="Q2" s="2">
        <v>0.7587033709324732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15.78</v>
      </c>
      <c r="J3" s="5">
        <v>14.33</v>
      </c>
      <c r="K3" s="5">
        <v>17.29</v>
      </c>
      <c r="L3" s="6">
        <v>-9.1888466413181158E-2</v>
      </c>
      <c r="M3" s="6">
        <v>0.20655966503838097</v>
      </c>
      <c r="N3" s="2">
        <v>21.965806001395674</v>
      </c>
      <c r="O3" s="2">
        <v>18.205320994794679</v>
      </c>
      <c r="P3" s="2">
        <v>-2.3904856462208559</v>
      </c>
      <c r="Q3" s="2">
        <v>0.88135895221421556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3.29</v>
      </c>
      <c r="J5" s="5">
        <v>2.76</v>
      </c>
      <c r="K5" s="5">
        <v>3.57</v>
      </c>
      <c r="L5" s="6">
        <v>-0.16109422492401226</v>
      </c>
      <c r="M5" s="6">
        <v>0.29347826086956519</v>
      </c>
      <c r="N5" s="2">
        <v>30.413043478260871</v>
      </c>
      <c r="O5" s="2">
        <v>23.512605042016808</v>
      </c>
      <c r="P5" s="2">
        <v>-1.8879040196882679</v>
      </c>
      <c r="Q5" s="2">
        <v>0.8011702458761284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10.09</v>
      </c>
      <c r="J6" s="5">
        <v>8.5299999999999994</v>
      </c>
      <c r="K6" s="5">
        <v>11.33</v>
      </c>
      <c r="L6" s="6">
        <v>-0.15460852329038655</v>
      </c>
      <c r="M6" s="6">
        <v>0.3282532239155922</v>
      </c>
      <c r="N6" s="2">
        <v>46.511137162954284</v>
      </c>
      <c r="O6" s="2">
        <v>35.016769638128864</v>
      </c>
      <c r="P6" s="2">
        <v>-3.0083164998346708</v>
      </c>
      <c r="Q6" s="2">
        <v>1.0667608750472823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3.21</v>
      </c>
      <c r="J7" s="5">
        <v>2.72</v>
      </c>
      <c r="K7" s="5">
        <v>3.59</v>
      </c>
      <c r="L7" s="6">
        <v>-0.15264797507788153</v>
      </c>
      <c r="M7" s="6">
        <v>0.31985294117647034</v>
      </c>
      <c r="N7" s="2">
        <v>16.011029411764703</v>
      </c>
      <c r="O7" s="2">
        <v>12.130919220055709</v>
      </c>
      <c r="P7" s="2">
        <v>-1.0488858043217291</v>
      </c>
      <c r="Q7" s="2">
        <v>0.37926552044312134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8.56</v>
      </c>
      <c r="J8" s="5">
        <v>7.91</v>
      </c>
      <c r="K8" s="5">
        <v>9.32</v>
      </c>
      <c r="L8" s="6">
        <v>-7.5934579439252414E-2</v>
      </c>
      <c r="M8" s="6">
        <v>0.17825537294563842</v>
      </c>
      <c r="N8" s="2">
        <v>25.379266750948165</v>
      </c>
      <c r="O8" s="2">
        <v>21.539699570815451</v>
      </c>
      <c r="P8" s="2">
        <v>-3.3422542059710167</v>
      </c>
      <c r="Q8" s="2">
        <v>1.2083618695400724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1.77</v>
      </c>
      <c r="J9" s="5">
        <v>1.38</v>
      </c>
      <c r="K9" s="5">
        <v>2.13</v>
      </c>
      <c r="L9" s="6">
        <v>-0.22033898305084754</v>
      </c>
      <c r="M9" s="6">
        <v>0.54347826086956519</v>
      </c>
      <c r="N9" s="2">
        <v>37.550724637681164</v>
      </c>
      <c r="O9" s="2">
        <v>24.328638497652584</v>
      </c>
      <c r="P9" s="2">
        <v>-1.7042251950947598</v>
      </c>
      <c r="Q9" s="2">
        <v>0.44764694835680757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16.239999999999998</v>
      </c>
      <c r="J10" s="5">
        <v>14.12</v>
      </c>
      <c r="K10" s="5">
        <v>18.239999999999998</v>
      </c>
      <c r="L10" s="6">
        <v>-0.13054187192118227</v>
      </c>
      <c r="M10" s="6">
        <v>0.291784702549575</v>
      </c>
      <c r="N10" s="2">
        <v>18.861189801699716</v>
      </c>
      <c r="O10" s="2">
        <v>14.600877192982457</v>
      </c>
      <c r="P10" s="2">
        <v>-1.4448383131113367</v>
      </c>
      <c r="Q10" s="2">
        <v>0.50039899506046692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activeCell="I2" sqref="I2:K12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6.21</v>
      </c>
      <c r="J2" s="5">
        <v>6.09</v>
      </c>
      <c r="K2" s="5">
        <v>6.6</v>
      </c>
      <c r="L2" s="6">
        <v>-1.9323671497584516E-2</v>
      </c>
      <c r="M2" s="6">
        <v>8.3743842364532028E-2</v>
      </c>
      <c r="N2" s="2">
        <v>10.781609195402298</v>
      </c>
      <c r="O2" s="2">
        <v>9.9484848484848492</v>
      </c>
      <c r="P2" s="2">
        <v>-5.5794827586206965</v>
      </c>
      <c r="Q2" s="2">
        <v>1.1879661319073083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5.44</v>
      </c>
      <c r="J3" s="5">
        <v>5.2</v>
      </c>
      <c r="K3" s="5">
        <v>7.08</v>
      </c>
      <c r="L3" s="6">
        <v>-4.4117647058823595E-2</v>
      </c>
      <c r="M3" s="6">
        <v>0.36153846153846159</v>
      </c>
      <c r="N3" s="2">
        <v>22.982692307692307</v>
      </c>
      <c r="O3" s="2">
        <v>16.879943502824858</v>
      </c>
      <c r="P3" s="2">
        <v>-5.2094102564102487</v>
      </c>
      <c r="Q3" s="2">
        <v>0.46689205433345343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-0.24</v>
      </c>
      <c r="J4" s="5">
        <v>-1.54</v>
      </c>
      <c r="K4" s="5">
        <v>0.77</v>
      </c>
      <c r="L4" s="6">
        <v>5.416666666666667</v>
      </c>
      <c r="M4" s="6">
        <v>-1.5</v>
      </c>
      <c r="N4" s="2">
        <v>-29.461038961038959</v>
      </c>
      <c r="O4" s="2">
        <v>58.922077922077918</v>
      </c>
      <c r="P4" s="2">
        <v>-5.4389610389610377E-2</v>
      </c>
      <c r="Q4" s="2">
        <v>-0.39281385281385278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1.48</v>
      </c>
      <c r="J5" s="5">
        <v>1.2</v>
      </c>
      <c r="K5" s="5">
        <v>2.19</v>
      </c>
      <c r="L5" s="6">
        <v>-0.18918918918918926</v>
      </c>
      <c r="M5" s="6">
        <v>0.82499999999999996</v>
      </c>
      <c r="N5" s="2">
        <v>17.675000000000001</v>
      </c>
      <c r="O5" s="2">
        <v>9.6849315068493151</v>
      </c>
      <c r="P5" s="2">
        <v>-0.93424999999999969</v>
      </c>
      <c r="Q5" s="2">
        <v>0.11739310917393109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3.78</v>
      </c>
      <c r="J6" s="5">
        <v>1.79</v>
      </c>
      <c r="K6" s="5">
        <v>5.1100000000000003</v>
      </c>
      <c r="L6" s="6">
        <v>-0.5264550264550264</v>
      </c>
      <c r="M6" s="6">
        <v>1.8547486033519553</v>
      </c>
      <c r="N6" s="2">
        <v>55.497206703910614</v>
      </c>
      <c r="O6" s="2">
        <v>19.440313111545986</v>
      </c>
      <c r="P6" s="2">
        <v>-1.0541680469386037</v>
      </c>
      <c r="Q6" s="2">
        <v>0.10481373635441962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2.74</v>
      </c>
      <c r="J7" s="5">
        <v>1.91</v>
      </c>
      <c r="K7" s="5">
        <v>3.14</v>
      </c>
      <c r="L7" s="6">
        <v>-0.30291970802919721</v>
      </c>
      <c r="M7" s="6">
        <v>0.64397905759162311</v>
      </c>
      <c r="N7" s="2">
        <v>27.534031413612567</v>
      </c>
      <c r="O7" s="2">
        <v>16.748407643312103</v>
      </c>
      <c r="P7" s="2">
        <v>-0.90895477196745067</v>
      </c>
      <c r="Q7" s="2">
        <v>0.26007689917663507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2.48</v>
      </c>
      <c r="J8" s="5">
        <v>2.2799999999999998</v>
      </c>
      <c r="K8" s="5">
        <v>2.7</v>
      </c>
      <c r="L8" s="6">
        <v>-8.064516129032262E-2</v>
      </c>
      <c r="M8" s="6">
        <v>0.1842105263157896</v>
      </c>
      <c r="N8" s="2">
        <v>20.114035087719301</v>
      </c>
      <c r="O8" s="2">
        <v>16.985185185185184</v>
      </c>
      <c r="P8" s="2">
        <v>-2.4941403508771924</v>
      </c>
      <c r="Q8" s="2">
        <v>0.92205291005290935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0.28000000000000003</v>
      </c>
      <c r="J9" s="5">
        <v>-0.19</v>
      </c>
      <c r="K9" s="5">
        <v>0.51</v>
      </c>
      <c r="L9" s="6">
        <v>-1.6785714285714284</v>
      </c>
      <c r="M9" s="6">
        <v>-3.6842105263157894</v>
      </c>
      <c r="N9" s="2">
        <v>-38</v>
      </c>
      <c r="O9" s="2">
        <v>14.156862745098039</v>
      </c>
      <c r="P9" s="2">
        <v>0.22638297872340429</v>
      </c>
      <c r="Q9" s="2">
        <v>-3.8425770308123247E-2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-2.1</v>
      </c>
      <c r="J10" s="5">
        <v>-1.93</v>
      </c>
      <c r="K10" s="5">
        <v>-2.15</v>
      </c>
      <c r="L10" s="6">
        <v>-8.0952380952380998E-2</v>
      </c>
      <c r="M10" s="6">
        <v>0.11398963730569944</v>
      </c>
      <c r="N10" s="2">
        <v>-19.067357512953368</v>
      </c>
      <c r="O10" s="2">
        <v>-17.11627906976744</v>
      </c>
      <c r="P10" s="2">
        <v>2.3553794574824733</v>
      </c>
      <c r="Q10" s="2">
        <v>-1.5015644820295986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1.95</v>
      </c>
      <c r="J11" s="5">
        <v>1.57</v>
      </c>
      <c r="K11" s="5">
        <v>2.19</v>
      </c>
      <c r="L11" s="6">
        <v>-0.19487179487179485</v>
      </c>
      <c r="M11" s="6">
        <v>0.39490445859872603</v>
      </c>
      <c r="N11" s="2">
        <v>38.121019108280251</v>
      </c>
      <c r="O11" s="2">
        <v>27.328767123287673</v>
      </c>
      <c r="P11" s="2">
        <v>-1.9562101910828025</v>
      </c>
      <c r="Q11" s="2">
        <v>0.69203490941228485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5.28</v>
      </c>
      <c r="J12" s="5">
        <v>3.24</v>
      </c>
      <c r="K12" s="5">
        <v>5.67</v>
      </c>
      <c r="L12" s="6">
        <v>-0.38636363636363635</v>
      </c>
      <c r="M12" s="6">
        <v>0.74999999999999978</v>
      </c>
      <c r="N12" s="2">
        <v>32.753086419753089</v>
      </c>
      <c r="O12" s="2">
        <v>18.716049382716051</v>
      </c>
      <c r="P12" s="2">
        <v>-0.84772694262890358</v>
      </c>
      <c r="Q12" s="2">
        <v>0.24954732510288077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"/>
  <sheetViews>
    <sheetView workbookViewId="0">
      <selection activeCell="C18" sqref="C18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858</v>
      </c>
      <c r="B2" s="1" t="s">
        <v>859</v>
      </c>
      <c r="C2" s="1" t="s">
        <v>10</v>
      </c>
      <c r="D2" t="s">
        <v>37</v>
      </c>
      <c r="E2" s="1" t="s">
        <v>860</v>
      </c>
      <c r="F2" s="2">
        <v>7219.76</v>
      </c>
      <c r="G2" s="5">
        <v>12</v>
      </c>
      <c r="H2" s="5">
        <v>63.33</v>
      </c>
      <c r="I2" s="5">
        <v>0.24</v>
      </c>
      <c r="J2" s="5">
        <v>0.12</v>
      </c>
      <c r="K2" s="5">
        <v>0.32</v>
      </c>
      <c r="L2" s="6">
        <v>-0.5</v>
      </c>
      <c r="M2" s="6">
        <v>1.666666666666667</v>
      </c>
      <c r="N2" s="2">
        <v>527.75</v>
      </c>
      <c r="O2" s="2">
        <v>197.90625</v>
      </c>
      <c r="P2" s="2">
        <v>-10.555</v>
      </c>
      <c r="Q2" s="2">
        <v>1.1874374999999999</v>
      </c>
    </row>
    <row r="3" spans="1:17" x14ac:dyDescent="0.25">
      <c r="A3" t="s">
        <v>1012</v>
      </c>
      <c r="B3" t="s">
        <v>1013</v>
      </c>
      <c r="C3" t="s">
        <v>10</v>
      </c>
      <c r="D3" t="s">
        <v>37</v>
      </c>
      <c r="E3" t="s">
        <v>860</v>
      </c>
      <c r="F3" s="2">
        <v>78315.679999999993</v>
      </c>
      <c r="G3" s="5" t="s">
        <v>16</v>
      </c>
      <c r="H3" s="5">
        <v>2856.03</v>
      </c>
      <c r="I3" s="5">
        <v>53.12</v>
      </c>
      <c r="J3" s="5">
        <v>44.15</v>
      </c>
      <c r="K3" s="5">
        <v>64.63</v>
      </c>
      <c r="L3" s="6">
        <v>-0.16886295180722888</v>
      </c>
      <c r="M3" s="6">
        <v>0.46387315968289911</v>
      </c>
      <c r="N3" s="2">
        <v>64.689241223103068</v>
      </c>
      <c r="O3" s="2">
        <v>44.190468822528246</v>
      </c>
      <c r="P3" s="2">
        <v>-3.8308723453413993</v>
      </c>
      <c r="Q3" s="2">
        <v>0.95264121021221804</v>
      </c>
    </row>
    <row r="4" spans="1:17" x14ac:dyDescent="0.25">
      <c r="A4" t="s">
        <v>1019</v>
      </c>
      <c r="B4" t="s">
        <v>1020</v>
      </c>
      <c r="C4" t="s">
        <v>21</v>
      </c>
      <c r="D4" t="s">
        <v>37</v>
      </c>
      <c r="E4" t="s">
        <v>860</v>
      </c>
      <c r="F4" s="2">
        <v>47862.400000000001</v>
      </c>
      <c r="G4" s="5" t="s">
        <v>41</v>
      </c>
      <c r="H4" s="5">
        <v>28.08</v>
      </c>
      <c r="I4" s="5">
        <v>1.2</v>
      </c>
      <c r="J4" s="5">
        <v>1.07</v>
      </c>
      <c r="K4" s="5">
        <v>1.35</v>
      </c>
      <c r="L4" s="6">
        <v>-0.10833333333333328</v>
      </c>
      <c r="M4" s="6">
        <v>0.26168224299065423</v>
      </c>
      <c r="N4" s="2">
        <v>26.242990654205606</v>
      </c>
      <c r="O4" s="2">
        <v>20.799999999999997</v>
      </c>
      <c r="P4" s="2">
        <v>-2.4224299065420571</v>
      </c>
      <c r="Q4" s="2">
        <v>0.79485714285714271</v>
      </c>
    </row>
    <row r="5" spans="1:17" x14ac:dyDescent="0.25">
      <c r="A5" t="s">
        <v>1331</v>
      </c>
      <c r="B5" t="s">
        <v>1332</v>
      </c>
      <c r="C5" t="s">
        <v>10</v>
      </c>
      <c r="D5" t="s">
        <v>37</v>
      </c>
      <c r="E5" t="s">
        <v>860</v>
      </c>
      <c r="F5" s="2">
        <v>16817.439999999999</v>
      </c>
      <c r="G5" s="5" t="s">
        <v>16</v>
      </c>
      <c r="H5" s="5">
        <v>482.86</v>
      </c>
      <c r="I5" s="5">
        <v>15.74</v>
      </c>
      <c r="J5" s="5">
        <v>14.52</v>
      </c>
      <c r="K5" s="5">
        <v>17.84</v>
      </c>
      <c r="L5" s="6">
        <v>-7.7509529860228743E-2</v>
      </c>
      <c r="M5" s="6">
        <v>0.22865013774104681</v>
      </c>
      <c r="N5" s="2">
        <v>33.254820936639121</v>
      </c>
      <c r="O5" s="2">
        <v>27.066143497757849</v>
      </c>
      <c r="P5" s="2">
        <v>-4.2904170618254067</v>
      </c>
      <c r="Q5" s="2">
        <v>1.1837361553838674</v>
      </c>
    </row>
    <row r="6" spans="1:17" x14ac:dyDescent="0.25">
      <c r="A6" t="s">
        <v>1333</v>
      </c>
      <c r="B6" t="s">
        <v>1334</v>
      </c>
      <c r="C6" t="s">
        <v>10</v>
      </c>
      <c r="D6" t="s">
        <v>37</v>
      </c>
      <c r="E6" t="s">
        <v>860</v>
      </c>
      <c r="F6" s="2">
        <v>18919.580000000002</v>
      </c>
      <c r="G6" s="5" t="s">
        <v>837</v>
      </c>
      <c r="H6" s="5">
        <v>158.51</v>
      </c>
      <c r="I6" s="5">
        <v>8.85</v>
      </c>
      <c r="J6" s="5">
        <v>7.94</v>
      </c>
      <c r="K6" s="5">
        <v>9.59</v>
      </c>
      <c r="L6" s="6">
        <v>-0.10282485875706204</v>
      </c>
      <c r="M6" s="6">
        <v>0.20780856423173799</v>
      </c>
      <c r="N6" s="2">
        <v>19.963476070528966</v>
      </c>
      <c r="O6" s="2">
        <v>16.528675703858184</v>
      </c>
      <c r="P6" s="2">
        <v>-1.9415028925734235</v>
      </c>
      <c r="Q6" s="2">
        <v>0.79537990962808491</v>
      </c>
    </row>
    <row r="7" spans="1:17" x14ac:dyDescent="0.25">
      <c r="A7" t="s">
        <v>2493</v>
      </c>
      <c r="B7" t="s">
        <v>2494</v>
      </c>
      <c r="C7" t="s">
        <v>10</v>
      </c>
      <c r="D7" t="s">
        <v>37</v>
      </c>
      <c r="E7" t="s">
        <v>860</v>
      </c>
      <c r="F7" s="2">
        <v>195018.89</v>
      </c>
      <c r="G7" s="5" t="s">
        <v>16</v>
      </c>
      <c r="H7" s="5">
        <v>270.08999999999997</v>
      </c>
      <c r="I7" s="5">
        <v>12.38</v>
      </c>
      <c r="J7" s="5">
        <v>11.8</v>
      </c>
      <c r="K7" s="5">
        <v>13.49</v>
      </c>
      <c r="L7" s="6">
        <v>-4.6849757673667169E-2</v>
      </c>
      <c r="M7" s="6">
        <v>0.14322033898305087</v>
      </c>
      <c r="N7" s="2">
        <v>22.888983050847454</v>
      </c>
      <c r="O7" s="2">
        <v>20.021497405485544</v>
      </c>
      <c r="P7" s="2">
        <v>-4.8856139684395119</v>
      </c>
      <c r="Q7" s="2">
        <v>1.397950706418517</v>
      </c>
    </row>
    <row r="8" spans="1:17" x14ac:dyDescent="0.25">
      <c r="A8" t="s">
        <v>3149</v>
      </c>
      <c r="B8" t="s">
        <v>3150</v>
      </c>
      <c r="C8" t="s">
        <v>10</v>
      </c>
      <c r="D8" t="s">
        <v>37</v>
      </c>
      <c r="E8" t="s">
        <v>860</v>
      </c>
      <c r="F8" s="2">
        <v>23542.15</v>
      </c>
      <c r="G8" s="5" t="s">
        <v>16</v>
      </c>
      <c r="H8" s="5">
        <v>74.569999999999993</v>
      </c>
      <c r="I8" s="5">
        <v>3.39</v>
      </c>
      <c r="J8" s="5">
        <v>3.22</v>
      </c>
      <c r="K8" s="5">
        <v>3.86</v>
      </c>
      <c r="L8" s="6">
        <v>-5.0147492625368661E-2</v>
      </c>
      <c r="M8" s="6">
        <v>0.19875776397515521</v>
      </c>
      <c r="N8" s="2">
        <v>23.158385093167698</v>
      </c>
      <c r="O8" s="2">
        <v>19.318652849740932</v>
      </c>
      <c r="P8" s="2">
        <v>-4.6180544391669773</v>
      </c>
      <c r="Q8" s="2">
        <v>0.97196972150259087</v>
      </c>
    </row>
    <row r="9" spans="1:17" x14ac:dyDescent="0.25">
      <c r="A9" t="s">
        <v>3337</v>
      </c>
      <c r="B9" t="s">
        <v>3338</v>
      </c>
      <c r="C9" t="s">
        <v>29</v>
      </c>
      <c r="D9" t="s">
        <v>37</v>
      </c>
      <c r="E9" t="s">
        <v>860</v>
      </c>
      <c r="F9" s="2">
        <v>99203.38</v>
      </c>
      <c r="G9" s="5" t="s">
        <v>41</v>
      </c>
      <c r="H9" s="5">
        <v>87.62</v>
      </c>
      <c r="I9" s="5">
        <v>4.05</v>
      </c>
      <c r="J9" s="5">
        <v>3.45</v>
      </c>
      <c r="K9" s="5">
        <v>4.6900000000000004</v>
      </c>
      <c r="L9" s="6">
        <v>-0.14814814814814803</v>
      </c>
      <c r="M9" s="6">
        <v>0.35942028985507246</v>
      </c>
      <c r="N9" s="2">
        <v>25.397101449275361</v>
      </c>
      <c r="O9" s="2">
        <v>18.68230277185501</v>
      </c>
      <c r="P9" s="2">
        <v>-1.7143043478260882</v>
      </c>
      <c r="Q9" s="2">
        <v>0.5197898755072563</v>
      </c>
    </row>
    <row r="10" spans="1:17" x14ac:dyDescent="0.25">
      <c r="A10" t="s">
        <v>3403</v>
      </c>
      <c r="B10" t="s">
        <v>3404</v>
      </c>
      <c r="C10" t="s">
        <v>10</v>
      </c>
      <c r="D10" t="s">
        <v>37</v>
      </c>
      <c r="E10" t="s">
        <v>860</v>
      </c>
      <c r="F10" s="2">
        <v>4244.87</v>
      </c>
      <c r="G10" s="5" t="s">
        <v>16</v>
      </c>
      <c r="H10" s="5">
        <v>100.33</v>
      </c>
      <c r="I10" s="5">
        <v>0.71</v>
      </c>
      <c r="J10" s="5">
        <v>0.35</v>
      </c>
      <c r="K10" s="5">
        <v>0.97</v>
      </c>
      <c r="L10" s="6">
        <v>-0.50704225352112675</v>
      </c>
      <c r="M10" s="6">
        <v>1.7714285714285714</v>
      </c>
      <c r="N10" s="2">
        <v>286.65714285714284</v>
      </c>
      <c r="O10" s="2">
        <v>103.43298969072166</v>
      </c>
      <c r="P10" s="2">
        <v>-5.6535158730158734</v>
      </c>
      <c r="Q10" s="2">
        <v>0.58389590954439641</v>
      </c>
    </row>
    <row r="11" spans="1:17" x14ac:dyDescent="0.25">
      <c r="A11" t="s">
        <v>3856</v>
      </c>
      <c r="B11" t="s">
        <v>3857</v>
      </c>
      <c r="C11" t="s">
        <v>29</v>
      </c>
      <c r="D11" t="s">
        <v>37</v>
      </c>
      <c r="E11" t="s">
        <v>860</v>
      </c>
      <c r="F11" s="2">
        <v>9908.6</v>
      </c>
      <c r="G11" s="5" t="s">
        <v>16</v>
      </c>
      <c r="H11" s="5">
        <v>148.27000000000001</v>
      </c>
      <c r="I11" s="5">
        <v>5.69</v>
      </c>
      <c r="J11" s="5">
        <v>4.53</v>
      </c>
      <c r="K11" s="5">
        <v>6.32</v>
      </c>
      <c r="L11" s="6">
        <v>-0.20386643233743407</v>
      </c>
      <c r="M11" s="6">
        <v>0.39514348785871967</v>
      </c>
      <c r="N11" s="2">
        <v>32.730684326710815</v>
      </c>
      <c r="O11" s="2">
        <v>23.460443037974684</v>
      </c>
      <c r="P11" s="2">
        <v>-1.6054964984395221</v>
      </c>
      <c r="Q11" s="2">
        <v>0.59371959196662183</v>
      </c>
    </row>
    <row r="12" spans="1:17" x14ac:dyDescent="0.25">
      <c r="A12" t="s">
        <v>4056</v>
      </c>
      <c r="B12" t="s">
        <v>4057</v>
      </c>
      <c r="C12" t="s">
        <v>29</v>
      </c>
      <c r="D12" t="s">
        <v>37</v>
      </c>
      <c r="E12" t="s">
        <v>860</v>
      </c>
      <c r="F12" s="2">
        <v>3731.26</v>
      </c>
      <c r="G12" s="5" t="s">
        <v>16</v>
      </c>
      <c r="H12" s="5">
        <v>18.16</v>
      </c>
      <c r="I12" s="5">
        <v>0.99</v>
      </c>
      <c r="J12" s="5">
        <v>0.99</v>
      </c>
      <c r="K12" s="5">
        <v>1.1100000000000001</v>
      </c>
      <c r="L12" s="6">
        <v>0</v>
      </c>
      <c r="M12" s="6">
        <v>0.12121212121212133</v>
      </c>
      <c r="N12" s="2">
        <v>18.343434343434343</v>
      </c>
      <c r="O12" s="2">
        <v>16.36036036036036</v>
      </c>
      <c r="P12" s="2" t="e">
        <v>#DIV/0!</v>
      </c>
      <c r="Q12" s="2">
        <v>1.3497297297297286</v>
      </c>
    </row>
    <row r="13" spans="1:17" x14ac:dyDescent="0.25">
      <c r="A13" t="s">
        <v>4077</v>
      </c>
      <c r="B13" t="s">
        <v>4078</v>
      </c>
      <c r="C13" t="s">
        <v>29</v>
      </c>
      <c r="D13" t="s">
        <v>37</v>
      </c>
      <c r="E13" t="s">
        <v>860</v>
      </c>
      <c r="F13" s="2">
        <v>10281.370000000001</v>
      </c>
      <c r="G13" s="5" t="s">
        <v>16</v>
      </c>
      <c r="H13" s="5">
        <v>350.9</v>
      </c>
      <c r="I13" s="5">
        <v>2.98</v>
      </c>
      <c r="J13" s="5">
        <v>2.42</v>
      </c>
      <c r="K13" s="5">
        <v>3.65</v>
      </c>
      <c r="L13" s="6">
        <v>-0.18791946308724838</v>
      </c>
      <c r="M13" s="6">
        <v>0.50826446280991733</v>
      </c>
      <c r="N13" s="2">
        <v>145</v>
      </c>
      <c r="O13" s="2">
        <v>96.136986301369859</v>
      </c>
      <c r="P13" s="2">
        <v>-7.7160714285714258</v>
      </c>
      <c r="Q13" s="2">
        <v>1.8914756654415861</v>
      </c>
    </row>
    <row r="14" spans="1:17" x14ac:dyDescent="0.25">
      <c r="A14" t="s">
        <v>4190</v>
      </c>
      <c r="B14" t="s">
        <v>4191</v>
      </c>
      <c r="C14" t="s">
        <v>10</v>
      </c>
      <c r="D14" t="s">
        <v>37</v>
      </c>
      <c r="E14" t="s">
        <v>860</v>
      </c>
      <c r="F14" s="2">
        <v>38340.51</v>
      </c>
      <c r="G14" s="5" t="s">
        <v>16</v>
      </c>
      <c r="H14" s="5">
        <v>136.28</v>
      </c>
      <c r="I14" s="5">
        <v>5.72</v>
      </c>
      <c r="J14" s="5">
        <v>5.29</v>
      </c>
      <c r="K14" s="5">
        <v>6.46</v>
      </c>
      <c r="L14" s="6">
        <v>-7.51748251748251E-2</v>
      </c>
      <c r="M14" s="6">
        <v>0.22117202268430991</v>
      </c>
      <c r="N14" s="2">
        <v>25.761814744801512</v>
      </c>
      <c r="O14" s="2">
        <v>21.095975232198143</v>
      </c>
      <c r="P14" s="2">
        <v>-3.4269204730294143</v>
      </c>
      <c r="Q14" s="2">
        <v>0.95382657246434388</v>
      </c>
    </row>
    <row r="15" spans="1:17" x14ac:dyDescent="0.25">
      <c r="A15" t="s">
        <v>4192</v>
      </c>
      <c r="B15" t="s">
        <v>4193</v>
      </c>
      <c r="C15" t="s">
        <v>10</v>
      </c>
      <c r="D15" t="s">
        <v>37</v>
      </c>
      <c r="E15" t="s">
        <v>860</v>
      </c>
      <c r="F15" s="2">
        <v>15461.58</v>
      </c>
      <c r="G15" s="5" t="s">
        <v>16</v>
      </c>
      <c r="H15" s="5">
        <v>39.44</v>
      </c>
      <c r="I15" s="5">
        <v>2.19</v>
      </c>
      <c r="J15" s="5">
        <v>1.87</v>
      </c>
      <c r="K15" s="5">
        <v>2.5499999999999998</v>
      </c>
      <c r="L15" s="6">
        <v>-0.1461187214611871</v>
      </c>
      <c r="M15" s="6">
        <v>0.36363636363636354</v>
      </c>
      <c r="N15" s="2">
        <v>21.09090909090909</v>
      </c>
      <c r="O15" s="2">
        <v>15.466666666666667</v>
      </c>
      <c r="P15" s="2">
        <v>-1.443409090909092</v>
      </c>
      <c r="Q15" s="2">
        <v>0.42533333333333345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zacks_custom_screen_2024-04-05</vt:lpstr>
      <vt:lpstr>Sheet4</vt:lpstr>
      <vt:lpstr>CS</vt:lpstr>
      <vt:lpstr>TechService</vt:lpstr>
      <vt:lpstr>Computer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2024-04-16T20:34:27Z</dcterms:modified>
</cp:coreProperties>
</file>