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526098A0-0B77-48A4-AA40-9619CBC6ED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2" l="1"/>
  <c r="M19" i="2"/>
  <c r="M18" i="2"/>
  <c r="M17" i="2"/>
  <c r="M44" i="2"/>
  <c r="L42" i="2"/>
  <c r="L43" i="2"/>
  <c r="L41" i="2"/>
  <c r="L38" i="2"/>
  <c r="L39" i="2"/>
  <c r="L37" i="2"/>
  <c r="L23" i="2" s="1"/>
  <c r="L31" i="2"/>
  <c r="L32" i="2"/>
  <c r="L33" i="2"/>
  <c r="L34" i="2"/>
  <c r="L35" i="2"/>
  <c r="L30" i="2"/>
  <c r="L25" i="2"/>
  <c r="L26" i="2"/>
  <c r="L27" i="2"/>
  <c r="L28" i="2"/>
  <c r="L24" i="2"/>
  <c r="Z44" i="2"/>
  <c r="L44" i="2" s="1"/>
  <c r="M10" i="2"/>
  <c r="H44" i="2"/>
  <c r="H43" i="2"/>
  <c r="H42" i="2"/>
  <c r="H41" i="2"/>
  <c r="H39" i="2"/>
  <c r="H38" i="2"/>
  <c r="H37" i="2"/>
  <c r="H35" i="2"/>
  <c r="H34" i="2"/>
  <c r="H33" i="2"/>
  <c r="H32" i="2"/>
  <c r="H31" i="2"/>
  <c r="H30" i="2"/>
  <c r="H25" i="2"/>
  <c r="H26" i="2"/>
  <c r="H27" i="2"/>
  <c r="H28" i="2"/>
  <c r="H24" i="2"/>
  <c r="H29" i="2" s="1"/>
  <c r="H36" i="2" s="1"/>
  <c r="I44" i="2"/>
  <c r="H16" i="2"/>
  <c r="H13" i="2"/>
  <c r="H12" i="2"/>
  <c r="H10" i="2"/>
  <c r="H9" i="2"/>
  <c r="H4" i="2"/>
  <c r="H17" i="2" s="1"/>
  <c r="H5" i="2"/>
  <c r="H6" i="2"/>
  <c r="H7" i="2"/>
  <c r="H3" i="2"/>
  <c r="E17" i="2"/>
  <c r="I20" i="2"/>
  <c r="I19" i="2"/>
  <c r="I17" i="2"/>
  <c r="D40" i="2"/>
  <c r="D45" i="2" s="1"/>
  <c r="W29" i="2"/>
  <c r="W36" i="2" s="1"/>
  <c r="Y19" i="2"/>
  <c r="X19" i="2"/>
  <c r="Y17" i="2"/>
  <c r="X17" i="2"/>
  <c r="W17" i="2"/>
  <c r="W23" i="2"/>
  <c r="AC14" i="2"/>
  <c r="AC18" i="2" s="1"/>
  <c r="AB14" i="2"/>
  <c r="AB18" i="2" s="1"/>
  <c r="W8" i="2"/>
  <c r="W11" i="2" s="1"/>
  <c r="W14" i="2" s="1"/>
  <c r="W18" i="2" s="1"/>
  <c r="W40" i="2"/>
  <c r="W45" i="2" s="1"/>
  <c r="G20" i="2"/>
  <c r="G19" i="2"/>
  <c r="C17" i="2"/>
  <c r="B17" i="2"/>
  <c r="F20" i="2"/>
  <c r="F19" i="2"/>
  <c r="F17" i="2"/>
  <c r="G17" i="2"/>
  <c r="B8" i="2"/>
  <c r="B11" i="2" s="1"/>
  <c r="B14" i="2" s="1"/>
  <c r="B15" i="2" s="1"/>
  <c r="Y40" i="2"/>
  <c r="Y45" i="2" s="1"/>
  <c r="Z40" i="2"/>
  <c r="Z45" i="2" s="1"/>
  <c r="AA40" i="2"/>
  <c r="AA45" i="2" s="1"/>
  <c r="Y29" i="2"/>
  <c r="Y36" i="2" s="1"/>
  <c r="Z29" i="2"/>
  <c r="Z36" i="2" s="1"/>
  <c r="AA29" i="2"/>
  <c r="AA36" i="2" s="1"/>
  <c r="X44" i="2"/>
  <c r="X41" i="2"/>
  <c r="X38" i="2"/>
  <c r="X39" i="2"/>
  <c r="X37" i="2"/>
  <c r="X34" i="2"/>
  <c r="X35" i="2"/>
  <c r="X30" i="2"/>
  <c r="X25" i="2"/>
  <c r="X26" i="2"/>
  <c r="X27" i="2"/>
  <c r="X28" i="2"/>
  <c r="X24" i="2"/>
  <c r="D29" i="2"/>
  <c r="D36" i="2" s="1"/>
  <c r="D23" i="2"/>
  <c r="AA23" i="2"/>
  <c r="Z23" i="2"/>
  <c r="Y23" i="2"/>
  <c r="G23" i="2"/>
  <c r="I23" i="2"/>
  <c r="J23" i="2"/>
  <c r="K23" i="2"/>
  <c r="M23" i="2"/>
  <c r="N23" i="2"/>
  <c r="O23" i="2"/>
  <c r="P23" i="2"/>
  <c r="Q23" i="2"/>
  <c r="R23" i="2"/>
  <c r="S23" i="2"/>
  <c r="F23" i="2"/>
  <c r="F29" i="2"/>
  <c r="F36" i="2" s="1"/>
  <c r="F40" i="2"/>
  <c r="F45" i="2" s="1"/>
  <c r="G40" i="2"/>
  <c r="G45" i="2" s="1"/>
  <c r="I40" i="2"/>
  <c r="J40" i="2"/>
  <c r="J45" i="2" s="1"/>
  <c r="K40" i="2"/>
  <c r="K45" i="2" s="1"/>
  <c r="M40" i="2"/>
  <c r="N40" i="2"/>
  <c r="N45" i="2" s="1"/>
  <c r="O40" i="2"/>
  <c r="O45" i="2" s="1"/>
  <c r="P40" i="2"/>
  <c r="P45" i="2" s="1"/>
  <c r="Q40" i="2"/>
  <c r="Q45" i="2" s="1"/>
  <c r="R40" i="2"/>
  <c r="R45" i="2" s="1"/>
  <c r="S40" i="2"/>
  <c r="S45" i="2" s="1"/>
  <c r="G29" i="2"/>
  <c r="G36" i="2" s="1"/>
  <c r="I29" i="2"/>
  <c r="I36" i="2" s="1"/>
  <c r="J29" i="2"/>
  <c r="J36" i="2" s="1"/>
  <c r="K29" i="2"/>
  <c r="K36" i="2" s="1"/>
  <c r="M29" i="2"/>
  <c r="M36" i="2" s="1"/>
  <c r="N29" i="2"/>
  <c r="N36" i="2" s="1"/>
  <c r="O29" i="2"/>
  <c r="O36" i="2" s="1"/>
  <c r="P29" i="2"/>
  <c r="P36" i="2" s="1"/>
  <c r="Q29" i="2"/>
  <c r="Q36" i="2" s="1"/>
  <c r="R29" i="2"/>
  <c r="R36" i="2" s="1"/>
  <c r="S29" i="2"/>
  <c r="S36" i="2" s="1"/>
  <c r="AA8" i="2"/>
  <c r="AA11" i="2" s="1"/>
  <c r="Z8" i="2"/>
  <c r="Z11" i="2" s="1"/>
  <c r="Y8" i="2"/>
  <c r="Y11" i="2" s="1"/>
  <c r="X8" i="2"/>
  <c r="X11" i="2" s="1"/>
  <c r="C8" i="2"/>
  <c r="C11" i="2" s="1"/>
  <c r="D8" i="2"/>
  <c r="D11" i="2" s="1"/>
  <c r="E8" i="2"/>
  <c r="G8" i="2"/>
  <c r="G11" i="2" s="1"/>
  <c r="G14" i="2" s="1"/>
  <c r="I8" i="2"/>
  <c r="J8" i="2"/>
  <c r="J11" i="2" s="1"/>
  <c r="J14" i="2" s="1"/>
  <c r="K8" i="2"/>
  <c r="K11" i="2" s="1"/>
  <c r="L8" i="2"/>
  <c r="L11" i="2" s="1"/>
  <c r="M8" i="2"/>
  <c r="N8" i="2"/>
  <c r="N11" i="2" s="1"/>
  <c r="N14" i="2" s="1"/>
  <c r="O8" i="2"/>
  <c r="O11" i="2" s="1"/>
  <c r="O14" i="2" s="1"/>
  <c r="P8" i="2"/>
  <c r="P11" i="2" s="1"/>
  <c r="Q8" i="2"/>
  <c r="Q11" i="2" s="1"/>
  <c r="R8" i="2"/>
  <c r="R11" i="2" s="1"/>
  <c r="S8" i="2"/>
  <c r="S11" i="2" s="1"/>
  <c r="F8" i="2"/>
  <c r="F11" i="2" s="1"/>
  <c r="C7" i="1"/>
  <c r="C10" i="1"/>
  <c r="C9" i="1"/>
  <c r="M45" i="2" l="1"/>
  <c r="L40" i="2"/>
  <c r="L45" i="2" s="1"/>
  <c r="H40" i="2"/>
  <c r="H45" i="2" s="1"/>
  <c r="L29" i="2"/>
  <c r="L36" i="2" s="1"/>
  <c r="M11" i="2"/>
  <c r="M14" i="2" s="1"/>
  <c r="M15" i="2" s="1"/>
  <c r="H23" i="2"/>
  <c r="I45" i="2"/>
  <c r="H8" i="2"/>
  <c r="H11" i="2" s="1"/>
  <c r="H14" i="2" s="1"/>
  <c r="X23" i="2"/>
  <c r="E11" i="2"/>
  <c r="E14" i="2" s="1"/>
  <c r="X40" i="2"/>
  <c r="X45" i="2" s="1"/>
  <c r="F14" i="2"/>
  <c r="AA14" i="2"/>
  <c r="S14" i="2"/>
  <c r="X14" i="2"/>
  <c r="I11" i="2"/>
  <c r="I14" i="2" s="1"/>
  <c r="X29" i="2"/>
  <c r="X36" i="2" s="1"/>
  <c r="P14" i="2"/>
  <c r="Y14" i="2"/>
  <c r="Z14" i="2"/>
  <c r="D14" i="2"/>
  <c r="L14" i="2"/>
  <c r="C14" i="2"/>
  <c r="C18" i="2" s="1"/>
  <c r="K14" i="2"/>
  <c r="Q14" i="2"/>
  <c r="R14" i="2"/>
  <c r="G15" i="2"/>
  <c r="B18" i="2"/>
  <c r="W15" i="2"/>
  <c r="C11" i="1"/>
  <c r="AC19" i="2"/>
  <c r="C8" i="1"/>
  <c r="C12" i="1" s="1"/>
  <c r="I15" i="2" l="1"/>
  <c r="I18" i="2"/>
  <c r="H18" i="2"/>
  <c r="H15" i="2"/>
  <c r="E18" i="2"/>
  <c r="E15" i="2"/>
  <c r="C15" i="2"/>
  <c r="X18" i="2"/>
  <c r="X15" i="2"/>
  <c r="X20" i="2"/>
  <c r="Y15" i="2"/>
  <c r="Y20" i="2"/>
  <c r="Y18" i="2"/>
  <c r="G18" i="2"/>
  <c r="F18" i="2"/>
  <c r="F15" i="2" l="1"/>
</calcChain>
</file>

<file path=xl/sharedStrings.xml><?xml version="1.0" encoding="utf-8"?>
<sst xmlns="http://schemas.openxmlformats.org/spreadsheetml/2006/main" count="147" uniqueCount="136">
  <si>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</si>
  <si>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</si>
  <si>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</si>
  <si>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</si>
  <si>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</si>
  <si>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</si>
  <si>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</si>
  <si>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</si>
  <si>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</si>
  <si>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</si>
  <si>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</si>
  <si>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</si>
  <si>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</si>
  <si>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</si>
  <si>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</si>
  <si>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</si>
  <si>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</si>
  <si>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</si>
  <si>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</si>
  <si>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</si>
  <si>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</si>
  <si>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</si>
  <si>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</si>
  <si>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</si>
  <si>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</si>
  <si>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</si>
  <si>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</si>
  <si>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</si>
  <si>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</si>
  <si>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P&amp;E</t>
  </si>
  <si>
    <t>Goodwill</t>
  </si>
  <si>
    <t>Intangible Assets</t>
  </si>
  <si>
    <t>Other long-term Assets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</si>
  <si>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</si>
  <si>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</si>
  <si>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</si>
  <si>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</si>
  <si>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</si>
  <si>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</si>
  <si>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</si>
  <si>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</si>
  <si>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</si>
  <si>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</si>
  <si>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</si>
  <si>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</si>
  <si>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</si>
  <si>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</si>
  <si>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</si>
  <si>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</si>
  <si>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</si>
  <si>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</si>
  <si>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</si>
  <si>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</si>
  <si>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</si>
  <si>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</si>
  <si>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</si>
  <si>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</si>
  <si>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</si>
  <si>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</si>
  <si>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</si>
  <si>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</si>
  <si>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</si>
  <si>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</si>
  <si>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</si>
  <si>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</si>
  <si>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</si>
  <si>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</si>
  <si>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</si>
  <si>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</si>
  <si>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</si>
  <si>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</si>
  <si>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</si>
  <si>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</si>
  <si>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</si>
  <si>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</si>
  <si>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</si>
  <si>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Vanguard Group Inc</t>
  </si>
  <si>
    <t>Blackrock Inc.</t>
  </si>
  <si>
    <t>State Street Corporation</t>
  </si>
  <si>
    <t>Date</t>
  </si>
  <si>
    <t>Close</t>
  </si>
  <si>
    <t>Event</t>
  </si>
  <si>
    <t>Earnings</t>
  </si>
  <si>
    <t>Driving business factors:</t>
  </si>
  <si>
    <t>DKNG</t>
  </si>
  <si>
    <t>xxx</t>
  </si>
  <si>
    <t>7.94%</t>
  </si>
  <si>
    <t>4.28%</t>
  </si>
  <si>
    <t>ARK Investment Management, LLC</t>
  </si>
  <si>
    <t>2.64%</t>
  </si>
  <si>
    <t>Sumitomo Mitsui Trust Holdings, Inc.</t>
  </si>
  <si>
    <t>1.80%</t>
  </si>
  <si>
    <t>Whale Rock Capital Management LLC</t>
  </si>
  <si>
    <t>1.79%</t>
  </si>
  <si>
    <t>Nikko Asset Management Americas, Inc.</t>
  </si>
  <si>
    <t>1.60%</t>
  </si>
  <si>
    <t>Shaw D.E. &amp; Co., Inc.</t>
  </si>
  <si>
    <t>1.55%</t>
  </si>
  <si>
    <t>Capital Research Global Investors</t>
  </si>
  <si>
    <t>1.54%</t>
  </si>
  <si>
    <t>Jericho Capital Asset Management, LP</t>
  </si>
  <si>
    <t>1.53%</t>
  </si>
  <si>
    <t>Insiders</t>
  </si>
  <si>
    <t>DODGE ROBERT STANTON</t>
  </si>
  <si>
    <t>KALISH MATTHEW</t>
  </si>
  <si>
    <t>LIBERMAN PAUL</t>
  </si>
  <si>
    <t>MOSLEY VALERIE A</t>
  </si>
  <si>
    <t>MURRAY STEVEN JOSEPH</t>
  </si>
  <si>
    <t>PARK JASON</t>
  </si>
  <si>
    <t>ROBINS JASON</t>
  </si>
  <si>
    <t>SLOAN HARRY EVANS</t>
  </si>
  <si>
    <t>WALDEN MARNI M</t>
  </si>
  <si>
    <t>Comment</t>
  </si>
  <si>
    <t>Role</t>
  </si>
  <si>
    <t>Q120</t>
  </si>
  <si>
    <t>Q219</t>
  </si>
  <si>
    <t>Q319</t>
  </si>
  <si>
    <t>Q419</t>
  </si>
  <si>
    <t>COGS</t>
  </si>
  <si>
    <t>Sales &amp; Marketing</t>
  </si>
  <si>
    <t>Product &amp; Tech</t>
  </si>
  <si>
    <t>G&amp;A</t>
  </si>
  <si>
    <t>Cash reserved User</t>
  </si>
  <si>
    <t>Receivables for User</t>
  </si>
  <si>
    <t>Current Assets</t>
  </si>
  <si>
    <t>Libilities to Users</t>
  </si>
  <si>
    <t>Revolving Credit Line</t>
  </si>
  <si>
    <t>Total Current Liabilities</t>
  </si>
  <si>
    <t>Convertible notes</t>
  </si>
  <si>
    <t>FY18</t>
  </si>
  <si>
    <t>Gains on Equity</t>
  </si>
  <si>
    <t>Loss from Equity</t>
  </si>
  <si>
    <t>Operating Lease</t>
  </si>
  <si>
    <t>Equity Method invest.</t>
  </si>
  <si>
    <t>Non-Current operating lease</t>
  </si>
  <si>
    <t>Long-term 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</si>
</sst>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5" fillId="0" borderId="1" xfId="0" applyFont="1" applyBorder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Border="1" applyAlignment="1">
      <alignment horizontal="right"/>
    </xf>
    <xf numFmtId="0" fontId="0" fillId="0" borderId="0" xfId="0" applyBorder="1"/>
    <xf numFmtId="3" fontId="0" fillId="0" borderId="0" xfId="0" applyNumberFormat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0" fontId="0" fillId="0" borderId="0" xfId="0" applyFont="1"/>
    <xf numFmtId="3" fontId="0" fillId="0" borderId="0" xfId="0" applyNumberFormat="1" applyFill="1"/>
    <xf numFmtId="0" fontId="0" fillId="0" borderId="0" xfId="0" applyFill="1"/>
    <xf numFmtId="3" fontId="2" fillId="0" borderId="1" xfId="0" applyNumberFormat="1" applyFont="1" applyBorder="1"/>
    <xf numFmtId="9" fontId="0" fillId="0" borderId="1" xfId="1" applyFont="1" applyBorder="1"/>
    <xf numFmtId="9" fontId="0" fillId="0" borderId="0" xfId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Model!$F$2:$T$2</c:f>
              <c:strCache>
                <c:ptCount val="15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</c:strCache>
            </c:strRef>
          </c:cat>
          <c:val>
            <c:numRef>
              <c:f>Model!$F$3:$S$3</c:f>
              <c:numCache>
                <c:formatCode>#,##0</c:formatCode>
                <c:ptCount val="14"/>
                <c:pt idx="0">
                  <c:v>70931</c:v>
                </c:pt>
                <c:pt idx="1">
                  <c:v>132836</c:v>
                </c:pt>
                <c:pt idx="2">
                  <c:v>322223</c:v>
                </c:pt>
                <c:pt idx="3">
                  <c:v>312276</c:v>
                </c:pt>
                <c:pt idx="7">
                  <c:v>417205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Model!$F$19:$S$19</c:f>
              <c:numCache>
                <c:formatCode>0%</c:formatCode>
                <c:ptCount val="14"/>
                <c:pt idx="0">
                  <c:v>0.23594702909914611</c:v>
                </c:pt>
                <c:pt idx="1">
                  <c:v>0.98221267197898943</c:v>
                </c:pt>
                <c:pt idx="3">
                  <c:v>2.5268686047299584</c:v>
                </c:pt>
                <c:pt idx="7">
                  <c:v>0.33601365458760846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Model!$X$2:$AB$2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Model!$X$3:$AB$3</c:f>
              <c:numCache>
                <c:formatCode>#,##0</c:formatCode>
                <c:ptCount val="5"/>
                <c:pt idx="0">
                  <c:v>323410</c:v>
                </c:pt>
                <c:pt idx="1">
                  <c:v>614532</c:v>
                </c:pt>
                <c:pt idx="4" formatCode="General">
                  <c:v>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Model!$Y$19:$AC$19</c:f>
              <c:numCache>
                <c:formatCode>0%</c:formatCode>
                <c:ptCount val="5"/>
                <c:pt idx="0">
                  <c:v>0.90016387866794467</c:v>
                </c:pt>
                <c:pt idx="4">
                  <c:v>7.9055441478439459E-2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Model!$F$2:$T$2</c:f>
              <c:strCache>
                <c:ptCount val="15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</c:strCache>
            </c:strRef>
          </c:cat>
          <c:val>
            <c:numRef>
              <c:f>Model!$B$14:$S$14</c:f>
              <c:numCache>
                <c:formatCode>#,##0</c:formatCode>
                <c:ptCount val="18"/>
                <c:pt idx="0">
                  <c:v>-28113</c:v>
                </c:pt>
                <c:pt idx="1">
                  <c:v>-55919</c:v>
                </c:pt>
                <c:pt idx="2">
                  <c:v>0</c:v>
                </c:pt>
                <c:pt idx="3">
                  <c:v>-68680</c:v>
                </c:pt>
                <c:pt idx="4">
                  <c:v>-161437</c:v>
                </c:pt>
                <c:pt idx="5">
                  <c:v>-347763</c:v>
                </c:pt>
                <c:pt idx="6">
                  <c:v>-266814</c:v>
                </c:pt>
                <c:pt idx="7">
                  <c:v>-346344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-462053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Model!$F$20:$S$20</c:f>
              <c:numCache>
                <c:formatCode>0%</c:formatCode>
                <c:ptCount val="14"/>
                <c:pt idx="0">
                  <c:v>1.6539194796456207</c:v>
                </c:pt>
                <c:pt idx="1">
                  <c:v>2.8121348492025895</c:v>
                </c:pt>
                <c:pt idx="3">
                  <c:v>3.2202183526810391</c:v>
                </c:pt>
                <c:pt idx="7">
                  <c:v>0.71035066175467332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Model!$X$2:$AC$2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Model!$W$14:$AC$14</c:f>
              <c:numCache>
                <c:formatCode>#,##0</c:formatCode>
                <c:ptCount val="7"/>
                <c:pt idx="0">
                  <c:v>-76220</c:v>
                </c:pt>
                <c:pt idx="1">
                  <c:v>-142734</c:v>
                </c:pt>
                <c:pt idx="2">
                  <c:v>-844270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Model!$Y$20:$AC$20</c:f>
              <c:numCache>
                <c:formatCode>0%</c:formatCode>
                <c:ptCount val="5"/>
                <c:pt idx="0">
                  <c:v>-4.9149887202768783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43671</c:v>
                </c:pt>
                <c:pt idx="1">
                  <c:v>43672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43689</c:v>
                </c:pt>
                <c:pt idx="13">
                  <c:v>43690</c:v>
                </c:pt>
                <c:pt idx="14">
                  <c:v>43691</c:v>
                </c:pt>
                <c:pt idx="15">
                  <c:v>43692</c:v>
                </c:pt>
                <c:pt idx="16">
                  <c:v>43693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43703</c:v>
                </c:pt>
                <c:pt idx="23">
                  <c:v>43704</c:v>
                </c:pt>
                <c:pt idx="24">
                  <c:v>43705</c:v>
                </c:pt>
                <c:pt idx="25">
                  <c:v>43706</c:v>
                </c:pt>
                <c:pt idx="26">
                  <c:v>43707</c:v>
                </c:pt>
                <c:pt idx="27">
                  <c:v>43711</c:v>
                </c:pt>
                <c:pt idx="28">
                  <c:v>43712</c:v>
                </c:pt>
                <c:pt idx="29">
                  <c:v>43713</c:v>
                </c:pt>
                <c:pt idx="30">
                  <c:v>43714</c:v>
                </c:pt>
                <c:pt idx="31">
                  <c:v>43717</c:v>
                </c:pt>
                <c:pt idx="32">
                  <c:v>43718</c:v>
                </c:pt>
                <c:pt idx="33">
                  <c:v>43719</c:v>
                </c:pt>
                <c:pt idx="34">
                  <c:v>43720</c:v>
                </c:pt>
                <c:pt idx="35">
                  <c:v>43721</c:v>
                </c:pt>
                <c:pt idx="36">
                  <c:v>43724</c:v>
                </c:pt>
                <c:pt idx="37">
                  <c:v>43725</c:v>
                </c:pt>
                <c:pt idx="38">
                  <c:v>43726</c:v>
                </c:pt>
                <c:pt idx="39">
                  <c:v>43727</c:v>
                </c:pt>
                <c:pt idx="40">
                  <c:v>43728</c:v>
                </c:pt>
                <c:pt idx="41">
                  <c:v>43731</c:v>
                </c:pt>
                <c:pt idx="42">
                  <c:v>43732</c:v>
                </c:pt>
                <c:pt idx="43">
                  <c:v>43733</c:v>
                </c:pt>
                <c:pt idx="44">
                  <c:v>43734</c:v>
                </c:pt>
                <c:pt idx="45">
                  <c:v>43735</c:v>
                </c:pt>
                <c:pt idx="46">
                  <c:v>43738</c:v>
                </c:pt>
                <c:pt idx="47">
                  <c:v>43739</c:v>
                </c:pt>
                <c:pt idx="48">
                  <c:v>43740</c:v>
                </c:pt>
                <c:pt idx="49">
                  <c:v>43741</c:v>
                </c:pt>
                <c:pt idx="50">
                  <c:v>43742</c:v>
                </c:pt>
                <c:pt idx="51">
                  <c:v>43745</c:v>
                </c:pt>
                <c:pt idx="52">
                  <c:v>43746</c:v>
                </c:pt>
                <c:pt idx="53">
                  <c:v>43747</c:v>
                </c:pt>
                <c:pt idx="54">
                  <c:v>43748</c:v>
                </c:pt>
                <c:pt idx="55">
                  <c:v>43749</c:v>
                </c:pt>
                <c:pt idx="56">
                  <c:v>43752</c:v>
                </c:pt>
                <c:pt idx="57">
                  <c:v>43753</c:v>
                </c:pt>
                <c:pt idx="58">
                  <c:v>43754</c:v>
                </c:pt>
                <c:pt idx="59">
                  <c:v>43755</c:v>
                </c:pt>
                <c:pt idx="60">
                  <c:v>43756</c:v>
                </c:pt>
                <c:pt idx="61">
                  <c:v>43759</c:v>
                </c:pt>
                <c:pt idx="62">
                  <c:v>43760</c:v>
                </c:pt>
                <c:pt idx="63">
                  <c:v>43761</c:v>
                </c:pt>
                <c:pt idx="64">
                  <c:v>43762</c:v>
                </c:pt>
                <c:pt idx="65">
                  <c:v>43763</c:v>
                </c:pt>
                <c:pt idx="66">
                  <c:v>43766</c:v>
                </c:pt>
                <c:pt idx="67">
                  <c:v>43767</c:v>
                </c:pt>
                <c:pt idx="68">
                  <c:v>43768</c:v>
                </c:pt>
                <c:pt idx="69">
                  <c:v>43769</c:v>
                </c:pt>
                <c:pt idx="70">
                  <c:v>43770</c:v>
                </c:pt>
                <c:pt idx="71">
                  <c:v>43773</c:v>
                </c:pt>
                <c:pt idx="72">
                  <c:v>43774</c:v>
                </c:pt>
                <c:pt idx="73">
                  <c:v>43775</c:v>
                </c:pt>
                <c:pt idx="74">
                  <c:v>43776</c:v>
                </c:pt>
                <c:pt idx="75">
                  <c:v>43777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43787</c:v>
                </c:pt>
                <c:pt idx="82">
                  <c:v>43788</c:v>
                </c:pt>
                <c:pt idx="83">
                  <c:v>43789</c:v>
                </c:pt>
                <c:pt idx="84">
                  <c:v>43790</c:v>
                </c:pt>
                <c:pt idx="85">
                  <c:v>43791</c:v>
                </c:pt>
                <c:pt idx="86">
                  <c:v>43794</c:v>
                </c:pt>
                <c:pt idx="87">
                  <c:v>43795</c:v>
                </c:pt>
                <c:pt idx="88">
                  <c:v>43796</c:v>
                </c:pt>
                <c:pt idx="89">
                  <c:v>43798</c:v>
                </c:pt>
                <c:pt idx="90">
                  <c:v>43801</c:v>
                </c:pt>
                <c:pt idx="91">
                  <c:v>43802</c:v>
                </c:pt>
                <c:pt idx="92">
                  <c:v>43803</c:v>
                </c:pt>
                <c:pt idx="93">
                  <c:v>43804</c:v>
                </c:pt>
                <c:pt idx="94">
                  <c:v>43805</c:v>
                </c:pt>
                <c:pt idx="95">
                  <c:v>43808</c:v>
                </c:pt>
                <c:pt idx="96">
                  <c:v>43809</c:v>
                </c:pt>
                <c:pt idx="97">
                  <c:v>43810</c:v>
                </c:pt>
                <c:pt idx="98">
                  <c:v>43811</c:v>
                </c:pt>
                <c:pt idx="99">
                  <c:v>43812</c:v>
                </c:pt>
                <c:pt idx="100">
                  <c:v>43815</c:v>
                </c:pt>
                <c:pt idx="101">
                  <c:v>43816</c:v>
                </c:pt>
                <c:pt idx="102">
                  <c:v>43817</c:v>
                </c:pt>
                <c:pt idx="103">
                  <c:v>43818</c:v>
                </c:pt>
                <c:pt idx="104">
                  <c:v>43819</c:v>
                </c:pt>
                <c:pt idx="105">
                  <c:v>43822</c:v>
                </c:pt>
                <c:pt idx="106">
                  <c:v>43823</c:v>
                </c:pt>
                <c:pt idx="107">
                  <c:v>43825</c:v>
                </c:pt>
                <c:pt idx="108">
                  <c:v>43826</c:v>
                </c:pt>
                <c:pt idx="109">
                  <c:v>43829</c:v>
                </c:pt>
                <c:pt idx="110">
                  <c:v>43830</c:v>
                </c:pt>
                <c:pt idx="111">
                  <c:v>43832</c:v>
                </c:pt>
                <c:pt idx="112">
                  <c:v>43833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43843</c:v>
                </c:pt>
                <c:pt idx="119">
                  <c:v>43844</c:v>
                </c:pt>
                <c:pt idx="120">
                  <c:v>43845</c:v>
                </c:pt>
                <c:pt idx="121">
                  <c:v>43846</c:v>
                </c:pt>
                <c:pt idx="122">
                  <c:v>43847</c:v>
                </c:pt>
                <c:pt idx="123">
                  <c:v>43851</c:v>
                </c:pt>
                <c:pt idx="124">
                  <c:v>43852</c:v>
                </c:pt>
                <c:pt idx="125">
                  <c:v>43853</c:v>
                </c:pt>
                <c:pt idx="126">
                  <c:v>43854</c:v>
                </c:pt>
                <c:pt idx="127">
                  <c:v>43857</c:v>
                </c:pt>
                <c:pt idx="128">
                  <c:v>43858</c:v>
                </c:pt>
                <c:pt idx="129">
                  <c:v>43859</c:v>
                </c:pt>
                <c:pt idx="130">
                  <c:v>43860</c:v>
                </c:pt>
                <c:pt idx="131">
                  <c:v>43861</c:v>
                </c:pt>
                <c:pt idx="132">
                  <c:v>43864</c:v>
                </c:pt>
                <c:pt idx="133">
                  <c:v>43865</c:v>
                </c:pt>
                <c:pt idx="134">
                  <c:v>43866</c:v>
                </c:pt>
                <c:pt idx="135">
                  <c:v>43867</c:v>
                </c:pt>
                <c:pt idx="136">
                  <c:v>43868</c:v>
                </c:pt>
                <c:pt idx="137">
                  <c:v>43871</c:v>
                </c:pt>
                <c:pt idx="138">
                  <c:v>43872</c:v>
                </c:pt>
                <c:pt idx="139">
                  <c:v>43873</c:v>
                </c:pt>
                <c:pt idx="140">
                  <c:v>43874</c:v>
                </c:pt>
                <c:pt idx="141">
                  <c:v>43875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43892</c:v>
                </c:pt>
                <c:pt idx="152">
                  <c:v>43893</c:v>
                </c:pt>
                <c:pt idx="153">
                  <c:v>43894</c:v>
                </c:pt>
                <c:pt idx="154">
                  <c:v>43895</c:v>
                </c:pt>
                <c:pt idx="155">
                  <c:v>43896</c:v>
                </c:pt>
                <c:pt idx="156">
                  <c:v>43899</c:v>
                </c:pt>
                <c:pt idx="157">
                  <c:v>43900</c:v>
                </c:pt>
                <c:pt idx="158">
                  <c:v>43901</c:v>
                </c:pt>
                <c:pt idx="159">
                  <c:v>43902</c:v>
                </c:pt>
                <c:pt idx="160">
                  <c:v>43903</c:v>
                </c:pt>
                <c:pt idx="161">
                  <c:v>43906</c:v>
                </c:pt>
                <c:pt idx="162">
                  <c:v>43907</c:v>
                </c:pt>
                <c:pt idx="163">
                  <c:v>43908</c:v>
                </c:pt>
                <c:pt idx="164">
                  <c:v>43909</c:v>
                </c:pt>
                <c:pt idx="165">
                  <c:v>43910</c:v>
                </c:pt>
                <c:pt idx="166">
                  <c:v>43913</c:v>
                </c:pt>
                <c:pt idx="167">
                  <c:v>43914</c:v>
                </c:pt>
                <c:pt idx="168">
                  <c:v>43915</c:v>
                </c:pt>
                <c:pt idx="169">
                  <c:v>43916</c:v>
                </c:pt>
                <c:pt idx="170">
                  <c:v>43917</c:v>
                </c:pt>
                <c:pt idx="171">
                  <c:v>43920</c:v>
                </c:pt>
                <c:pt idx="172">
                  <c:v>43921</c:v>
                </c:pt>
                <c:pt idx="173">
                  <c:v>43922</c:v>
                </c:pt>
                <c:pt idx="174">
                  <c:v>43923</c:v>
                </c:pt>
                <c:pt idx="175">
                  <c:v>43924</c:v>
                </c:pt>
                <c:pt idx="176">
                  <c:v>43927</c:v>
                </c:pt>
                <c:pt idx="177">
                  <c:v>43928</c:v>
                </c:pt>
                <c:pt idx="178">
                  <c:v>43929</c:v>
                </c:pt>
                <c:pt idx="179">
                  <c:v>43930</c:v>
                </c:pt>
                <c:pt idx="180">
                  <c:v>43934</c:v>
                </c:pt>
                <c:pt idx="181">
                  <c:v>43935</c:v>
                </c:pt>
                <c:pt idx="182">
                  <c:v>43936</c:v>
                </c:pt>
                <c:pt idx="183">
                  <c:v>43937</c:v>
                </c:pt>
                <c:pt idx="184">
                  <c:v>43938</c:v>
                </c:pt>
                <c:pt idx="185">
                  <c:v>43941</c:v>
                </c:pt>
                <c:pt idx="186">
                  <c:v>43942</c:v>
                </c:pt>
                <c:pt idx="187">
                  <c:v>43943</c:v>
                </c:pt>
                <c:pt idx="188">
                  <c:v>43944</c:v>
                </c:pt>
                <c:pt idx="189">
                  <c:v>43945</c:v>
                </c:pt>
                <c:pt idx="190">
                  <c:v>43948</c:v>
                </c:pt>
                <c:pt idx="191">
                  <c:v>43949</c:v>
                </c:pt>
                <c:pt idx="192">
                  <c:v>43950</c:v>
                </c:pt>
                <c:pt idx="193">
                  <c:v>43951</c:v>
                </c:pt>
                <c:pt idx="194">
                  <c:v>43952</c:v>
                </c:pt>
                <c:pt idx="195">
                  <c:v>43955</c:v>
                </c:pt>
                <c:pt idx="196">
                  <c:v>43956</c:v>
                </c:pt>
                <c:pt idx="197">
                  <c:v>43957</c:v>
                </c:pt>
                <c:pt idx="198">
                  <c:v>43958</c:v>
                </c:pt>
                <c:pt idx="199">
                  <c:v>43959</c:v>
                </c:pt>
                <c:pt idx="200">
                  <c:v>43962</c:v>
                </c:pt>
                <c:pt idx="201">
                  <c:v>43963</c:v>
                </c:pt>
                <c:pt idx="202">
                  <c:v>43964</c:v>
                </c:pt>
                <c:pt idx="203">
                  <c:v>43965</c:v>
                </c:pt>
                <c:pt idx="204">
                  <c:v>43966</c:v>
                </c:pt>
                <c:pt idx="205">
                  <c:v>43969</c:v>
                </c:pt>
                <c:pt idx="206">
                  <c:v>43970</c:v>
                </c:pt>
                <c:pt idx="207">
                  <c:v>43971</c:v>
                </c:pt>
                <c:pt idx="208">
                  <c:v>43972</c:v>
                </c:pt>
                <c:pt idx="209">
                  <c:v>43973</c:v>
                </c:pt>
                <c:pt idx="210">
                  <c:v>43977</c:v>
                </c:pt>
                <c:pt idx="211">
                  <c:v>43978</c:v>
                </c:pt>
                <c:pt idx="212">
                  <c:v>43979</c:v>
                </c:pt>
                <c:pt idx="213">
                  <c:v>43980</c:v>
                </c:pt>
                <c:pt idx="214">
                  <c:v>43983</c:v>
                </c:pt>
                <c:pt idx="215">
                  <c:v>43984</c:v>
                </c:pt>
                <c:pt idx="216">
                  <c:v>43985</c:v>
                </c:pt>
                <c:pt idx="217">
                  <c:v>43986</c:v>
                </c:pt>
                <c:pt idx="218">
                  <c:v>43987</c:v>
                </c:pt>
                <c:pt idx="219">
                  <c:v>43990</c:v>
                </c:pt>
                <c:pt idx="220">
                  <c:v>43991</c:v>
                </c:pt>
                <c:pt idx="221">
                  <c:v>43992</c:v>
                </c:pt>
                <c:pt idx="222">
                  <c:v>43993</c:v>
                </c:pt>
                <c:pt idx="223">
                  <c:v>43994</c:v>
                </c:pt>
                <c:pt idx="224">
                  <c:v>43997</c:v>
                </c:pt>
                <c:pt idx="225">
                  <c:v>43998</c:v>
                </c:pt>
                <c:pt idx="226">
                  <c:v>43999</c:v>
                </c:pt>
                <c:pt idx="227">
                  <c:v>44000</c:v>
                </c:pt>
                <c:pt idx="228">
                  <c:v>44001</c:v>
                </c:pt>
                <c:pt idx="229">
                  <c:v>44004</c:v>
                </c:pt>
                <c:pt idx="230">
                  <c:v>44005</c:v>
                </c:pt>
                <c:pt idx="231">
                  <c:v>44006</c:v>
                </c:pt>
                <c:pt idx="232">
                  <c:v>44007</c:v>
                </c:pt>
                <c:pt idx="233">
                  <c:v>44008</c:v>
                </c:pt>
                <c:pt idx="234">
                  <c:v>44011</c:v>
                </c:pt>
                <c:pt idx="235">
                  <c:v>44012</c:v>
                </c:pt>
                <c:pt idx="236">
                  <c:v>44013</c:v>
                </c:pt>
                <c:pt idx="237">
                  <c:v>44014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44082</c:v>
                </c:pt>
                <c:pt idx="284">
                  <c:v>44083</c:v>
                </c:pt>
                <c:pt idx="285">
                  <c:v>44084</c:v>
                </c:pt>
                <c:pt idx="286">
                  <c:v>44085</c:v>
                </c:pt>
                <c:pt idx="287">
                  <c:v>44088</c:v>
                </c:pt>
                <c:pt idx="288">
                  <c:v>44089</c:v>
                </c:pt>
                <c:pt idx="289">
                  <c:v>44090</c:v>
                </c:pt>
                <c:pt idx="290">
                  <c:v>44091</c:v>
                </c:pt>
                <c:pt idx="291">
                  <c:v>44092</c:v>
                </c:pt>
                <c:pt idx="292">
                  <c:v>44095</c:v>
                </c:pt>
                <c:pt idx="293">
                  <c:v>44096</c:v>
                </c:pt>
                <c:pt idx="294">
                  <c:v>44097</c:v>
                </c:pt>
                <c:pt idx="295">
                  <c:v>44098</c:v>
                </c:pt>
                <c:pt idx="296">
                  <c:v>44099</c:v>
                </c:pt>
                <c:pt idx="297">
                  <c:v>44102</c:v>
                </c:pt>
                <c:pt idx="298">
                  <c:v>44103</c:v>
                </c:pt>
                <c:pt idx="299">
                  <c:v>44104</c:v>
                </c:pt>
                <c:pt idx="300">
                  <c:v>44105</c:v>
                </c:pt>
                <c:pt idx="301">
                  <c:v>44106</c:v>
                </c:pt>
                <c:pt idx="302">
                  <c:v>44109</c:v>
                </c:pt>
                <c:pt idx="303">
                  <c:v>44110</c:v>
                </c:pt>
                <c:pt idx="304">
                  <c:v>44111</c:v>
                </c:pt>
                <c:pt idx="305">
                  <c:v>44112</c:v>
                </c:pt>
                <c:pt idx="306">
                  <c:v>44113</c:v>
                </c:pt>
                <c:pt idx="307">
                  <c:v>44116</c:v>
                </c:pt>
                <c:pt idx="308">
                  <c:v>44117</c:v>
                </c:pt>
                <c:pt idx="309">
                  <c:v>44118</c:v>
                </c:pt>
                <c:pt idx="310">
                  <c:v>44119</c:v>
                </c:pt>
                <c:pt idx="311">
                  <c:v>44120</c:v>
                </c:pt>
                <c:pt idx="312">
                  <c:v>44123</c:v>
                </c:pt>
                <c:pt idx="313">
                  <c:v>44124</c:v>
                </c:pt>
                <c:pt idx="314">
                  <c:v>44125</c:v>
                </c:pt>
                <c:pt idx="315">
                  <c:v>44126</c:v>
                </c:pt>
                <c:pt idx="316">
                  <c:v>44127</c:v>
                </c:pt>
                <c:pt idx="317">
                  <c:v>44130</c:v>
                </c:pt>
                <c:pt idx="318">
                  <c:v>44131</c:v>
                </c:pt>
                <c:pt idx="319">
                  <c:v>44132</c:v>
                </c:pt>
                <c:pt idx="320">
                  <c:v>44133</c:v>
                </c:pt>
                <c:pt idx="321">
                  <c:v>44134</c:v>
                </c:pt>
                <c:pt idx="322">
                  <c:v>44137</c:v>
                </c:pt>
                <c:pt idx="323">
                  <c:v>44138</c:v>
                </c:pt>
                <c:pt idx="324">
                  <c:v>44139</c:v>
                </c:pt>
                <c:pt idx="325">
                  <c:v>44140</c:v>
                </c:pt>
                <c:pt idx="326">
                  <c:v>44141</c:v>
                </c:pt>
                <c:pt idx="327">
                  <c:v>44144</c:v>
                </c:pt>
                <c:pt idx="328">
                  <c:v>44145</c:v>
                </c:pt>
                <c:pt idx="329">
                  <c:v>44146</c:v>
                </c:pt>
                <c:pt idx="330">
                  <c:v>44147</c:v>
                </c:pt>
                <c:pt idx="331">
                  <c:v>44148</c:v>
                </c:pt>
                <c:pt idx="332">
                  <c:v>44151</c:v>
                </c:pt>
                <c:pt idx="333">
                  <c:v>44152</c:v>
                </c:pt>
                <c:pt idx="334">
                  <c:v>44153</c:v>
                </c:pt>
                <c:pt idx="335">
                  <c:v>44154</c:v>
                </c:pt>
                <c:pt idx="336">
                  <c:v>44155</c:v>
                </c:pt>
                <c:pt idx="337">
                  <c:v>44158</c:v>
                </c:pt>
                <c:pt idx="338">
                  <c:v>44159</c:v>
                </c:pt>
                <c:pt idx="339">
                  <c:v>44160</c:v>
                </c:pt>
                <c:pt idx="340">
                  <c:v>44162</c:v>
                </c:pt>
                <c:pt idx="341">
                  <c:v>44165</c:v>
                </c:pt>
                <c:pt idx="342">
                  <c:v>44166</c:v>
                </c:pt>
                <c:pt idx="343">
                  <c:v>44167</c:v>
                </c:pt>
                <c:pt idx="344">
                  <c:v>44168</c:v>
                </c:pt>
                <c:pt idx="345">
                  <c:v>44169</c:v>
                </c:pt>
                <c:pt idx="346">
                  <c:v>44172</c:v>
                </c:pt>
                <c:pt idx="347">
                  <c:v>44173</c:v>
                </c:pt>
                <c:pt idx="348">
                  <c:v>44174</c:v>
                </c:pt>
                <c:pt idx="349">
                  <c:v>44175</c:v>
                </c:pt>
                <c:pt idx="350">
                  <c:v>44176</c:v>
                </c:pt>
                <c:pt idx="351">
                  <c:v>44179</c:v>
                </c:pt>
                <c:pt idx="352">
                  <c:v>44180</c:v>
                </c:pt>
                <c:pt idx="353">
                  <c:v>44181</c:v>
                </c:pt>
                <c:pt idx="354">
                  <c:v>44182</c:v>
                </c:pt>
                <c:pt idx="355">
                  <c:v>44183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44200</c:v>
                </c:pt>
                <c:pt idx="365">
                  <c:v>44201</c:v>
                </c:pt>
                <c:pt idx="366">
                  <c:v>44202</c:v>
                </c:pt>
                <c:pt idx="367">
                  <c:v>44203</c:v>
                </c:pt>
                <c:pt idx="368">
                  <c:v>44204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44215</c:v>
                </c:pt>
                <c:pt idx="375">
                  <c:v>44216</c:v>
                </c:pt>
                <c:pt idx="376">
                  <c:v>44217</c:v>
                </c:pt>
                <c:pt idx="377">
                  <c:v>44218</c:v>
                </c:pt>
                <c:pt idx="378">
                  <c:v>44221</c:v>
                </c:pt>
                <c:pt idx="379">
                  <c:v>44222</c:v>
                </c:pt>
                <c:pt idx="380">
                  <c:v>44223</c:v>
                </c:pt>
                <c:pt idx="381">
                  <c:v>44224</c:v>
                </c:pt>
                <c:pt idx="382">
                  <c:v>44225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44235</c:v>
                </c:pt>
                <c:pt idx="389">
                  <c:v>44236</c:v>
                </c:pt>
                <c:pt idx="390">
                  <c:v>44237</c:v>
                </c:pt>
                <c:pt idx="391">
                  <c:v>44238</c:v>
                </c:pt>
                <c:pt idx="392">
                  <c:v>44239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44263</c:v>
                </c:pt>
                <c:pt idx="408">
                  <c:v>44264</c:v>
                </c:pt>
                <c:pt idx="409">
                  <c:v>44265</c:v>
                </c:pt>
                <c:pt idx="410">
                  <c:v>44266</c:v>
                </c:pt>
                <c:pt idx="411">
                  <c:v>44267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44291</c:v>
                </c:pt>
                <c:pt idx="427">
                  <c:v>44292</c:v>
                </c:pt>
                <c:pt idx="428">
                  <c:v>44293</c:v>
                </c:pt>
                <c:pt idx="429">
                  <c:v>44294</c:v>
                </c:pt>
                <c:pt idx="430">
                  <c:v>44295</c:v>
                </c:pt>
                <c:pt idx="431">
                  <c:v>44298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44319</c:v>
                </c:pt>
                <c:pt idx="447">
                  <c:v>44320</c:v>
                </c:pt>
                <c:pt idx="448">
                  <c:v>44321</c:v>
                </c:pt>
                <c:pt idx="449">
                  <c:v>44322</c:v>
                </c:pt>
                <c:pt idx="450">
                  <c:v>44323</c:v>
                </c:pt>
                <c:pt idx="451">
                  <c:v>44326</c:v>
                </c:pt>
                <c:pt idx="452">
                  <c:v>44327</c:v>
                </c:pt>
                <c:pt idx="453">
                  <c:v>44328</c:v>
                </c:pt>
                <c:pt idx="454">
                  <c:v>44329</c:v>
                </c:pt>
                <c:pt idx="455">
                  <c:v>44330</c:v>
                </c:pt>
                <c:pt idx="456">
                  <c:v>44333</c:v>
                </c:pt>
                <c:pt idx="457">
                  <c:v>44334</c:v>
                </c:pt>
                <c:pt idx="458">
                  <c:v>44335</c:v>
                </c:pt>
                <c:pt idx="459">
                  <c:v>44336</c:v>
                </c:pt>
                <c:pt idx="460">
                  <c:v>44337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44396</c:v>
                </c:pt>
                <c:pt idx="500">
                  <c:v>44397</c:v>
                </c:pt>
                <c:pt idx="501">
                  <c:v>44398</c:v>
                </c:pt>
                <c:pt idx="502">
                  <c:v>44399</c:v>
                </c:pt>
                <c:pt idx="503">
                  <c:v>44400</c:v>
                </c:pt>
                <c:pt idx="504">
                  <c:v>44403</c:v>
                </c:pt>
                <c:pt idx="505">
                  <c:v>44404</c:v>
                </c:pt>
                <c:pt idx="506">
                  <c:v>44405</c:v>
                </c:pt>
                <c:pt idx="507">
                  <c:v>44406</c:v>
                </c:pt>
                <c:pt idx="508">
                  <c:v>44407</c:v>
                </c:pt>
                <c:pt idx="509">
                  <c:v>44410</c:v>
                </c:pt>
                <c:pt idx="510">
                  <c:v>44411</c:v>
                </c:pt>
                <c:pt idx="511">
                  <c:v>44412</c:v>
                </c:pt>
                <c:pt idx="512">
                  <c:v>44413</c:v>
                </c:pt>
                <c:pt idx="513">
                  <c:v>44414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44424</c:v>
                </c:pt>
                <c:pt idx="520">
                  <c:v>44425</c:v>
                </c:pt>
                <c:pt idx="521">
                  <c:v>44426</c:v>
                </c:pt>
                <c:pt idx="522">
                  <c:v>44427</c:v>
                </c:pt>
                <c:pt idx="523">
                  <c:v>44428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44446</c:v>
                </c:pt>
                <c:pt idx="535">
                  <c:v>44447</c:v>
                </c:pt>
                <c:pt idx="536">
                  <c:v>44448</c:v>
                </c:pt>
                <c:pt idx="537">
                  <c:v>44449</c:v>
                </c:pt>
                <c:pt idx="538">
                  <c:v>44452</c:v>
                </c:pt>
                <c:pt idx="539">
                  <c:v>44453</c:v>
                </c:pt>
                <c:pt idx="540">
                  <c:v>44454</c:v>
                </c:pt>
                <c:pt idx="541">
                  <c:v>44455</c:v>
                </c:pt>
                <c:pt idx="542">
                  <c:v>44456</c:v>
                </c:pt>
                <c:pt idx="543">
                  <c:v>44459</c:v>
                </c:pt>
                <c:pt idx="544">
                  <c:v>44460</c:v>
                </c:pt>
                <c:pt idx="545">
                  <c:v>44461</c:v>
                </c:pt>
                <c:pt idx="546">
                  <c:v>44462</c:v>
                </c:pt>
                <c:pt idx="547">
                  <c:v>44463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44473</c:v>
                </c:pt>
                <c:pt idx="554">
                  <c:v>44474</c:v>
                </c:pt>
                <c:pt idx="555">
                  <c:v>44475</c:v>
                </c:pt>
                <c:pt idx="556">
                  <c:v>44476</c:v>
                </c:pt>
                <c:pt idx="557">
                  <c:v>44477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44494</c:v>
                </c:pt>
                <c:pt idx="569">
                  <c:v>44495</c:v>
                </c:pt>
                <c:pt idx="570">
                  <c:v>44496</c:v>
                </c:pt>
                <c:pt idx="571">
                  <c:v>44497</c:v>
                </c:pt>
                <c:pt idx="572">
                  <c:v>44498</c:v>
                </c:pt>
                <c:pt idx="573">
                  <c:v>44501</c:v>
                </c:pt>
                <c:pt idx="574">
                  <c:v>44502</c:v>
                </c:pt>
                <c:pt idx="575">
                  <c:v>44503</c:v>
                </c:pt>
                <c:pt idx="576">
                  <c:v>44504</c:v>
                </c:pt>
                <c:pt idx="577">
                  <c:v>44505</c:v>
                </c:pt>
                <c:pt idx="578">
                  <c:v>44508</c:v>
                </c:pt>
                <c:pt idx="579">
                  <c:v>44509</c:v>
                </c:pt>
                <c:pt idx="580">
                  <c:v>44510</c:v>
                </c:pt>
                <c:pt idx="581">
                  <c:v>44511</c:v>
                </c:pt>
                <c:pt idx="582">
                  <c:v>44512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44522</c:v>
                </c:pt>
                <c:pt idx="589">
                  <c:v>44523</c:v>
                </c:pt>
                <c:pt idx="590">
                  <c:v>44524</c:v>
                </c:pt>
                <c:pt idx="591">
                  <c:v>44526</c:v>
                </c:pt>
                <c:pt idx="592">
                  <c:v>44529</c:v>
                </c:pt>
                <c:pt idx="593">
                  <c:v>44530</c:v>
                </c:pt>
                <c:pt idx="594">
                  <c:v>44531</c:v>
                </c:pt>
                <c:pt idx="595">
                  <c:v>44532</c:v>
                </c:pt>
                <c:pt idx="596">
                  <c:v>44533</c:v>
                </c:pt>
                <c:pt idx="597">
                  <c:v>44536</c:v>
                </c:pt>
                <c:pt idx="598">
                  <c:v>44537</c:v>
                </c:pt>
                <c:pt idx="599">
                  <c:v>44538</c:v>
                </c:pt>
                <c:pt idx="600">
                  <c:v>44539</c:v>
                </c:pt>
                <c:pt idx="601">
                  <c:v>44540</c:v>
                </c:pt>
                <c:pt idx="602">
                  <c:v>44543</c:v>
                </c:pt>
                <c:pt idx="603">
                  <c:v>44544</c:v>
                </c:pt>
                <c:pt idx="604">
                  <c:v>44545</c:v>
                </c:pt>
                <c:pt idx="605">
                  <c:v>44546</c:v>
                </c:pt>
                <c:pt idx="606">
                  <c:v>44547</c:v>
                </c:pt>
                <c:pt idx="607">
                  <c:v>44550</c:v>
                </c:pt>
                <c:pt idx="608">
                  <c:v>44551</c:v>
                </c:pt>
                <c:pt idx="609">
                  <c:v>44552</c:v>
                </c:pt>
                <c:pt idx="610">
                  <c:v>44553</c:v>
                </c:pt>
                <c:pt idx="611">
                  <c:v>44557</c:v>
                </c:pt>
                <c:pt idx="612">
                  <c:v>44558</c:v>
                </c:pt>
                <c:pt idx="613">
                  <c:v>44559</c:v>
                </c:pt>
                <c:pt idx="614">
                  <c:v>44560</c:v>
                </c:pt>
                <c:pt idx="615">
                  <c:v>44561</c:v>
                </c:pt>
                <c:pt idx="616">
                  <c:v>44564</c:v>
                </c:pt>
                <c:pt idx="617">
                  <c:v>44565</c:v>
                </c:pt>
                <c:pt idx="618">
                  <c:v>44566</c:v>
                </c:pt>
                <c:pt idx="619">
                  <c:v>44567</c:v>
                </c:pt>
                <c:pt idx="620">
                  <c:v>44568</c:v>
                </c:pt>
                <c:pt idx="621">
                  <c:v>44571</c:v>
                </c:pt>
                <c:pt idx="622">
                  <c:v>44572</c:v>
                </c:pt>
                <c:pt idx="623">
                  <c:v>44573</c:v>
                </c:pt>
                <c:pt idx="624">
                  <c:v>44574</c:v>
                </c:pt>
                <c:pt idx="625">
                  <c:v>44575</c:v>
                </c:pt>
                <c:pt idx="626">
                  <c:v>44579</c:v>
                </c:pt>
                <c:pt idx="627">
                  <c:v>44580</c:v>
                </c:pt>
                <c:pt idx="628">
                  <c:v>44581</c:v>
                </c:pt>
                <c:pt idx="629">
                  <c:v>44582</c:v>
                </c:pt>
                <c:pt idx="630">
                  <c:v>44585</c:v>
                </c:pt>
                <c:pt idx="631">
                  <c:v>44586</c:v>
                </c:pt>
                <c:pt idx="632">
                  <c:v>44587</c:v>
                </c:pt>
                <c:pt idx="633">
                  <c:v>44588</c:v>
                </c:pt>
                <c:pt idx="634">
                  <c:v>44589</c:v>
                </c:pt>
                <c:pt idx="635">
                  <c:v>44592</c:v>
                </c:pt>
                <c:pt idx="636">
                  <c:v>44593</c:v>
                </c:pt>
                <c:pt idx="637">
                  <c:v>44594</c:v>
                </c:pt>
                <c:pt idx="638">
                  <c:v>44595</c:v>
                </c:pt>
                <c:pt idx="639">
                  <c:v>44596</c:v>
                </c:pt>
                <c:pt idx="640">
                  <c:v>44599</c:v>
                </c:pt>
                <c:pt idx="641">
                  <c:v>44600</c:v>
                </c:pt>
                <c:pt idx="642">
                  <c:v>44601</c:v>
                </c:pt>
                <c:pt idx="643">
                  <c:v>44602</c:v>
                </c:pt>
                <c:pt idx="644">
                  <c:v>44603</c:v>
                </c:pt>
                <c:pt idx="645">
                  <c:v>44606</c:v>
                </c:pt>
                <c:pt idx="646">
                  <c:v>44607</c:v>
                </c:pt>
                <c:pt idx="647">
                  <c:v>44608</c:v>
                </c:pt>
                <c:pt idx="648">
                  <c:v>44609</c:v>
                </c:pt>
                <c:pt idx="649">
                  <c:v>44610</c:v>
                </c:pt>
                <c:pt idx="650">
                  <c:v>44614</c:v>
                </c:pt>
                <c:pt idx="651">
                  <c:v>44615</c:v>
                </c:pt>
                <c:pt idx="652">
                  <c:v>44616</c:v>
                </c:pt>
                <c:pt idx="653">
                  <c:v>44617</c:v>
                </c:pt>
                <c:pt idx="654">
                  <c:v>44620</c:v>
                </c:pt>
                <c:pt idx="655">
                  <c:v>44621</c:v>
                </c:pt>
                <c:pt idx="656">
                  <c:v>44622</c:v>
                </c:pt>
                <c:pt idx="657">
                  <c:v>44623</c:v>
                </c:pt>
                <c:pt idx="658">
                  <c:v>44624</c:v>
                </c:pt>
                <c:pt idx="659">
                  <c:v>44627</c:v>
                </c:pt>
                <c:pt idx="660">
                  <c:v>44628</c:v>
                </c:pt>
                <c:pt idx="661">
                  <c:v>44629</c:v>
                </c:pt>
                <c:pt idx="662">
                  <c:v>44630</c:v>
                </c:pt>
                <c:pt idx="663">
                  <c:v>44631</c:v>
                </c:pt>
                <c:pt idx="664">
                  <c:v>44634</c:v>
                </c:pt>
                <c:pt idx="665">
                  <c:v>44635</c:v>
                </c:pt>
                <c:pt idx="666">
                  <c:v>44636</c:v>
                </c:pt>
                <c:pt idx="667">
                  <c:v>44637</c:v>
                </c:pt>
                <c:pt idx="668">
                  <c:v>44638</c:v>
                </c:pt>
                <c:pt idx="669">
                  <c:v>44641</c:v>
                </c:pt>
                <c:pt idx="670">
                  <c:v>44642</c:v>
                </c:pt>
                <c:pt idx="671">
                  <c:v>44643</c:v>
                </c:pt>
                <c:pt idx="672">
                  <c:v>44644</c:v>
                </c:pt>
                <c:pt idx="673">
                  <c:v>44645</c:v>
                </c:pt>
                <c:pt idx="674">
                  <c:v>44648</c:v>
                </c:pt>
                <c:pt idx="675">
                  <c:v>44649</c:v>
                </c:pt>
                <c:pt idx="676">
                  <c:v>44650</c:v>
                </c:pt>
                <c:pt idx="677">
                  <c:v>44651</c:v>
                </c:pt>
                <c:pt idx="678">
                  <c:v>44652</c:v>
                </c:pt>
                <c:pt idx="679">
                  <c:v>44655</c:v>
                </c:pt>
                <c:pt idx="680">
                  <c:v>44656</c:v>
                </c:pt>
                <c:pt idx="681">
                  <c:v>44657</c:v>
                </c:pt>
                <c:pt idx="682">
                  <c:v>44658</c:v>
                </c:pt>
                <c:pt idx="683">
                  <c:v>44659</c:v>
                </c:pt>
                <c:pt idx="684">
                  <c:v>44662</c:v>
                </c:pt>
                <c:pt idx="685">
                  <c:v>44663</c:v>
                </c:pt>
                <c:pt idx="686">
                  <c:v>44664</c:v>
                </c:pt>
                <c:pt idx="687">
                  <c:v>44665</c:v>
                </c:pt>
                <c:pt idx="688">
                  <c:v>44669</c:v>
                </c:pt>
                <c:pt idx="689">
                  <c:v>44670</c:v>
                </c:pt>
                <c:pt idx="690">
                  <c:v>44671</c:v>
                </c:pt>
                <c:pt idx="691">
                  <c:v>44672</c:v>
                </c:pt>
                <c:pt idx="692">
                  <c:v>44673</c:v>
                </c:pt>
                <c:pt idx="693">
                  <c:v>44676</c:v>
                </c:pt>
                <c:pt idx="694">
                  <c:v>44677</c:v>
                </c:pt>
                <c:pt idx="695">
                  <c:v>44678</c:v>
                </c:pt>
                <c:pt idx="696">
                  <c:v>44679</c:v>
                </c:pt>
                <c:pt idx="697">
                  <c:v>44680</c:v>
                </c:pt>
                <c:pt idx="698">
                  <c:v>44683</c:v>
                </c:pt>
                <c:pt idx="699">
                  <c:v>44684</c:v>
                </c:pt>
                <c:pt idx="700">
                  <c:v>44685</c:v>
                </c:pt>
                <c:pt idx="701">
                  <c:v>44686</c:v>
                </c:pt>
                <c:pt idx="702">
                  <c:v>44687</c:v>
                </c:pt>
                <c:pt idx="703">
                  <c:v>44690</c:v>
                </c:pt>
                <c:pt idx="704">
                  <c:v>44691</c:v>
                </c:pt>
                <c:pt idx="705">
                  <c:v>44692</c:v>
                </c:pt>
                <c:pt idx="706">
                  <c:v>44693</c:v>
                </c:pt>
                <c:pt idx="707">
                  <c:v>44694</c:v>
                </c:pt>
                <c:pt idx="708">
                  <c:v>44697</c:v>
                </c:pt>
                <c:pt idx="709">
                  <c:v>44698</c:v>
                </c:pt>
                <c:pt idx="710">
                  <c:v>44699</c:v>
                </c:pt>
                <c:pt idx="711">
                  <c:v>44700</c:v>
                </c:pt>
                <c:pt idx="712">
                  <c:v>44701</c:v>
                </c:pt>
                <c:pt idx="713">
                  <c:v>44704</c:v>
                </c:pt>
                <c:pt idx="714">
                  <c:v>44705</c:v>
                </c:pt>
                <c:pt idx="715">
                  <c:v>44706</c:v>
                </c:pt>
                <c:pt idx="716">
                  <c:v>44707</c:v>
                </c:pt>
                <c:pt idx="717">
                  <c:v>44708</c:v>
                </c:pt>
                <c:pt idx="718">
                  <c:v>44712</c:v>
                </c:pt>
                <c:pt idx="719">
                  <c:v>44713</c:v>
                </c:pt>
                <c:pt idx="720">
                  <c:v>44714</c:v>
                </c:pt>
                <c:pt idx="721">
                  <c:v>44715</c:v>
                </c:pt>
                <c:pt idx="722">
                  <c:v>44718</c:v>
                </c:pt>
                <c:pt idx="723">
                  <c:v>44719</c:v>
                </c:pt>
                <c:pt idx="724">
                  <c:v>44720</c:v>
                </c:pt>
                <c:pt idx="725">
                  <c:v>44721</c:v>
                </c:pt>
                <c:pt idx="726">
                  <c:v>44722</c:v>
                </c:pt>
                <c:pt idx="727">
                  <c:v>44725</c:v>
                </c:pt>
                <c:pt idx="728">
                  <c:v>44726</c:v>
                </c:pt>
                <c:pt idx="729">
                  <c:v>44727</c:v>
                </c:pt>
                <c:pt idx="730">
                  <c:v>44728</c:v>
                </c:pt>
                <c:pt idx="731">
                  <c:v>44729</c:v>
                </c:pt>
                <c:pt idx="732">
                  <c:v>44733</c:v>
                </c:pt>
                <c:pt idx="733">
                  <c:v>44734</c:v>
                </c:pt>
                <c:pt idx="734">
                  <c:v>44735</c:v>
                </c:pt>
                <c:pt idx="735">
                  <c:v>44736</c:v>
                </c:pt>
                <c:pt idx="736">
                  <c:v>44739</c:v>
                </c:pt>
                <c:pt idx="737">
                  <c:v>44740</c:v>
                </c:pt>
                <c:pt idx="738">
                  <c:v>44741</c:v>
                </c:pt>
                <c:pt idx="739">
                  <c:v>44742</c:v>
                </c:pt>
                <c:pt idx="740">
                  <c:v>44743</c:v>
                </c:pt>
                <c:pt idx="741">
                  <c:v>44747</c:v>
                </c:pt>
                <c:pt idx="742">
                  <c:v>44748</c:v>
                </c:pt>
                <c:pt idx="743">
                  <c:v>44749</c:v>
                </c:pt>
                <c:pt idx="744">
                  <c:v>44750</c:v>
                </c:pt>
                <c:pt idx="745">
                  <c:v>44753</c:v>
                </c:pt>
                <c:pt idx="746">
                  <c:v>44754</c:v>
                </c:pt>
                <c:pt idx="747">
                  <c:v>44755</c:v>
                </c:pt>
                <c:pt idx="748">
                  <c:v>44756</c:v>
                </c:pt>
                <c:pt idx="749">
                  <c:v>44757</c:v>
                </c:pt>
                <c:pt idx="750">
                  <c:v>44760</c:v>
                </c:pt>
                <c:pt idx="751">
                  <c:v>44761</c:v>
                </c:pt>
                <c:pt idx="752">
                  <c:v>44762</c:v>
                </c:pt>
                <c:pt idx="753">
                  <c:v>44763</c:v>
                </c:pt>
                <c:pt idx="754">
                  <c:v>44764</c:v>
                </c:pt>
                <c:pt idx="755">
                  <c:v>44767</c:v>
                </c:pt>
                <c:pt idx="756">
                  <c:v>44768</c:v>
                </c:pt>
                <c:pt idx="757">
                  <c:v>44769</c:v>
                </c:pt>
                <c:pt idx="758">
                  <c:v>44770</c:v>
                </c:pt>
                <c:pt idx="759">
                  <c:v>44771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44781</c:v>
                </c:pt>
                <c:pt idx="766">
                  <c:v>44782</c:v>
                </c:pt>
                <c:pt idx="767">
                  <c:v>44783</c:v>
                </c:pt>
                <c:pt idx="768">
                  <c:v>44784</c:v>
                </c:pt>
                <c:pt idx="769">
                  <c:v>44785</c:v>
                </c:pt>
                <c:pt idx="770">
                  <c:v>44788</c:v>
                </c:pt>
                <c:pt idx="771">
                  <c:v>44789</c:v>
                </c:pt>
                <c:pt idx="772">
                  <c:v>44790</c:v>
                </c:pt>
                <c:pt idx="773">
                  <c:v>44791</c:v>
                </c:pt>
                <c:pt idx="774">
                  <c:v>44792</c:v>
                </c:pt>
                <c:pt idx="775">
                  <c:v>44795</c:v>
                </c:pt>
                <c:pt idx="776">
                  <c:v>44796</c:v>
                </c:pt>
                <c:pt idx="777">
                  <c:v>44797</c:v>
                </c:pt>
                <c:pt idx="778">
                  <c:v>44798</c:v>
                </c:pt>
                <c:pt idx="779">
                  <c:v>44799</c:v>
                </c:pt>
                <c:pt idx="780">
                  <c:v>44802</c:v>
                </c:pt>
                <c:pt idx="781">
                  <c:v>44803</c:v>
                </c:pt>
                <c:pt idx="782">
                  <c:v>44804</c:v>
                </c:pt>
                <c:pt idx="783">
                  <c:v>44805</c:v>
                </c:pt>
                <c:pt idx="784">
                  <c:v>44806</c:v>
                </c:pt>
                <c:pt idx="785">
                  <c:v>44810</c:v>
                </c:pt>
                <c:pt idx="786">
                  <c:v>44811</c:v>
                </c:pt>
                <c:pt idx="787">
                  <c:v>44812</c:v>
                </c:pt>
                <c:pt idx="788">
                  <c:v>44813</c:v>
                </c:pt>
                <c:pt idx="789">
                  <c:v>44816</c:v>
                </c:pt>
                <c:pt idx="790">
                  <c:v>44817</c:v>
                </c:pt>
                <c:pt idx="791">
                  <c:v>44818</c:v>
                </c:pt>
                <c:pt idx="792">
                  <c:v>44819</c:v>
                </c:pt>
                <c:pt idx="793">
                  <c:v>44820</c:v>
                </c:pt>
                <c:pt idx="794">
                  <c:v>44823</c:v>
                </c:pt>
                <c:pt idx="795">
                  <c:v>44824</c:v>
                </c:pt>
                <c:pt idx="796">
                  <c:v>44825</c:v>
                </c:pt>
                <c:pt idx="797">
                  <c:v>44826</c:v>
                </c:pt>
                <c:pt idx="798">
                  <c:v>44827</c:v>
                </c:pt>
                <c:pt idx="799">
                  <c:v>44830</c:v>
                </c:pt>
                <c:pt idx="800">
                  <c:v>44831</c:v>
                </c:pt>
                <c:pt idx="801">
                  <c:v>44832</c:v>
                </c:pt>
                <c:pt idx="802">
                  <c:v>44833</c:v>
                </c:pt>
                <c:pt idx="803">
                  <c:v>44834</c:v>
                </c:pt>
                <c:pt idx="804">
                  <c:v>44837</c:v>
                </c:pt>
                <c:pt idx="805">
                  <c:v>44838</c:v>
                </c:pt>
                <c:pt idx="806">
                  <c:v>44839</c:v>
                </c:pt>
                <c:pt idx="807">
                  <c:v>44840</c:v>
                </c:pt>
                <c:pt idx="808">
                  <c:v>44841</c:v>
                </c:pt>
                <c:pt idx="809">
                  <c:v>44844</c:v>
                </c:pt>
                <c:pt idx="810">
                  <c:v>44845</c:v>
                </c:pt>
                <c:pt idx="811">
                  <c:v>44846</c:v>
                </c:pt>
                <c:pt idx="812">
                  <c:v>44847</c:v>
                </c:pt>
                <c:pt idx="813">
                  <c:v>44848</c:v>
                </c:pt>
                <c:pt idx="814">
                  <c:v>44851</c:v>
                </c:pt>
                <c:pt idx="815">
                  <c:v>44852</c:v>
                </c:pt>
                <c:pt idx="816">
                  <c:v>44853</c:v>
                </c:pt>
                <c:pt idx="817">
                  <c:v>44854</c:v>
                </c:pt>
                <c:pt idx="818">
                  <c:v>44855</c:v>
                </c:pt>
                <c:pt idx="819">
                  <c:v>44858</c:v>
                </c:pt>
                <c:pt idx="820">
                  <c:v>44859</c:v>
                </c:pt>
                <c:pt idx="821">
                  <c:v>44860</c:v>
                </c:pt>
                <c:pt idx="822">
                  <c:v>44861</c:v>
                </c:pt>
                <c:pt idx="823">
                  <c:v>44862</c:v>
                </c:pt>
                <c:pt idx="824">
                  <c:v>44865</c:v>
                </c:pt>
                <c:pt idx="825">
                  <c:v>44866</c:v>
                </c:pt>
                <c:pt idx="826">
                  <c:v>44867</c:v>
                </c:pt>
                <c:pt idx="827">
                  <c:v>44868</c:v>
                </c:pt>
                <c:pt idx="828">
                  <c:v>44869</c:v>
                </c:pt>
                <c:pt idx="829">
                  <c:v>44872</c:v>
                </c:pt>
                <c:pt idx="830">
                  <c:v>44873</c:v>
                </c:pt>
                <c:pt idx="831">
                  <c:v>44874</c:v>
                </c:pt>
                <c:pt idx="832">
                  <c:v>44875</c:v>
                </c:pt>
                <c:pt idx="833">
                  <c:v>44876</c:v>
                </c:pt>
                <c:pt idx="834">
                  <c:v>44879</c:v>
                </c:pt>
                <c:pt idx="835">
                  <c:v>44880</c:v>
                </c:pt>
                <c:pt idx="836">
                  <c:v>44881</c:v>
                </c:pt>
                <c:pt idx="837">
                  <c:v>44882</c:v>
                </c:pt>
                <c:pt idx="838">
                  <c:v>44883</c:v>
                </c:pt>
                <c:pt idx="839">
                  <c:v>44886</c:v>
                </c:pt>
                <c:pt idx="840">
                  <c:v>44887</c:v>
                </c:pt>
                <c:pt idx="841">
                  <c:v>44888</c:v>
                </c:pt>
                <c:pt idx="842">
                  <c:v>44890</c:v>
                </c:pt>
                <c:pt idx="843">
                  <c:v>44893</c:v>
                </c:pt>
                <c:pt idx="844">
                  <c:v>44894</c:v>
                </c:pt>
                <c:pt idx="845">
                  <c:v>44895</c:v>
                </c:pt>
                <c:pt idx="846">
                  <c:v>44896</c:v>
                </c:pt>
                <c:pt idx="847">
                  <c:v>44897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44907</c:v>
                </c:pt>
                <c:pt idx="854">
                  <c:v>44908</c:v>
                </c:pt>
                <c:pt idx="855">
                  <c:v>44909</c:v>
                </c:pt>
                <c:pt idx="856">
                  <c:v>44910</c:v>
                </c:pt>
                <c:pt idx="857">
                  <c:v>44911</c:v>
                </c:pt>
                <c:pt idx="858">
                  <c:v>44914</c:v>
                </c:pt>
                <c:pt idx="859">
                  <c:v>44915</c:v>
                </c:pt>
                <c:pt idx="860">
                  <c:v>44916</c:v>
                </c:pt>
                <c:pt idx="861">
                  <c:v>44917</c:v>
                </c:pt>
                <c:pt idx="862">
                  <c:v>44918</c:v>
                </c:pt>
                <c:pt idx="863">
                  <c:v>44922</c:v>
                </c:pt>
                <c:pt idx="864">
                  <c:v>44923</c:v>
                </c:pt>
                <c:pt idx="865">
                  <c:v>44924</c:v>
                </c:pt>
                <c:pt idx="866">
                  <c:v>44925</c:v>
                </c:pt>
                <c:pt idx="867">
                  <c:v>44929</c:v>
                </c:pt>
                <c:pt idx="868">
                  <c:v>44930</c:v>
                </c:pt>
                <c:pt idx="869">
                  <c:v>44931</c:v>
                </c:pt>
                <c:pt idx="870">
                  <c:v>44932</c:v>
                </c:pt>
                <c:pt idx="871">
                  <c:v>44935</c:v>
                </c:pt>
                <c:pt idx="872">
                  <c:v>44936</c:v>
                </c:pt>
                <c:pt idx="873">
                  <c:v>44937</c:v>
                </c:pt>
                <c:pt idx="874">
                  <c:v>44938</c:v>
                </c:pt>
                <c:pt idx="875">
                  <c:v>44939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44949</c:v>
                </c:pt>
                <c:pt idx="881">
                  <c:v>44950</c:v>
                </c:pt>
                <c:pt idx="882">
                  <c:v>44951</c:v>
                </c:pt>
                <c:pt idx="883">
                  <c:v>44952</c:v>
                </c:pt>
                <c:pt idx="884">
                  <c:v>44953</c:v>
                </c:pt>
                <c:pt idx="885">
                  <c:v>44956</c:v>
                </c:pt>
                <c:pt idx="886">
                  <c:v>44957</c:v>
                </c:pt>
                <c:pt idx="887">
                  <c:v>44958</c:v>
                </c:pt>
                <c:pt idx="888">
                  <c:v>44959</c:v>
                </c:pt>
                <c:pt idx="889">
                  <c:v>44960</c:v>
                </c:pt>
                <c:pt idx="890">
                  <c:v>44963</c:v>
                </c:pt>
                <c:pt idx="891">
                  <c:v>44964</c:v>
                </c:pt>
                <c:pt idx="892">
                  <c:v>44965</c:v>
                </c:pt>
                <c:pt idx="893">
                  <c:v>44966</c:v>
                </c:pt>
                <c:pt idx="894">
                  <c:v>44967</c:v>
                </c:pt>
                <c:pt idx="895">
                  <c:v>44970</c:v>
                </c:pt>
                <c:pt idx="896">
                  <c:v>44971</c:v>
                </c:pt>
                <c:pt idx="897">
                  <c:v>44972</c:v>
                </c:pt>
                <c:pt idx="898">
                  <c:v>44973</c:v>
                </c:pt>
                <c:pt idx="899">
                  <c:v>44974</c:v>
                </c:pt>
                <c:pt idx="900">
                  <c:v>44978</c:v>
                </c:pt>
                <c:pt idx="901">
                  <c:v>44979</c:v>
                </c:pt>
                <c:pt idx="902">
                  <c:v>44980</c:v>
                </c:pt>
                <c:pt idx="903">
                  <c:v>44981</c:v>
                </c:pt>
                <c:pt idx="904">
                  <c:v>44984</c:v>
                </c:pt>
                <c:pt idx="905">
                  <c:v>44985</c:v>
                </c:pt>
                <c:pt idx="906">
                  <c:v>44986</c:v>
                </c:pt>
                <c:pt idx="907">
                  <c:v>44987</c:v>
                </c:pt>
                <c:pt idx="908">
                  <c:v>44988</c:v>
                </c:pt>
                <c:pt idx="909">
                  <c:v>44991</c:v>
                </c:pt>
                <c:pt idx="910">
                  <c:v>44992</c:v>
                </c:pt>
                <c:pt idx="911">
                  <c:v>44993</c:v>
                </c:pt>
                <c:pt idx="912">
                  <c:v>44994</c:v>
                </c:pt>
                <c:pt idx="913">
                  <c:v>44995</c:v>
                </c:pt>
                <c:pt idx="914">
                  <c:v>44998</c:v>
                </c:pt>
                <c:pt idx="915">
                  <c:v>44999</c:v>
                </c:pt>
                <c:pt idx="916">
                  <c:v>45000</c:v>
                </c:pt>
                <c:pt idx="917">
                  <c:v>45001</c:v>
                </c:pt>
                <c:pt idx="918">
                  <c:v>45002</c:v>
                </c:pt>
                <c:pt idx="919">
                  <c:v>45005</c:v>
                </c:pt>
                <c:pt idx="920">
                  <c:v>45006</c:v>
                </c:pt>
                <c:pt idx="921">
                  <c:v>45007</c:v>
                </c:pt>
                <c:pt idx="922">
                  <c:v>45008</c:v>
                </c:pt>
                <c:pt idx="923">
                  <c:v>45009</c:v>
                </c:pt>
                <c:pt idx="924">
                  <c:v>45012</c:v>
                </c:pt>
                <c:pt idx="925">
                  <c:v>45013</c:v>
                </c:pt>
                <c:pt idx="926">
                  <c:v>45014</c:v>
                </c:pt>
                <c:pt idx="927">
                  <c:v>45015</c:v>
                </c:pt>
                <c:pt idx="928">
                  <c:v>45016</c:v>
                </c:pt>
                <c:pt idx="929">
                  <c:v>45019</c:v>
                </c:pt>
                <c:pt idx="930">
                  <c:v>45020</c:v>
                </c:pt>
                <c:pt idx="931">
                  <c:v>45021</c:v>
                </c:pt>
                <c:pt idx="932">
                  <c:v>45022</c:v>
                </c:pt>
                <c:pt idx="933">
                  <c:v>45026</c:v>
                </c:pt>
                <c:pt idx="934">
                  <c:v>45027</c:v>
                </c:pt>
                <c:pt idx="935">
                  <c:v>45028</c:v>
                </c:pt>
                <c:pt idx="936">
                  <c:v>45029</c:v>
                </c:pt>
                <c:pt idx="937">
                  <c:v>45030</c:v>
                </c:pt>
                <c:pt idx="938">
                  <c:v>45033</c:v>
                </c:pt>
                <c:pt idx="939">
                  <c:v>45034</c:v>
                </c:pt>
                <c:pt idx="940">
                  <c:v>45035</c:v>
                </c:pt>
                <c:pt idx="941">
                  <c:v>45036</c:v>
                </c:pt>
                <c:pt idx="942">
                  <c:v>45037</c:v>
                </c:pt>
                <c:pt idx="943">
                  <c:v>45040</c:v>
                </c:pt>
                <c:pt idx="944">
                  <c:v>45041</c:v>
                </c:pt>
                <c:pt idx="945">
                  <c:v>45042</c:v>
                </c:pt>
                <c:pt idx="946">
                  <c:v>45043</c:v>
                </c:pt>
                <c:pt idx="947">
                  <c:v>45044</c:v>
                </c:pt>
                <c:pt idx="948">
                  <c:v>45047</c:v>
                </c:pt>
                <c:pt idx="949">
                  <c:v>45048</c:v>
                </c:pt>
                <c:pt idx="950">
                  <c:v>45049</c:v>
                </c:pt>
                <c:pt idx="951">
                  <c:v>45050</c:v>
                </c:pt>
                <c:pt idx="952">
                  <c:v>45051</c:v>
                </c:pt>
                <c:pt idx="953">
                  <c:v>45054</c:v>
                </c:pt>
                <c:pt idx="954">
                  <c:v>45055</c:v>
                </c:pt>
                <c:pt idx="955">
                  <c:v>45056</c:v>
                </c:pt>
                <c:pt idx="956">
                  <c:v>45057</c:v>
                </c:pt>
                <c:pt idx="957">
                  <c:v>45058</c:v>
                </c:pt>
                <c:pt idx="958">
                  <c:v>45061</c:v>
                </c:pt>
                <c:pt idx="959">
                  <c:v>45062</c:v>
                </c:pt>
                <c:pt idx="960">
                  <c:v>45063</c:v>
                </c:pt>
                <c:pt idx="961">
                  <c:v>45064</c:v>
                </c:pt>
                <c:pt idx="962">
                  <c:v>45065</c:v>
                </c:pt>
                <c:pt idx="963">
                  <c:v>45068</c:v>
                </c:pt>
                <c:pt idx="964">
                  <c:v>45069</c:v>
                </c:pt>
                <c:pt idx="965">
                  <c:v>45070</c:v>
                </c:pt>
                <c:pt idx="966">
                  <c:v>45071</c:v>
                </c:pt>
                <c:pt idx="967">
                  <c:v>45072</c:v>
                </c:pt>
                <c:pt idx="968">
                  <c:v>45076</c:v>
                </c:pt>
                <c:pt idx="969">
                  <c:v>45077</c:v>
                </c:pt>
                <c:pt idx="970">
                  <c:v>45078</c:v>
                </c:pt>
                <c:pt idx="971">
                  <c:v>45079</c:v>
                </c:pt>
                <c:pt idx="972">
                  <c:v>45082</c:v>
                </c:pt>
                <c:pt idx="973">
                  <c:v>45083</c:v>
                </c:pt>
                <c:pt idx="974">
                  <c:v>45084</c:v>
                </c:pt>
                <c:pt idx="975">
                  <c:v>45085</c:v>
                </c:pt>
                <c:pt idx="976">
                  <c:v>45086</c:v>
                </c:pt>
                <c:pt idx="977">
                  <c:v>45089</c:v>
                </c:pt>
                <c:pt idx="978">
                  <c:v>45090</c:v>
                </c:pt>
                <c:pt idx="979">
                  <c:v>45091</c:v>
                </c:pt>
                <c:pt idx="980">
                  <c:v>45092</c:v>
                </c:pt>
                <c:pt idx="981">
                  <c:v>45093</c:v>
                </c:pt>
                <c:pt idx="982">
                  <c:v>45097</c:v>
                </c:pt>
                <c:pt idx="983">
                  <c:v>45098</c:v>
                </c:pt>
                <c:pt idx="984">
                  <c:v>45099</c:v>
                </c:pt>
                <c:pt idx="985">
                  <c:v>45100</c:v>
                </c:pt>
                <c:pt idx="986">
                  <c:v>45103</c:v>
                </c:pt>
                <c:pt idx="987">
                  <c:v>45104</c:v>
                </c:pt>
                <c:pt idx="988">
                  <c:v>45105</c:v>
                </c:pt>
                <c:pt idx="989">
                  <c:v>45106</c:v>
                </c:pt>
                <c:pt idx="990">
                  <c:v>45107</c:v>
                </c:pt>
                <c:pt idx="991">
                  <c:v>45110</c:v>
                </c:pt>
                <c:pt idx="992">
                  <c:v>45112</c:v>
                </c:pt>
                <c:pt idx="993">
                  <c:v>45113</c:v>
                </c:pt>
                <c:pt idx="994">
                  <c:v>45114</c:v>
                </c:pt>
                <c:pt idx="995">
                  <c:v>45117</c:v>
                </c:pt>
                <c:pt idx="996">
                  <c:v>45118</c:v>
                </c:pt>
                <c:pt idx="997">
                  <c:v>45119</c:v>
                </c:pt>
                <c:pt idx="998">
                  <c:v>45120</c:v>
                </c:pt>
                <c:pt idx="999">
                  <c:v>45121</c:v>
                </c:pt>
                <c:pt idx="1000">
                  <c:v>45124</c:v>
                </c:pt>
                <c:pt idx="1001">
                  <c:v>45125</c:v>
                </c:pt>
                <c:pt idx="1002">
                  <c:v>45126</c:v>
                </c:pt>
                <c:pt idx="1003">
                  <c:v>45127</c:v>
                </c:pt>
                <c:pt idx="1004">
                  <c:v>45128</c:v>
                </c:pt>
                <c:pt idx="1005">
                  <c:v>45131</c:v>
                </c:pt>
                <c:pt idx="1006">
                  <c:v>45132</c:v>
                </c:pt>
                <c:pt idx="1007">
                  <c:v>45133</c:v>
                </c:pt>
                <c:pt idx="1008">
                  <c:v>45134</c:v>
                </c:pt>
                <c:pt idx="1009">
                  <c:v>45135</c:v>
                </c:pt>
                <c:pt idx="1010">
                  <c:v>45138</c:v>
                </c:pt>
                <c:pt idx="1011">
                  <c:v>45139</c:v>
                </c:pt>
                <c:pt idx="1012">
                  <c:v>45140</c:v>
                </c:pt>
                <c:pt idx="1013">
                  <c:v>45141</c:v>
                </c:pt>
                <c:pt idx="1014">
                  <c:v>45142</c:v>
                </c:pt>
                <c:pt idx="1015">
                  <c:v>45145</c:v>
                </c:pt>
                <c:pt idx="1016">
                  <c:v>45146</c:v>
                </c:pt>
                <c:pt idx="1017">
                  <c:v>45147</c:v>
                </c:pt>
                <c:pt idx="1018">
                  <c:v>45148</c:v>
                </c:pt>
                <c:pt idx="1019">
                  <c:v>45149</c:v>
                </c:pt>
                <c:pt idx="1020">
                  <c:v>45152</c:v>
                </c:pt>
                <c:pt idx="1021">
                  <c:v>45153</c:v>
                </c:pt>
                <c:pt idx="1022">
                  <c:v>45154</c:v>
                </c:pt>
                <c:pt idx="1023">
                  <c:v>45155</c:v>
                </c:pt>
                <c:pt idx="1024">
                  <c:v>45156</c:v>
                </c:pt>
                <c:pt idx="1025">
                  <c:v>45159</c:v>
                </c:pt>
                <c:pt idx="1026">
                  <c:v>45160</c:v>
                </c:pt>
                <c:pt idx="1027">
                  <c:v>45161</c:v>
                </c:pt>
                <c:pt idx="1028">
                  <c:v>45162</c:v>
                </c:pt>
                <c:pt idx="1029">
                  <c:v>45163</c:v>
                </c:pt>
                <c:pt idx="1030">
                  <c:v>45166</c:v>
                </c:pt>
                <c:pt idx="1031">
                  <c:v>45167</c:v>
                </c:pt>
                <c:pt idx="1032">
                  <c:v>45168</c:v>
                </c:pt>
                <c:pt idx="1033">
                  <c:v>45169</c:v>
                </c:pt>
                <c:pt idx="1034">
                  <c:v>45170</c:v>
                </c:pt>
                <c:pt idx="1035">
                  <c:v>45174</c:v>
                </c:pt>
                <c:pt idx="1036">
                  <c:v>45175</c:v>
                </c:pt>
                <c:pt idx="1037">
                  <c:v>45176</c:v>
                </c:pt>
                <c:pt idx="1038">
                  <c:v>45177</c:v>
                </c:pt>
                <c:pt idx="1039">
                  <c:v>45180</c:v>
                </c:pt>
                <c:pt idx="1040">
                  <c:v>45181</c:v>
                </c:pt>
                <c:pt idx="1041">
                  <c:v>45182</c:v>
                </c:pt>
                <c:pt idx="1042">
                  <c:v>45183</c:v>
                </c:pt>
                <c:pt idx="1043">
                  <c:v>45184</c:v>
                </c:pt>
                <c:pt idx="1044">
                  <c:v>45187</c:v>
                </c:pt>
                <c:pt idx="1045">
                  <c:v>45188</c:v>
                </c:pt>
                <c:pt idx="1046">
                  <c:v>45189</c:v>
                </c:pt>
                <c:pt idx="1047">
                  <c:v>45190</c:v>
                </c:pt>
                <c:pt idx="1048">
                  <c:v>45191</c:v>
                </c:pt>
                <c:pt idx="1049">
                  <c:v>45194</c:v>
                </c:pt>
                <c:pt idx="1050">
                  <c:v>45195</c:v>
                </c:pt>
                <c:pt idx="1051">
                  <c:v>45196</c:v>
                </c:pt>
                <c:pt idx="1052">
                  <c:v>45197</c:v>
                </c:pt>
                <c:pt idx="1053">
                  <c:v>45198</c:v>
                </c:pt>
                <c:pt idx="1054">
                  <c:v>45201</c:v>
                </c:pt>
                <c:pt idx="1055">
                  <c:v>45202</c:v>
                </c:pt>
                <c:pt idx="1056">
                  <c:v>45203</c:v>
                </c:pt>
                <c:pt idx="1057">
                  <c:v>45204</c:v>
                </c:pt>
                <c:pt idx="1058">
                  <c:v>45205</c:v>
                </c:pt>
                <c:pt idx="1059">
                  <c:v>45208</c:v>
                </c:pt>
                <c:pt idx="1060">
                  <c:v>45209</c:v>
                </c:pt>
                <c:pt idx="1061">
                  <c:v>45210</c:v>
                </c:pt>
                <c:pt idx="1062">
                  <c:v>45211</c:v>
                </c:pt>
                <c:pt idx="1063">
                  <c:v>45212</c:v>
                </c:pt>
                <c:pt idx="1064">
                  <c:v>45215</c:v>
                </c:pt>
                <c:pt idx="1065">
                  <c:v>45216</c:v>
                </c:pt>
                <c:pt idx="1066">
                  <c:v>45217</c:v>
                </c:pt>
                <c:pt idx="1067">
                  <c:v>45218</c:v>
                </c:pt>
                <c:pt idx="1068">
                  <c:v>45219</c:v>
                </c:pt>
                <c:pt idx="1069">
                  <c:v>45222</c:v>
                </c:pt>
                <c:pt idx="1070">
                  <c:v>45223</c:v>
                </c:pt>
                <c:pt idx="1071">
                  <c:v>45224</c:v>
                </c:pt>
                <c:pt idx="1072">
                  <c:v>45225</c:v>
                </c:pt>
                <c:pt idx="1073">
                  <c:v>45226</c:v>
                </c:pt>
                <c:pt idx="1074">
                  <c:v>45229</c:v>
                </c:pt>
                <c:pt idx="1075">
                  <c:v>45230</c:v>
                </c:pt>
                <c:pt idx="1076">
                  <c:v>45231</c:v>
                </c:pt>
                <c:pt idx="1077">
                  <c:v>45232</c:v>
                </c:pt>
                <c:pt idx="1078">
                  <c:v>45233</c:v>
                </c:pt>
                <c:pt idx="1079">
                  <c:v>45236</c:v>
                </c:pt>
                <c:pt idx="1080">
                  <c:v>45237</c:v>
                </c:pt>
                <c:pt idx="1081">
                  <c:v>45238</c:v>
                </c:pt>
                <c:pt idx="1082">
                  <c:v>45239</c:v>
                </c:pt>
                <c:pt idx="1083">
                  <c:v>45240</c:v>
                </c:pt>
                <c:pt idx="1084">
                  <c:v>45243</c:v>
                </c:pt>
                <c:pt idx="1085">
                  <c:v>45244</c:v>
                </c:pt>
                <c:pt idx="1086">
                  <c:v>45245</c:v>
                </c:pt>
                <c:pt idx="1087">
                  <c:v>45246</c:v>
                </c:pt>
                <c:pt idx="1088">
                  <c:v>45247</c:v>
                </c:pt>
                <c:pt idx="1089">
                  <c:v>45250</c:v>
                </c:pt>
                <c:pt idx="1090">
                  <c:v>45251</c:v>
                </c:pt>
                <c:pt idx="1091">
                  <c:v>45252</c:v>
                </c:pt>
                <c:pt idx="1092">
                  <c:v>45254</c:v>
                </c:pt>
                <c:pt idx="1093">
                  <c:v>45257</c:v>
                </c:pt>
                <c:pt idx="1094">
                  <c:v>45258</c:v>
                </c:pt>
                <c:pt idx="1095">
                  <c:v>45259</c:v>
                </c:pt>
                <c:pt idx="1096">
                  <c:v>45260</c:v>
                </c:pt>
                <c:pt idx="1097">
                  <c:v>45261</c:v>
                </c:pt>
                <c:pt idx="1098">
                  <c:v>45264</c:v>
                </c:pt>
                <c:pt idx="1099">
                  <c:v>45265</c:v>
                </c:pt>
                <c:pt idx="1100">
                  <c:v>45266</c:v>
                </c:pt>
                <c:pt idx="1101">
                  <c:v>45267</c:v>
                </c:pt>
                <c:pt idx="1102">
                  <c:v>45268</c:v>
                </c:pt>
                <c:pt idx="1103">
                  <c:v>45271</c:v>
                </c:pt>
                <c:pt idx="1104">
                  <c:v>45272</c:v>
                </c:pt>
                <c:pt idx="1105">
                  <c:v>45273</c:v>
                </c:pt>
                <c:pt idx="1106">
                  <c:v>45274</c:v>
                </c:pt>
                <c:pt idx="1107">
                  <c:v>45275</c:v>
                </c:pt>
                <c:pt idx="1108">
                  <c:v>45278</c:v>
                </c:pt>
                <c:pt idx="1109">
                  <c:v>45279</c:v>
                </c:pt>
                <c:pt idx="1110">
                  <c:v>45280</c:v>
                </c:pt>
                <c:pt idx="1111">
                  <c:v>45281</c:v>
                </c:pt>
                <c:pt idx="1112">
                  <c:v>45282</c:v>
                </c:pt>
                <c:pt idx="1113">
                  <c:v>45286</c:v>
                </c:pt>
                <c:pt idx="1114">
                  <c:v>45287</c:v>
                </c:pt>
                <c:pt idx="1115">
                  <c:v>45288</c:v>
                </c:pt>
                <c:pt idx="1116">
                  <c:v>45289</c:v>
                </c:pt>
                <c:pt idx="1117">
                  <c:v>45293</c:v>
                </c:pt>
                <c:pt idx="1118">
                  <c:v>45294</c:v>
                </c:pt>
                <c:pt idx="1119">
                  <c:v>45295</c:v>
                </c:pt>
                <c:pt idx="1120">
                  <c:v>45296</c:v>
                </c:pt>
                <c:pt idx="1121">
                  <c:v>45299</c:v>
                </c:pt>
                <c:pt idx="1122">
                  <c:v>45300</c:v>
                </c:pt>
                <c:pt idx="1123">
                  <c:v>45301</c:v>
                </c:pt>
                <c:pt idx="1124">
                  <c:v>45302</c:v>
                </c:pt>
                <c:pt idx="1125">
                  <c:v>45303</c:v>
                </c:pt>
                <c:pt idx="1126">
                  <c:v>45307</c:v>
                </c:pt>
                <c:pt idx="1127">
                  <c:v>45308</c:v>
                </c:pt>
                <c:pt idx="1128">
                  <c:v>45309</c:v>
                </c:pt>
                <c:pt idx="1129">
                  <c:v>45310</c:v>
                </c:pt>
                <c:pt idx="1130">
                  <c:v>45313</c:v>
                </c:pt>
                <c:pt idx="1131">
                  <c:v>45314</c:v>
                </c:pt>
                <c:pt idx="1132">
                  <c:v>45315</c:v>
                </c:pt>
                <c:pt idx="1133">
                  <c:v>45316</c:v>
                </c:pt>
                <c:pt idx="1134">
                  <c:v>45317</c:v>
                </c:pt>
                <c:pt idx="1135">
                  <c:v>45320</c:v>
                </c:pt>
                <c:pt idx="1136">
                  <c:v>45321</c:v>
                </c:pt>
                <c:pt idx="1137">
                  <c:v>45322</c:v>
                </c:pt>
                <c:pt idx="1138">
                  <c:v>45323</c:v>
                </c:pt>
                <c:pt idx="1139">
                  <c:v>45324</c:v>
                </c:pt>
                <c:pt idx="1140">
                  <c:v>45327</c:v>
                </c:pt>
                <c:pt idx="1141">
                  <c:v>45328</c:v>
                </c:pt>
                <c:pt idx="1142">
                  <c:v>45329</c:v>
                </c:pt>
                <c:pt idx="1143">
                  <c:v>45330</c:v>
                </c:pt>
                <c:pt idx="1144">
                  <c:v>45331</c:v>
                </c:pt>
                <c:pt idx="1145">
                  <c:v>45334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9.76</c:v>
                </c:pt>
                <c:pt idx="10">
                  <c:v>9.76</c:v>
                </c:pt>
                <c:pt idx="11">
                  <c:v>9.76</c:v>
                </c:pt>
                <c:pt idx="12">
                  <c:v>9.76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9.85</c:v>
                </c:pt>
                <c:pt idx="19">
                  <c:v>9.85</c:v>
                </c:pt>
                <c:pt idx="20">
                  <c:v>9.85</c:v>
                </c:pt>
                <c:pt idx="21">
                  <c:v>9.85</c:v>
                </c:pt>
                <c:pt idx="22">
                  <c:v>9.85</c:v>
                </c:pt>
                <c:pt idx="23">
                  <c:v>9.85</c:v>
                </c:pt>
                <c:pt idx="24">
                  <c:v>9.85</c:v>
                </c:pt>
                <c:pt idx="25">
                  <c:v>9.85</c:v>
                </c:pt>
                <c:pt idx="26">
                  <c:v>9.85</c:v>
                </c:pt>
                <c:pt idx="27">
                  <c:v>9.85</c:v>
                </c:pt>
                <c:pt idx="28">
                  <c:v>9.85</c:v>
                </c:pt>
                <c:pt idx="29">
                  <c:v>9.85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9.85</c:v>
                </c:pt>
                <c:pt idx="38">
                  <c:v>9.9</c:v>
                </c:pt>
                <c:pt idx="39">
                  <c:v>9.9</c:v>
                </c:pt>
                <c:pt idx="40">
                  <c:v>9.85</c:v>
                </c:pt>
                <c:pt idx="41">
                  <c:v>9.85</c:v>
                </c:pt>
                <c:pt idx="42">
                  <c:v>9.85</c:v>
                </c:pt>
                <c:pt idx="43">
                  <c:v>9.85</c:v>
                </c:pt>
                <c:pt idx="44">
                  <c:v>9.85</c:v>
                </c:pt>
                <c:pt idx="45">
                  <c:v>9.85</c:v>
                </c:pt>
                <c:pt idx="46">
                  <c:v>9.85</c:v>
                </c:pt>
                <c:pt idx="47">
                  <c:v>9.92</c:v>
                </c:pt>
                <c:pt idx="48">
                  <c:v>9.92</c:v>
                </c:pt>
                <c:pt idx="49">
                  <c:v>9.89</c:v>
                </c:pt>
                <c:pt idx="50">
                  <c:v>9.92</c:v>
                </c:pt>
                <c:pt idx="51">
                  <c:v>9.92</c:v>
                </c:pt>
                <c:pt idx="52">
                  <c:v>9.92</c:v>
                </c:pt>
                <c:pt idx="53">
                  <c:v>9.92</c:v>
                </c:pt>
                <c:pt idx="54">
                  <c:v>9.92</c:v>
                </c:pt>
                <c:pt idx="55">
                  <c:v>9.92</c:v>
                </c:pt>
                <c:pt idx="56">
                  <c:v>9.92</c:v>
                </c:pt>
                <c:pt idx="57">
                  <c:v>9.9499999999999993</c:v>
                </c:pt>
                <c:pt idx="58">
                  <c:v>9.9260000000000002</c:v>
                </c:pt>
                <c:pt idx="59">
                  <c:v>9.9499999999999993</c:v>
                </c:pt>
                <c:pt idx="60">
                  <c:v>9.9499999999999993</c:v>
                </c:pt>
                <c:pt idx="61">
                  <c:v>9.9239999999999995</c:v>
                </c:pt>
                <c:pt idx="62">
                  <c:v>9.8699999999999992</c:v>
                </c:pt>
                <c:pt idx="63">
                  <c:v>9.8699999999999992</c:v>
                </c:pt>
                <c:pt idx="64">
                  <c:v>9.8699999999999992</c:v>
                </c:pt>
                <c:pt idx="65">
                  <c:v>9.85</c:v>
                </c:pt>
                <c:pt idx="66">
                  <c:v>9.85</c:v>
                </c:pt>
                <c:pt idx="67">
                  <c:v>9.93</c:v>
                </c:pt>
                <c:pt idx="68">
                  <c:v>9.8810000000000002</c:v>
                </c:pt>
                <c:pt idx="69">
                  <c:v>10.08</c:v>
                </c:pt>
                <c:pt idx="70">
                  <c:v>10.08</c:v>
                </c:pt>
                <c:pt idx="71">
                  <c:v>10.09</c:v>
                </c:pt>
                <c:pt idx="72">
                  <c:v>10.09</c:v>
                </c:pt>
                <c:pt idx="73">
                  <c:v>10.050000000000001</c:v>
                </c:pt>
                <c:pt idx="74">
                  <c:v>10.08</c:v>
                </c:pt>
                <c:pt idx="75">
                  <c:v>10.1</c:v>
                </c:pt>
                <c:pt idx="76">
                  <c:v>10.086</c:v>
                </c:pt>
                <c:pt idx="77">
                  <c:v>10.086</c:v>
                </c:pt>
                <c:pt idx="78">
                  <c:v>10.086</c:v>
                </c:pt>
                <c:pt idx="79">
                  <c:v>10.09</c:v>
                </c:pt>
                <c:pt idx="80">
                  <c:v>10.09</c:v>
                </c:pt>
                <c:pt idx="81">
                  <c:v>10.039999999999999</c:v>
                </c:pt>
                <c:pt idx="82">
                  <c:v>10.039999999999999</c:v>
                </c:pt>
                <c:pt idx="83">
                  <c:v>10.042999999999999</c:v>
                </c:pt>
                <c:pt idx="84">
                  <c:v>10.042999999999999</c:v>
                </c:pt>
                <c:pt idx="85">
                  <c:v>10.042999999999999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10.050000000000001</c:v>
                </c:pt>
                <c:pt idx="89">
                  <c:v>10.050000000000001</c:v>
                </c:pt>
                <c:pt idx="90">
                  <c:v>10.074999999999999</c:v>
                </c:pt>
                <c:pt idx="91">
                  <c:v>10.074999999999999</c:v>
                </c:pt>
                <c:pt idx="92">
                  <c:v>10.074999999999999</c:v>
                </c:pt>
                <c:pt idx="93">
                  <c:v>10.06</c:v>
                </c:pt>
                <c:pt idx="94">
                  <c:v>10.065</c:v>
                </c:pt>
                <c:pt idx="95">
                  <c:v>10.06</c:v>
                </c:pt>
                <c:pt idx="96">
                  <c:v>10.09</c:v>
                </c:pt>
                <c:pt idx="97">
                  <c:v>10.08</c:v>
                </c:pt>
                <c:pt idx="98">
                  <c:v>10.074</c:v>
                </c:pt>
                <c:pt idx="99">
                  <c:v>10.09</c:v>
                </c:pt>
                <c:pt idx="100">
                  <c:v>10.08</c:v>
                </c:pt>
                <c:pt idx="101">
                  <c:v>10.09</c:v>
                </c:pt>
                <c:pt idx="102">
                  <c:v>10.14</c:v>
                </c:pt>
                <c:pt idx="103">
                  <c:v>10.18</c:v>
                </c:pt>
                <c:pt idx="104">
                  <c:v>10.17</c:v>
                </c:pt>
                <c:pt idx="105">
                  <c:v>10.84</c:v>
                </c:pt>
                <c:pt idx="106">
                  <c:v>10.84</c:v>
                </c:pt>
                <c:pt idx="107">
                  <c:v>10.74</c:v>
                </c:pt>
                <c:pt idx="108">
                  <c:v>10.68</c:v>
                </c:pt>
                <c:pt idx="109">
                  <c:v>10.64</c:v>
                </c:pt>
                <c:pt idx="110">
                  <c:v>10.7</c:v>
                </c:pt>
                <c:pt idx="111">
                  <c:v>10.68</c:v>
                </c:pt>
                <c:pt idx="112">
                  <c:v>10.68</c:v>
                </c:pt>
                <c:pt idx="113">
                  <c:v>10.8</c:v>
                </c:pt>
                <c:pt idx="114">
                  <c:v>10.9</c:v>
                </c:pt>
                <c:pt idx="115">
                  <c:v>11.26</c:v>
                </c:pt>
                <c:pt idx="116">
                  <c:v>12.25</c:v>
                </c:pt>
                <c:pt idx="117">
                  <c:v>12.39</c:v>
                </c:pt>
                <c:pt idx="118">
                  <c:v>12</c:v>
                </c:pt>
                <c:pt idx="119">
                  <c:v>11.94</c:v>
                </c:pt>
                <c:pt idx="120">
                  <c:v>12.7</c:v>
                </c:pt>
                <c:pt idx="121">
                  <c:v>12.99</c:v>
                </c:pt>
                <c:pt idx="122">
                  <c:v>13.57</c:v>
                </c:pt>
                <c:pt idx="123">
                  <c:v>13.83</c:v>
                </c:pt>
                <c:pt idx="124">
                  <c:v>14.27</c:v>
                </c:pt>
                <c:pt idx="125">
                  <c:v>14.44</c:v>
                </c:pt>
                <c:pt idx="126">
                  <c:v>14.36</c:v>
                </c:pt>
                <c:pt idx="127">
                  <c:v>15</c:v>
                </c:pt>
                <c:pt idx="128">
                  <c:v>15.08</c:v>
                </c:pt>
                <c:pt idx="129">
                  <c:v>14.5</c:v>
                </c:pt>
                <c:pt idx="130">
                  <c:v>14.67</c:v>
                </c:pt>
                <c:pt idx="131">
                  <c:v>14.53</c:v>
                </c:pt>
                <c:pt idx="132">
                  <c:v>14.51</c:v>
                </c:pt>
                <c:pt idx="133">
                  <c:v>14.57</c:v>
                </c:pt>
                <c:pt idx="134">
                  <c:v>14.25</c:v>
                </c:pt>
                <c:pt idx="135">
                  <c:v>13.61</c:v>
                </c:pt>
                <c:pt idx="136">
                  <c:v>14.5</c:v>
                </c:pt>
                <c:pt idx="137">
                  <c:v>16.02</c:v>
                </c:pt>
                <c:pt idx="138">
                  <c:v>16.82</c:v>
                </c:pt>
                <c:pt idx="139">
                  <c:v>18.350000000000001</c:v>
                </c:pt>
                <c:pt idx="140">
                  <c:v>17.91</c:v>
                </c:pt>
                <c:pt idx="141">
                  <c:v>17.329999999999998</c:v>
                </c:pt>
                <c:pt idx="142">
                  <c:v>17.290001</c:v>
                </c:pt>
                <c:pt idx="143">
                  <c:v>17.969999000000001</c:v>
                </c:pt>
                <c:pt idx="144">
                  <c:v>17.649999999999999</c:v>
                </c:pt>
                <c:pt idx="145">
                  <c:v>16.950001</c:v>
                </c:pt>
                <c:pt idx="146">
                  <c:v>16.639999</c:v>
                </c:pt>
                <c:pt idx="147">
                  <c:v>16.959999</c:v>
                </c:pt>
                <c:pt idx="148">
                  <c:v>16.829999999999998</c:v>
                </c:pt>
                <c:pt idx="149">
                  <c:v>16.170000000000002</c:v>
                </c:pt>
                <c:pt idx="150">
                  <c:v>16.02</c:v>
                </c:pt>
                <c:pt idx="151">
                  <c:v>16.66</c:v>
                </c:pt>
                <c:pt idx="152">
                  <c:v>16.41</c:v>
                </c:pt>
                <c:pt idx="153">
                  <c:v>18.690000999999999</c:v>
                </c:pt>
                <c:pt idx="154">
                  <c:v>17.940000999999999</c:v>
                </c:pt>
                <c:pt idx="155">
                  <c:v>16.829999999999998</c:v>
                </c:pt>
                <c:pt idx="156">
                  <c:v>17.010000000000002</c:v>
                </c:pt>
                <c:pt idx="157">
                  <c:v>16.600000000000001</c:v>
                </c:pt>
                <c:pt idx="158">
                  <c:v>14.5</c:v>
                </c:pt>
                <c:pt idx="159">
                  <c:v>11.17</c:v>
                </c:pt>
                <c:pt idx="160">
                  <c:v>12.45</c:v>
                </c:pt>
                <c:pt idx="161">
                  <c:v>11.8</c:v>
                </c:pt>
                <c:pt idx="162">
                  <c:v>12.89</c:v>
                </c:pt>
                <c:pt idx="163">
                  <c:v>11.4</c:v>
                </c:pt>
                <c:pt idx="164">
                  <c:v>11.4</c:v>
                </c:pt>
                <c:pt idx="165">
                  <c:v>11.48</c:v>
                </c:pt>
                <c:pt idx="166">
                  <c:v>11.3</c:v>
                </c:pt>
                <c:pt idx="167">
                  <c:v>11.85</c:v>
                </c:pt>
                <c:pt idx="168">
                  <c:v>13</c:v>
                </c:pt>
                <c:pt idx="169">
                  <c:v>13.21</c:v>
                </c:pt>
                <c:pt idx="170">
                  <c:v>12.69</c:v>
                </c:pt>
                <c:pt idx="171">
                  <c:v>12.21</c:v>
                </c:pt>
                <c:pt idx="172">
                  <c:v>12.34</c:v>
                </c:pt>
                <c:pt idx="173">
                  <c:v>11.77</c:v>
                </c:pt>
                <c:pt idx="174">
                  <c:v>12.25</c:v>
                </c:pt>
                <c:pt idx="175">
                  <c:v>12.25</c:v>
                </c:pt>
                <c:pt idx="176">
                  <c:v>12.61</c:v>
                </c:pt>
                <c:pt idx="177">
                  <c:v>13.03</c:v>
                </c:pt>
                <c:pt idx="178">
                  <c:v>14.75</c:v>
                </c:pt>
                <c:pt idx="179">
                  <c:v>14.51</c:v>
                </c:pt>
                <c:pt idx="180">
                  <c:v>14.25</c:v>
                </c:pt>
                <c:pt idx="181">
                  <c:v>14.75</c:v>
                </c:pt>
                <c:pt idx="182">
                  <c:v>15.49</c:v>
                </c:pt>
                <c:pt idx="183">
                  <c:v>16.09</c:v>
                </c:pt>
                <c:pt idx="184">
                  <c:v>16.950001</c:v>
                </c:pt>
                <c:pt idx="185">
                  <c:v>17.57</c:v>
                </c:pt>
                <c:pt idx="186">
                  <c:v>17.200001</c:v>
                </c:pt>
                <c:pt idx="187">
                  <c:v>17.149999999999999</c:v>
                </c:pt>
                <c:pt idx="188">
                  <c:v>17.530000999999999</c:v>
                </c:pt>
                <c:pt idx="189">
                  <c:v>19.350000000000001</c:v>
                </c:pt>
                <c:pt idx="190">
                  <c:v>19.52</c:v>
                </c:pt>
                <c:pt idx="191">
                  <c:v>18.239999999999998</c:v>
                </c:pt>
                <c:pt idx="192">
                  <c:v>19.399999999999999</c:v>
                </c:pt>
                <c:pt idx="193">
                  <c:v>19.459999</c:v>
                </c:pt>
                <c:pt idx="194">
                  <c:v>20.120000999999998</c:v>
                </c:pt>
                <c:pt idx="195">
                  <c:v>20.99</c:v>
                </c:pt>
                <c:pt idx="196">
                  <c:v>21.610001</c:v>
                </c:pt>
                <c:pt idx="197">
                  <c:v>23.83</c:v>
                </c:pt>
                <c:pt idx="198">
                  <c:v>23.51</c:v>
                </c:pt>
                <c:pt idx="199">
                  <c:v>23.450001</c:v>
                </c:pt>
                <c:pt idx="200">
                  <c:v>24.459999</c:v>
                </c:pt>
                <c:pt idx="201">
                  <c:v>26.299999</c:v>
                </c:pt>
                <c:pt idx="202">
                  <c:v>25.855</c:v>
                </c:pt>
                <c:pt idx="203">
                  <c:v>25.309999000000001</c:v>
                </c:pt>
                <c:pt idx="204">
                  <c:v>29.23</c:v>
                </c:pt>
                <c:pt idx="205">
                  <c:v>29.549999</c:v>
                </c:pt>
                <c:pt idx="206">
                  <c:v>29.57</c:v>
                </c:pt>
                <c:pt idx="207">
                  <c:v>29.690000999999999</c:v>
                </c:pt>
                <c:pt idx="208">
                  <c:v>28.549999</c:v>
                </c:pt>
                <c:pt idx="209">
                  <c:v>29.110001</c:v>
                </c:pt>
                <c:pt idx="210">
                  <c:v>33.389999000000003</c:v>
                </c:pt>
                <c:pt idx="211">
                  <c:v>35.150002000000001</c:v>
                </c:pt>
                <c:pt idx="212">
                  <c:v>37.25</c:v>
                </c:pt>
                <c:pt idx="213">
                  <c:v>39.700001</c:v>
                </c:pt>
                <c:pt idx="214">
                  <c:v>43.700001</c:v>
                </c:pt>
                <c:pt idx="215">
                  <c:v>41.27</c:v>
                </c:pt>
                <c:pt idx="216">
                  <c:v>40.159999999999997</c:v>
                </c:pt>
                <c:pt idx="217">
                  <c:v>40.529998999999997</c:v>
                </c:pt>
                <c:pt idx="218">
                  <c:v>39.340000000000003</c:v>
                </c:pt>
                <c:pt idx="219">
                  <c:v>38</c:v>
                </c:pt>
                <c:pt idx="220">
                  <c:v>39.409999999999997</c:v>
                </c:pt>
                <c:pt idx="221">
                  <c:v>39.110000999999997</c:v>
                </c:pt>
                <c:pt idx="222">
                  <c:v>36.279998999999997</c:v>
                </c:pt>
                <c:pt idx="223">
                  <c:v>36.880001</c:v>
                </c:pt>
                <c:pt idx="224">
                  <c:v>41.790000999999997</c:v>
                </c:pt>
                <c:pt idx="225">
                  <c:v>40.57</c:v>
                </c:pt>
                <c:pt idx="226">
                  <c:v>40.720001000000003</c:v>
                </c:pt>
                <c:pt idx="227">
                  <c:v>40.840000000000003</c:v>
                </c:pt>
                <c:pt idx="228">
                  <c:v>42</c:v>
                </c:pt>
                <c:pt idx="229">
                  <c:v>38.255001</c:v>
                </c:pt>
                <c:pt idx="230">
                  <c:v>37.990001999999997</c:v>
                </c:pt>
                <c:pt idx="231">
                  <c:v>37.560001</c:v>
                </c:pt>
                <c:pt idx="232">
                  <c:v>36.07</c:v>
                </c:pt>
                <c:pt idx="233">
                  <c:v>33.340000000000003</c:v>
                </c:pt>
                <c:pt idx="234">
                  <c:v>33.540000999999997</c:v>
                </c:pt>
                <c:pt idx="235">
                  <c:v>33.259998000000003</c:v>
                </c:pt>
                <c:pt idx="236">
                  <c:v>33.869999</c:v>
                </c:pt>
                <c:pt idx="237">
                  <c:v>33.060001</c:v>
                </c:pt>
                <c:pt idx="238">
                  <c:v>32.419998</c:v>
                </c:pt>
                <c:pt idx="239">
                  <c:v>30.6</c:v>
                </c:pt>
                <c:pt idx="240">
                  <c:v>33.099997999999999</c:v>
                </c:pt>
                <c:pt idx="241">
                  <c:v>32.82</c:v>
                </c:pt>
                <c:pt idx="242">
                  <c:v>32.43</c:v>
                </c:pt>
                <c:pt idx="243">
                  <c:v>29.5</c:v>
                </c:pt>
                <c:pt idx="244">
                  <c:v>30.215</c:v>
                </c:pt>
                <c:pt idx="245">
                  <c:v>32.560001</c:v>
                </c:pt>
                <c:pt idx="246">
                  <c:v>35.639999000000003</c:v>
                </c:pt>
                <c:pt idx="247">
                  <c:v>35.360000999999997</c:v>
                </c:pt>
                <c:pt idx="248">
                  <c:v>35.409999999999997</c:v>
                </c:pt>
                <c:pt idx="249">
                  <c:v>37.549999</c:v>
                </c:pt>
                <c:pt idx="250">
                  <c:v>37.75</c:v>
                </c:pt>
                <c:pt idx="251">
                  <c:v>36.209999000000003</c:v>
                </c:pt>
                <c:pt idx="252">
                  <c:v>37.549999</c:v>
                </c:pt>
                <c:pt idx="253">
                  <c:v>35.115001999999997</c:v>
                </c:pt>
                <c:pt idx="254">
                  <c:v>34.630001</c:v>
                </c:pt>
                <c:pt idx="255">
                  <c:v>35.889999000000003</c:v>
                </c:pt>
                <c:pt idx="256">
                  <c:v>34.790000999999997</c:v>
                </c:pt>
                <c:pt idx="257">
                  <c:v>33.375</c:v>
                </c:pt>
                <c:pt idx="258">
                  <c:v>32.950001</c:v>
                </c:pt>
                <c:pt idx="259">
                  <c:v>33.060001</c:v>
                </c:pt>
                <c:pt idx="260">
                  <c:v>32.549999</c:v>
                </c:pt>
                <c:pt idx="261">
                  <c:v>33.650002000000001</c:v>
                </c:pt>
                <c:pt idx="262">
                  <c:v>34.090000000000003</c:v>
                </c:pt>
                <c:pt idx="263">
                  <c:v>31.610001</c:v>
                </c:pt>
                <c:pt idx="264">
                  <c:v>32.040000999999997</c:v>
                </c:pt>
                <c:pt idx="265">
                  <c:v>33.740001999999997</c:v>
                </c:pt>
                <c:pt idx="266">
                  <c:v>36.049999</c:v>
                </c:pt>
                <c:pt idx="267">
                  <c:v>33.909999999999997</c:v>
                </c:pt>
                <c:pt idx="268">
                  <c:v>34.68</c:v>
                </c:pt>
                <c:pt idx="269">
                  <c:v>37.209999000000003</c:v>
                </c:pt>
                <c:pt idx="270">
                  <c:v>36.270000000000003</c:v>
                </c:pt>
                <c:pt idx="271">
                  <c:v>36.32</c:v>
                </c:pt>
                <c:pt idx="272">
                  <c:v>35.150002000000001</c:v>
                </c:pt>
                <c:pt idx="273">
                  <c:v>35.810001</c:v>
                </c:pt>
                <c:pt idx="274">
                  <c:v>39.060001</c:v>
                </c:pt>
                <c:pt idx="275">
                  <c:v>38.860000999999997</c:v>
                </c:pt>
                <c:pt idx="276">
                  <c:v>39.060001</c:v>
                </c:pt>
                <c:pt idx="277">
                  <c:v>36.32</c:v>
                </c:pt>
                <c:pt idx="278">
                  <c:v>35.360000999999997</c:v>
                </c:pt>
                <c:pt idx="279">
                  <c:v>36.93</c:v>
                </c:pt>
                <c:pt idx="280">
                  <c:v>39.900002000000001</c:v>
                </c:pt>
                <c:pt idx="281">
                  <c:v>38.270000000000003</c:v>
                </c:pt>
                <c:pt idx="282">
                  <c:v>37</c:v>
                </c:pt>
                <c:pt idx="283">
                  <c:v>37.009998000000003</c:v>
                </c:pt>
                <c:pt idx="284">
                  <c:v>40.380001</c:v>
                </c:pt>
                <c:pt idx="285">
                  <c:v>42.540000999999997</c:v>
                </c:pt>
                <c:pt idx="286">
                  <c:v>41.459999000000003</c:v>
                </c:pt>
                <c:pt idx="287">
                  <c:v>48.619999</c:v>
                </c:pt>
                <c:pt idx="288">
                  <c:v>48.209999000000003</c:v>
                </c:pt>
                <c:pt idx="289">
                  <c:v>51.029998999999997</c:v>
                </c:pt>
                <c:pt idx="290">
                  <c:v>53.110000999999997</c:v>
                </c:pt>
                <c:pt idx="291">
                  <c:v>55.389999000000003</c:v>
                </c:pt>
                <c:pt idx="292">
                  <c:v>51.490001999999997</c:v>
                </c:pt>
                <c:pt idx="293">
                  <c:v>53.939999</c:v>
                </c:pt>
                <c:pt idx="294">
                  <c:v>50.119999</c:v>
                </c:pt>
                <c:pt idx="295">
                  <c:v>50.57</c:v>
                </c:pt>
                <c:pt idx="296">
                  <c:v>53.189999</c:v>
                </c:pt>
                <c:pt idx="297">
                  <c:v>56.889999000000003</c:v>
                </c:pt>
                <c:pt idx="298">
                  <c:v>55.740001999999997</c:v>
                </c:pt>
                <c:pt idx="299">
                  <c:v>58.84</c:v>
                </c:pt>
                <c:pt idx="300">
                  <c:v>61.830002</c:v>
                </c:pt>
                <c:pt idx="301">
                  <c:v>63.779998999999997</c:v>
                </c:pt>
                <c:pt idx="302">
                  <c:v>60.549999</c:v>
                </c:pt>
                <c:pt idx="303">
                  <c:v>56.779998999999997</c:v>
                </c:pt>
                <c:pt idx="304">
                  <c:v>53.330002</c:v>
                </c:pt>
                <c:pt idx="305">
                  <c:v>51.130001</c:v>
                </c:pt>
                <c:pt idx="306">
                  <c:v>48.82</c:v>
                </c:pt>
                <c:pt idx="307">
                  <c:v>50.599997999999999</c:v>
                </c:pt>
                <c:pt idx="308">
                  <c:v>51.18</c:v>
                </c:pt>
                <c:pt idx="309">
                  <c:v>47.560001</c:v>
                </c:pt>
                <c:pt idx="310">
                  <c:v>45</c:v>
                </c:pt>
                <c:pt idx="311">
                  <c:v>44.34</c:v>
                </c:pt>
                <c:pt idx="312">
                  <c:v>44.580002</c:v>
                </c:pt>
                <c:pt idx="313">
                  <c:v>42.529998999999997</c:v>
                </c:pt>
                <c:pt idx="314">
                  <c:v>41.5</c:v>
                </c:pt>
                <c:pt idx="315">
                  <c:v>43</c:v>
                </c:pt>
                <c:pt idx="316">
                  <c:v>42.740001999999997</c:v>
                </c:pt>
                <c:pt idx="317">
                  <c:v>39.689999</c:v>
                </c:pt>
                <c:pt idx="318">
                  <c:v>38.700001</c:v>
                </c:pt>
                <c:pt idx="319">
                  <c:v>38.150002000000001</c:v>
                </c:pt>
                <c:pt idx="320">
                  <c:v>37.369999</c:v>
                </c:pt>
                <c:pt idx="321">
                  <c:v>35.400002000000001</c:v>
                </c:pt>
                <c:pt idx="322">
                  <c:v>35.720001000000003</c:v>
                </c:pt>
                <c:pt idx="323">
                  <c:v>37.470001000000003</c:v>
                </c:pt>
                <c:pt idx="324">
                  <c:v>39.459999000000003</c:v>
                </c:pt>
                <c:pt idx="325">
                  <c:v>43.029998999999997</c:v>
                </c:pt>
                <c:pt idx="326">
                  <c:v>42.32</c:v>
                </c:pt>
                <c:pt idx="327">
                  <c:v>41.5</c:v>
                </c:pt>
                <c:pt idx="328">
                  <c:v>40.360000999999997</c:v>
                </c:pt>
                <c:pt idx="329">
                  <c:v>41.639999000000003</c:v>
                </c:pt>
                <c:pt idx="330">
                  <c:v>41.25</c:v>
                </c:pt>
                <c:pt idx="331">
                  <c:v>42.84</c:v>
                </c:pt>
                <c:pt idx="332">
                  <c:v>42.73</c:v>
                </c:pt>
                <c:pt idx="333">
                  <c:v>46.610000999999997</c:v>
                </c:pt>
                <c:pt idx="334">
                  <c:v>47.68</c:v>
                </c:pt>
                <c:pt idx="335">
                  <c:v>49.32</c:v>
                </c:pt>
                <c:pt idx="336">
                  <c:v>48.23</c:v>
                </c:pt>
                <c:pt idx="337">
                  <c:v>48.029998999999997</c:v>
                </c:pt>
                <c:pt idx="338">
                  <c:v>47.889999000000003</c:v>
                </c:pt>
                <c:pt idx="339">
                  <c:v>50.23</c:v>
                </c:pt>
                <c:pt idx="340">
                  <c:v>52.75</c:v>
                </c:pt>
                <c:pt idx="341">
                  <c:v>52.360000999999997</c:v>
                </c:pt>
                <c:pt idx="342">
                  <c:v>50.779998999999997</c:v>
                </c:pt>
                <c:pt idx="343">
                  <c:v>51.099997999999999</c:v>
                </c:pt>
                <c:pt idx="344">
                  <c:v>50.060001</c:v>
                </c:pt>
                <c:pt idx="345">
                  <c:v>49.25</c:v>
                </c:pt>
                <c:pt idx="346">
                  <c:v>47.93</c:v>
                </c:pt>
                <c:pt idx="347">
                  <c:v>50.849997999999999</c:v>
                </c:pt>
                <c:pt idx="348">
                  <c:v>48.939999</c:v>
                </c:pt>
                <c:pt idx="349">
                  <c:v>50.110000999999997</c:v>
                </c:pt>
                <c:pt idx="350">
                  <c:v>50.09</c:v>
                </c:pt>
                <c:pt idx="351">
                  <c:v>50.580002</c:v>
                </c:pt>
                <c:pt idx="352">
                  <c:v>50.5</c:v>
                </c:pt>
                <c:pt idx="353">
                  <c:v>53.799999</c:v>
                </c:pt>
                <c:pt idx="354">
                  <c:v>55.200001</c:v>
                </c:pt>
                <c:pt idx="355">
                  <c:v>53.900002000000001</c:v>
                </c:pt>
                <c:pt idx="356">
                  <c:v>53.34</c:v>
                </c:pt>
                <c:pt idx="357">
                  <c:v>52.400002000000001</c:v>
                </c:pt>
                <c:pt idx="358">
                  <c:v>53.889999000000003</c:v>
                </c:pt>
                <c:pt idx="359">
                  <c:v>52.110000999999997</c:v>
                </c:pt>
                <c:pt idx="360">
                  <c:v>48.959999000000003</c:v>
                </c:pt>
                <c:pt idx="361">
                  <c:v>48.110000999999997</c:v>
                </c:pt>
                <c:pt idx="362">
                  <c:v>48.950001</c:v>
                </c:pt>
                <c:pt idx="363">
                  <c:v>46.560001</c:v>
                </c:pt>
                <c:pt idx="364">
                  <c:v>44.860000999999997</c:v>
                </c:pt>
                <c:pt idx="365">
                  <c:v>47.580002</c:v>
                </c:pt>
                <c:pt idx="366">
                  <c:v>48.994999</c:v>
                </c:pt>
                <c:pt idx="367">
                  <c:v>49.77</c:v>
                </c:pt>
                <c:pt idx="368">
                  <c:v>52</c:v>
                </c:pt>
                <c:pt idx="369">
                  <c:v>53.599997999999999</c:v>
                </c:pt>
                <c:pt idx="370">
                  <c:v>53.389999000000003</c:v>
                </c:pt>
                <c:pt idx="371">
                  <c:v>54.630001</c:v>
                </c:pt>
                <c:pt idx="372">
                  <c:v>54.919998</c:v>
                </c:pt>
                <c:pt idx="373">
                  <c:v>53.700001</c:v>
                </c:pt>
                <c:pt idx="374">
                  <c:v>51.290000999999997</c:v>
                </c:pt>
                <c:pt idx="375">
                  <c:v>53.18</c:v>
                </c:pt>
                <c:pt idx="376">
                  <c:v>53.560001</c:v>
                </c:pt>
                <c:pt idx="377">
                  <c:v>52.529998999999997</c:v>
                </c:pt>
                <c:pt idx="378">
                  <c:v>51.290000999999997</c:v>
                </c:pt>
                <c:pt idx="379">
                  <c:v>54.060001</c:v>
                </c:pt>
                <c:pt idx="380">
                  <c:v>54.27</c:v>
                </c:pt>
                <c:pt idx="381">
                  <c:v>56.169998</c:v>
                </c:pt>
                <c:pt idx="382">
                  <c:v>54.110000999999997</c:v>
                </c:pt>
                <c:pt idx="383">
                  <c:v>54.639999000000003</c:v>
                </c:pt>
                <c:pt idx="384">
                  <c:v>59.310001</c:v>
                </c:pt>
                <c:pt idx="385">
                  <c:v>60.110000999999997</c:v>
                </c:pt>
                <c:pt idx="386">
                  <c:v>63.16</c:v>
                </c:pt>
                <c:pt idx="387">
                  <c:v>63.869999</c:v>
                </c:pt>
                <c:pt idx="388">
                  <c:v>61.970001000000003</c:v>
                </c:pt>
                <c:pt idx="389">
                  <c:v>62.130001</c:v>
                </c:pt>
                <c:pt idx="390">
                  <c:v>62.709999000000003</c:v>
                </c:pt>
                <c:pt idx="391">
                  <c:v>59.189999</c:v>
                </c:pt>
                <c:pt idx="392">
                  <c:v>61.07</c:v>
                </c:pt>
                <c:pt idx="393">
                  <c:v>60.5</c:v>
                </c:pt>
                <c:pt idx="394">
                  <c:v>58.860000999999997</c:v>
                </c:pt>
                <c:pt idx="395">
                  <c:v>58.279998999999997</c:v>
                </c:pt>
                <c:pt idx="396">
                  <c:v>60.91</c:v>
                </c:pt>
                <c:pt idx="397">
                  <c:v>60.369999</c:v>
                </c:pt>
                <c:pt idx="398">
                  <c:v>60.27</c:v>
                </c:pt>
                <c:pt idx="399">
                  <c:v>60.279998999999997</c:v>
                </c:pt>
                <c:pt idx="400">
                  <c:v>57.810001</c:v>
                </c:pt>
                <c:pt idx="401">
                  <c:v>61.529998999999997</c:v>
                </c:pt>
                <c:pt idx="402">
                  <c:v>68.720000999999996</c:v>
                </c:pt>
                <c:pt idx="403">
                  <c:v>68.580001999999993</c:v>
                </c:pt>
                <c:pt idx="404">
                  <c:v>65.75</c:v>
                </c:pt>
                <c:pt idx="405">
                  <c:v>61.91</c:v>
                </c:pt>
                <c:pt idx="406">
                  <c:v>59.52</c:v>
                </c:pt>
                <c:pt idx="407">
                  <c:v>60.5</c:v>
                </c:pt>
                <c:pt idx="408">
                  <c:v>62.200001</c:v>
                </c:pt>
                <c:pt idx="409">
                  <c:v>69.290001000000004</c:v>
                </c:pt>
                <c:pt idx="410">
                  <c:v>71.610000999999997</c:v>
                </c:pt>
                <c:pt idx="411">
                  <c:v>71.75</c:v>
                </c:pt>
                <c:pt idx="412">
                  <c:v>67.75</c:v>
                </c:pt>
                <c:pt idx="413">
                  <c:v>67.139999000000003</c:v>
                </c:pt>
                <c:pt idx="414">
                  <c:v>70.650002000000001</c:v>
                </c:pt>
                <c:pt idx="415">
                  <c:v>67.610000999999997</c:v>
                </c:pt>
                <c:pt idx="416">
                  <c:v>71.980002999999996</c:v>
                </c:pt>
                <c:pt idx="417">
                  <c:v>71.720000999999996</c:v>
                </c:pt>
                <c:pt idx="418">
                  <c:v>69.75</c:v>
                </c:pt>
                <c:pt idx="419">
                  <c:v>66.629997000000003</c:v>
                </c:pt>
                <c:pt idx="420">
                  <c:v>65.860000999999997</c:v>
                </c:pt>
                <c:pt idx="421">
                  <c:v>63.599997999999999</c:v>
                </c:pt>
                <c:pt idx="422">
                  <c:v>58.200001</c:v>
                </c:pt>
                <c:pt idx="423">
                  <c:v>61</c:v>
                </c:pt>
                <c:pt idx="424">
                  <c:v>61.330002</c:v>
                </c:pt>
                <c:pt idx="425">
                  <c:v>62.880001</c:v>
                </c:pt>
                <c:pt idx="426">
                  <c:v>62.630001</c:v>
                </c:pt>
                <c:pt idx="427">
                  <c:v>63.799999</c:v>
                </c:pt>
                <c:pt idx="428">
                  <c:v>62.09</c:v>
                </c:pt>
                <c:pt idx="429">
                  <c:v>61.110000999999997</c:v>
                </c:pt>
                <c:pt idx="430">
                  <c:v>62.310001</c:v>
                </c:pt>
                <c:pt idx="431">
                  <c:v>58.029998999999997</c:v>
                </c:pt>
                <c:pt idx="432">
                  <c:v>59.240001999999997</c:v>
                </c:pt>
                <c:pt idx="433">
                  <c:v>58.880001</c:v>
                </c:pt>
                <c:pt idx="434">
                  <c:v>57.48</c:v>
                </c:pt>
                <c:pt idx="435">
                  <c:v>57.98</c:v>
                </c:pt>
                <c:pt idx="436">
                  <c:v>56.68</c:v>
                </c:pt>
                <c:pt idx="437">
                  <c:v>55.709999000000003</c:v>
                </c:pt>
                <c:pt idx="438">
                  <c:v>58.779998999999997</c:v>
                </c:pt>
                <c:pt idx="439">
                  <c:v>57.169998</c:v>
                </c:pt>
                <c:pt idx="440">
                  <c:v>58.119999</c:v>
                </c:pt>
                <c:pt idx="441">
                  <c:v>59.23</c:v>
                </c:pt>
                <c:pt idx="442">
                  <c:v>59.130001</c:v>
                </c:pt>
                <c:pt idx="443">
                  <c:v>59.689999</c:v>
                </c:pt>
                <c:pt idx="444">
                  <c:v>57.459999000000003</c:v>
                </c:pt>
                <c:pt idx="445">
                  <c:v>56.66</c:v>
                </c:pt>
                <c:pt idx="446">
                  <c:v>57.080002</c:v>
                </c:pt>
                <c:pt idx="447">
                  <c:v>56.130001</c:v>
                </c:pt>
                <c:pt idx="448">
                  <c:v>56.18</c:v>
                </c:pt>
                <c:pt idx="449">
                  <c:v>51.889999000000003</c:v>
                </c:pt>
                <c:pt idx="450">
                  <c:v>48.419998</c:v>
                </c:pt>
                <c:pt idx="451">
                  <c:v>45.34</c:v>
                </c:pt>
                <c:pt idx="452">
                  <c:v>44.009998000000003</c:v>
                </c:pt>
                <c:pt idx="453">
                  <c:v>42.110000999999997</c:v>
                </c:pt>
                <c:pt idx="454">
                  <c:v>40.990001999999997</c:v>
                </c:pt>
                <c:pt idx="455">
                  <c:v>44.889999000000003</c:v>
                </c:pt>
                <c:pt idx="456">
                  <c:v>43.509998000000003</c:v>
                </c:pt>
                <c:pt idx="457">
                  <c:v>44.27</c:v>
                </c:pt>
                <c:pt idx="458">
                  <c:v>43.439999</c:v>
                </c:pt>
                <c:pt idx="459">
                  <c:v>44.540000999999997</c:v>
                </c:pt>
                <c:pt idx="460">
                  <c:v>44.630001</c:v>
                </c:pt>
                <c:pt idx="461">
                  <c:v>47.860000999999997</c:v>
                </c:pt>
                <c:pt idx="462">
                  <c:v>48.419998</c:v>
                </c:pt>
                <c:pt idx="463">
                  <c:v>49.459999000000003</c:v>
                </c:pt>
                <c:pt idx="464">
                  <c:v>50.400002000000001</c:v>
                </c:pt>
                <c:pt idx="465">
                  <c:v>49.950001</c:v>
                </c:pt>
                <c:pt idx="466">
                  <c:v>49.57</c:v>
                </c:pt>
                <c:pt idx="467">
                  <c:v>50.970001000000003</c:v>
                </c:pt>
                <c:pt idx="468">
                  <c:v>49.709999000000003</c:v>
                </c:pt>
                <c:pt idx="469">
                  <c:v>50.330002</c:v>
                </c:pt>
                <c:pt idx="470">
                  <c:v>53.509998000000003</c:v>
                </c:pt>
                <c:pt idx="471">
                  <c:v>55.299999</c:v>
                </c:pt>
                <c:pt idx="472">
                  <c:v>54.48</c:v>
                </c:pt>
                <c:pt idx="473">
                  <c:v>53.650002000000001</c:v>
                </c:pt>
                <c:pt idx="474">
                  <c:v>53.139999000000003</c:v>
                </c:pt>
                <c:pt idx="475">
                  <c:v>50.619999</c:v>
                </c:pt>
                <c:pt idx="476">
                  <c:v>48.509998000000003</c:v>
                </c:pt>
                <c:pt idx="477">
                  <c:v>48.810001</c:v>
                </c:pt>
                <c:pt idx="478">
                  <c:v>49.200001</c:v>
                </c:pt>
                <c:pt idx="479">
                  <c:v>48.060001</c:v>
                </c:pt>
                <c:pt idx="480">
                  <c:v>49</c:v>
                </c:pt>
                <c:pt idx="481">
                  <c:v>50.16</c:v>
                </c:pt>
                <c:pt idx="482">
                  <c:v>50.529998999999997</c:v>
                </c:pt>
                <c:pt idx="483">
                  <c:v>51.060001</c:v>
                </c:pt>
                <c:pt idx="484">
                  <c:v>51.669998</c:v>
                </c:pt>
                <c:pt idx="485">
                  <c:v>52.709999000000003</c:v>
                </c:pt>
                <c:pt idx="486">
                  <c:v>52.029998999999997</c:v>
                </c:pt>
                <c:pt idx="487">
                  <c:v>52.169998</c:v>
                </c:pt>
                <c:pt idx="488">
                  <c:v>51.799999</c:v>
                </c:pt>
                <c:pt idx="489">
                  <c:v>51.279998999999997</c:v>
                </c:pt>
                <c:pt idx="490">
                  <c:v>51.490001999999997</c:v>
                </c:pt>
                <c:pt idx="491">
                  <c:v>48.75</c:v>
                </c:pt>
                <c:pt idx="492">
                  <c:v>48.259998000000003</c:v>
                </c:pt>
                <c:pt idx="493">
                  <c:v>49.09</c:v>
                </c:pt>
                <c:pt idx="494">
                  <c:v>49.16</c:v>
                </c:pt>
                <c:pt idx="495">
                  <c:v>47.73</c:v>
                </c:pt>
                <c:pt idx="496">
                  <c:v>44.849997999999999</c:v>
                </c:pt>
                <c:pt idx="497">
                  <c:v>44.830002</c:v>
                </c:pt>
                <c:pt idx="498">
                  <c:v>43.790000999999997</c:v>
                </c:pt>
                <c:pt idx="499">
                  <c:v>44.66</c:v>
                </c:pt>
                <c:pt idx="500">
                  <c:v>45.82</c:v>
                </c:pt>
                <c:pt idx="501">
                  <c:v>48.880001</c:v>
                </c:pt>
                <c:pt idx="502">
                  <c:v>49.240001999999997</c:v>
                </c:pt>
                <c:pt idx="503">
                  <c:v>49.330002</c:v>
                </c:pt>
                <c:pt idx="504">
                  <c:v>49.220001000000003</c:v>
                </c:pt>
                <c:pt idx="505">
                  <c:v>48.77</c:v>
                </c:pt>
                <c:pt idx="506">
                  <c:v>50.650002000000001</c:v>
                </c:pt>
                <c:pt idx="507">
                  <c:v>49.790000999999997</c:v>
                </c:pt>
                <c:pt idx="508">
                  <c:v>48.5</c:v>
                </c:pt>
                <c:pt idx="509">
                  <c:v>49</c:v>
                </c:pt>
                <c:pt idx="510">
                  <c:v>48.389999000000003</c:v>
                </c:pt>
                <c:pt idx="511">
                  <c:v>48.669998</c:v>
                </c:pt>
                <c:pt idx="512">
                  <c:v>50.48</c:v>
                </c:pt>
                <c:pt idx="513">
                  <c:v>51.59</c:v>
                </c:pt>
                <c:pt idx="514">
                  <c:v>52.360000999999997</c:v>
                </c:pt>
                <c:pt idx="515">
                  <c:v>51.98</c:v>
                </c:pt>
                <c:pt idx="516">
                  <c:v>52.18</c:v>
                </c:pt>
                <c:pt idx="517">
                  <c:v>54.610000999999997</c:v>
                </c:pt>
                <c:pt idx="518">
                  <c:v>53.5</c:v>
                </c:pt>
                <c:pt idx="519">
                  <c:v>52.459999000000003</c:v>
                </c:pt>
                <c:pt idx="520">
                  <c:v>51.110000999999997</c:v>
                </c:pt>
                <c:pt idx="521">
                  <c:v>52.099997999999999</c:v>
                </c:pt>
                <c:pt idx="522">
                  <c:v>51.540000999999997</c:v>
                </c:pt>
                <c:pt idx="523">
                  <c:v>52.009998000000003</c:v>
                </c:pt>
                <c:pt idx="524">
                  <c:v>53.32</c:v>
                </c:pt>
                <c:pt idx="525">
                  <c:v>56.470001000000003</c:v>
                </c:pt>
                <c:pt idx="526">
                  <c:v>60.110000999999997</c:v>
                </c:pt>
                <c:pt idx="527">
                  <c:v>57.860000999999997</c:v>
                </c:pt>
                <c:pt idx="528">
                  <c:v>60.009998000000003</c:v>
                </c:pt>
                <c:pt idx="529">
                  <c:v>59.25</c:v>
                </c:pt>
                <c:pt idx="530">
                  <c:v>59.290000999999997</c:v>
                </c:pt>
                <c:pt idx="531">
                  <c:v>60.209999000000003</c:v>
                </c:pt>
                <c:pt idx="532">
                  <c:v>61.07</c:v>
                </c:pt>
                <c:pt idx="533">
                  <c:v>61.02</c:v>
                </c:pt>
                <c:pt idx="534">
                  <c:v>63.580002</c:v>
                </c:pt>
                <c:pt idx="535">
                  <c:v>63.389999000000003</c:v>
                </c:pt>
                <c:pt idx="536">
                  <c:v>63.669998</c:v>
                </c:pt>
                <c:pt idx="537">
                  <c:v>62.459999000000003</c:v>
                </c:pt>
                <c:pt idx="538">
                  <c:v>60.459999000000003</c:v>
                </c:pt>
                <c:pt idx="539">
                  <c:v>59.049999</c:v>
                </c:pt>
                <c:pt idx="540">
                  <c:v>59.84</c:v>
                </c:pt>
                <c:pt idx="541">
                  <c:v>59.970001000000003</c:v>
                </c:pt>
                <c:pt idx="542">
                  <c:v>60.419998</c:v>
                </c:pt>
                <c:pt idx="543">
                  <c:v>57</c:v>
                </c:pt>
                <c:pt idx="544">
                  <c:v>52.77</c:v>
                </c:pt>
                <c:pt idx="545">
                  <c:v>52.630001</c:v>
                </c:pt>
                <c:pt idx="546">
                  <c:v>51.75</c:v>
                </c:pt>
                <c:pt idx="547">
                  <c:v>51.330002</c:v>
                </c:pt>
                <c:pt idx="548">
                  <c:v>51.389999000000003</c:v>
                </c:pt>
                <c:pt idx="549">
                  <c:v>49.93</c:v>
                </c:pt>
                <c:pt idx="550">
                  <c:v>48.32</c:v>
                </c:pt>
                <c:pt idx="551">
                  <c:v>48.16</c:v>
                </c:pt>
                <c:pt idx="552">
                  <c:v>50.560001</c:v>
                </c:pt>
                <c:pt idx="553">
                  <c:v>48.459999000000003</c:v>
                </c:pt>
                <c:pt idx="554">
                  <c:v>49.290000999999997</c:v>
                </c:pt>
                <c:pt idx="555">
                  <c:v>48.990001999999997</c:v>
                </c:pt>
                <c:pt idx="556">
                  <c:v>49.369999</c:v>
                </c:pt>
                <c:pt idx="557">
                  <c:v>47.91</c:v>
                </c:pt>
                <c:pt idx="558">
                  <c:v>48.880001</c:v>
                </c:pt>
                <c:pt idx="559">
                  <c:v>48.939999</c:v>
                </c:pt>
                <c:pt idx="560">
                  <c:v>49.82</c:v>
                </c:pt>
                <c:pt idx="561">
                  <c:v>49.360000999999997</c:v>
                </c:pt>
                <c:pt idx="562">
                  <c:v>48.080002</c:v>
                </c:pt>
                <c:pt idx="563">
                  <c:v>48.650002000000001</c:v>
                </c:pt>
                <c:pt idx="564">
                  <c:v>48.84</c:v>
                </c:pt>
                <c:pt idx="565">
                  <c:v>49.09</c:v>
                </c:pt>
                <c:pt idx="566">
                  <c:v>48.919998</c:v>
                </c:pt>
                <c:pt idx="567">
                  <c:v>46.110000999999997</c:v>
                </c:pt>
                <c:pt idx="568">
                  <c:v>46.82</c:v>
                </c:pt>
                <c:pt idx="569">
                  <c:v>48.75</c:v>
                </c:pt>
                <c:pt idx="570">
                  <c:v>47.830002</c:v>
                </c:pt>
                <c:pt idx="571">
                  <c:v>47.18</c:v>
                </c:pt>
                <c:pt idx="572">
                  <c:v>46.59</c:v>
                </c:pt>
                <c:pt idx="573">
                  <c:v>49.02</c:v>
                </c:pt>
                <c:pt idx="574">
                  <c:v>47.599997999999999</c:v>
                </c:pt>
                <c:pt idx="575">
                  <c:v>46.84</c:v>
                </c:pt>
                <c:pt idx="576">
                  <c:v>44.68</c:v>
                </c:pt>
                <c:pt idx="577">
                  <c:v>43.619999</c:v>
                </c:pt>
                <c:pt idx="578">
                  <c:v>44.779998999999997</c:v>
                </c:pt>
                <c:pt idx="579">
                  <c:v>43.049999</c:v>
                </c:pt>
                <c:pt idx="580">
                  <c:v>41.080002</c:v>
                </c:pt>
                <c:pt idx="581">
                  <c:v>40.709999000000003</c:v>
                </c:pt>
                <c:pt idx="582">
                  <c:v>40.509998000000003</c:v>
                </c:pt>
                <c:pt idx="583">
                  <c:v>39.360000999999997</c:v>
                </c:pt>
                <c:pt idx="584">
                  <c:v>39.279998999999997</c:v>
                </c:pt>
                <c:pt idx="585">
                  <c:v>37.869999</c:v>
                </c:pt>
                <c:pt idx="586">
                  <c:v>36.619999</c:v>
                </c:pt>
                <c:pt idx="587">
                  <c:v>36.139999000000003</c:v>
                </c:pt>
                <c:pt idx="588">
                  <c:v>36.790000999999997</c:v>
                </c:pt>
                <c:pt idx="589">
                  <c:v>35.040000999999997</c:v>
                </c:pt>
                <c:pt idx="590">
                  <c:v>35.580002</c:v>
                </c:pt>
                <c:pt idx="591">
                  <c:v>36.040000999999997</c:v>
                </c:pt>
                <c:pt idx="592">
                  <c:v>35.200001</c:v>
                </c:pt>
                <c:pt idx="593">
                  <c:v>34.549999</c:v>
                </c:pt>
                <c:pt idx="594">
                  <c:v>31.24</c:v>
                </c:pt>
                <c:pt idx="595">
                  <c:v>31.299999</c:v>
                </c:pt>
                <c:pt idx="596">
                  <c:v>28.370000999999998</c:v>
                </c:pt>
                <c:pt idx="597">
                  <c:v>30.68</c:v>
                </c:pt>
                <c:pt idx="598">
                  <c:v>31.27</c:v>
                </c:pt>
                <c:pt idx="599">
                  <c:v>33.380001</c:v>
                </c:pt>
                <c:pt idx="600">
                  <c:v>31.450001</c:v>
                </c:pt>
                <c:pt idx="601">
                  <c:v>30.41</c:v>
                </c:pt>
                <c:pt idx="602">
                  <c:v>28.85</c:v>
                </c:pt>
                <c:pt idx="603">
                  <c:v>27.809999000000001</c:v>
                </c:pt>
                <c:pt idx="604">
                  <c:v>28.67</c:v>
                </c:pt>
                <c:pt idx="605">
                  <c:v>26.98</c:v>
                </c:pt>
                <c:pt idx="606">
                  <c:v>28.67</c:v>
                </c:pt>
                <c:pt idx="607">
                  <c:v>27.9</c:v>
                </c:pt>
                <c:pt idx="608">
                  <c:v>30.309999000000001</c:v>
                </c:pt>
                <c:pt idx="609">
                  <c:v>29.57</c:v>
                </c:pt>
                <c:pt idx="610">
                  <c:v>29.440000999999999</c:v>
                </c:pt>
                <c:pt idx="611">
                  <c:v>28.200001</c:v>
                </c:pt>
                <c:pt idx="612">
                  <c:v>27.32</c:v>
                </c:pt>
                <c:pt idx="613">
                  <c:v>26.59</c:v>
                </c:pt>
                <c:pt idx="614">
                  <c:v>28.459999</c:v>
                </c:pt>
                <c:pt idx="615">
                  <c:v>27.469999000000001</c:v>
                </c:pt>
                <c:pt idx="616">
                  <c:v>27.77</c:v>
                </c:pt>
                <c:pt idx="617">
                  <c:v>26.629999000000002</c:v>
                </c:pt>
                <c:pt idx="618">
                  <c:v>24.65</c:v>
                </c:pt>
                <c:pt idx="619">
                  <c:v>25.799999</c:v>
                </c:pt>
                <c:pt idx="620">
                  <c:v>27.24</c:v>
                </c:pt>
                <c:pt idx="621">
                  <c:v>26.129999000000002</c:v>
                </c:pt>
                <c:pt idx="622">
                  <c:v>26.940000999999999</c:v>
                </c:pt>
                <c:pt idx="623">
                  <c:v>26.1</c:v>
                </c:pt>
                <c:pt idx="624">
                  <c:v>24.24</c:v>
                </c:pt>
                <c:pt idx="625">
                  <c:v>23.190000999999999</c:v>
                </c:pt>
                <c:pt idx="626">
                  <c:v>22.18</c:v>
                </c:pt>
                <c:pt idx="627">
                  <c:v>21.4</c:v>
                </c:pt>
                <c:pt idx="628">
                  <c:v>20.67</c:v>
                </c:pt>
                <c:pt idx="629">
                  <c:v>19.459999</c:v>
                </c:pt>
                <c:pt idx="630">
                  <c:v>20.030000999999999</c:v>
                </c:pt>
                <c:pt idx="631">
                  <c:v>19.32</c:v>
                </c:pt>
                <c:pt idx="632">
                  <c:v>20.329999999999998</c:v>
                </c:pt>
                <c:pt idx="633">
                  <c:v>19.389999</c:v>
                </c:pt>
                <c:pt idx="634">
                  <c:v>20.639999</c:v>
                </c:pt>
                <c:pt idx="635">
                  <c:v>22.09</c:v>
                </c:pt>
                <c:pt idx="636">
                  <c:v>23.68</c:v>
                </c:pt>
                <c:pt idx="637">
                  <c:v>21.790001</c:v>
                </c:pt>
                <c:pt idx="638">
                  <c:v>20.549999</c:v>
                </c:pt>
                <c:pt idx="639">
                  <c:v>21.889999</c:v>
                </c:pt>
                <c:pt idx="640">
                  <c:v>21.5</c:v>
                </c:pt>
                <c:pt idx="641">
                  <c:v>22.120000999999998</c:v>
                </c:pt>
                <c:pt idx="642">
                  <c:v>23.42</c:v>
                </c:pt>
                <c:pt idx="643">
                  <c:v>22.780000999999999</c:v>
                </c:pt>
                <c:pt idx="644">
                  <c:v>23.33</c:v>
                </c:pt>
                <c:pt idx="645">
                  <c:v>22.200001</c:v>
                </c:pt>
                <c:pt idx="646">
                  <c:v>23.73</c:v>
                </c:pt>
                <c:pt idx="647">
                  <c:v>22.99</c:v>
                </c:pt>
                <c:pt idx="648">
                  <c:v>22.059999000000001</c:v>
                </c:pt>
                <c:pt idx="649">
                  <c:v>17.290001</c:v>
                </c:pt>
                <c:pt idx="650">
                  <c:v>18.59</c:v>
                </c:pt>
                <c:pt idx="651">
                  <c:v>19.629999000000002</c:v>
                </c:pt>
                <c:pt idx="652">
                  <c:v>21.83</c:v>
                </c:pt>
                <c:pt idx="653">
                  <c:v>22.200001</c:v>
                </c:pt>
                <c:pt idx="654">
                  <c:v>23.68</c:v>
                </c:pt>
                <c:pt idx="655">
                  <c:v>23.52</c:v>
                </c:pt>
                <c:pt idx="656">
                  <c:v>23.190000999999999</c:v>
                </c:pt>
                <c:pt idx="657">
                  <c:v>20.91</c:v>
                </c:pt>
                <c:pt idx="658">
                  <c:v>20.690000999999999</c:v>
                </c:pt>
                <c:pt idx="659">
                  <c:v>18.049999</c:v>
                </c:pt>
                <c:pt idx="660">
                  <c:v>17.379999000000002</c:v>
                </c:pt>
                <c:pt idx="661">
                  <c:v>17.780000999999999</c:v>
                </c:pt>
                <c:pt idx="662">
                  <c:v>17.579999999999998</c:v>
                </c:pt>
                <c:pt idx="663">
                  <c:v>16.110001</c:v>
                </c:pt>
                <c:pt idx="664">
                  <c:v>15.26</c:v>
                </c:pt>
                <c:pt idx="665">
                  <c:v>16.129999000000002</c:v>
                </c:pt>
                <c:pt idx="666">
                  <c:v>18.32</c:v>
                </c:pt>
                <c:pt idx="667">
                  <c:v>18.989999999999998</c:v>
                </c:pt>
                <c:pt idx="668">
                  <c:v>19.620000999999998</c:v>
                </c:pt>
                <c:pt idx="669">
                  <c:v>18.790001</c:v>
                </c:pt>
                <c:pt idx="670">
                  <c:v>19.41</c:v>
                </c:pt>
                <c:pt idx="671">
                  <c:v>18.91</c:v>
                </c:pt>
                <c:pt idx="672">
                  <c:v>19.049999</c:v>
                </c:pt>
                <c:pt idx="673">
                  <c:v>18.200001</c:v>
                </c:pt>
                <c:pt idx="674">
                  <c:v>18.649999999999999</c:v>
                </c:pt>
                <c:pt idx="675">
                  <c:v>20.690000999999999</c:v>
                </c:pt>
                <c:pt idx="676">
                  <c:v>20.41</c:v>
                </c:pt>
                <c:pt idx="677">
                  <c:v>19.469999000000001</c:v>
                </c:pt>
                <c:pt idx="678">
                  <c:v>19.049999</c:v>
                </c:pt>
                <c:pt idx="679">
                  <c:v>20.41</c:v>
                </c:pt>
                <c:pt idx="680">
                  <c:v>19.049999</c:v>
                </c:pt>
                <c:pt idx="681">
                  <c:v>17.68</c:v>
                </c:pt>
                <c:pt idx="682">
                  <c:v>17.200001</c:v>
                </c:pt>
                <c:pt idx="683">
                  <c:v>16.379999000000002</c:v>
                </c:pt>
                <c:pt idx="684">
                  <c:v>16.870000999999998</c:v>
                </c:pt>
                <c:pt idx="685">
                  <c:v>16.41</c:v>
                </c:pt>
                <c:pt idx="686">
                  <c:v>16.75</c:v>
                </c:pt>
                <c:pt idx="687">
                  <c:v>16.489999999999998</c:v>
                </c:pt>
                <c:pt idx="688">
                  <c:v>15.98</c:v>
                </c:pt>
                <c:pt idx="689">
                  <c:v>16.879999000000002</c:v>
                </c:pt>
                <c:pt idx="690">
                  <c:v>15.56</c:v>
                </c:pt>
                <c:pt idx="691">
                  <c:v>14.36</c:v>
                </c:pt>
                <c:pt idx="692">
                  <c:v>14.03</c:v>
                </c:pt>
                <c:pt idx="693">
                  <c:v>14.68</c:v>
                </c:pt>
                <c:pt idx="694">
                  <c:v>13.96</c:v>
                </c:pt>
                <c:pt idx="695">
                  <c:v>13.87</c:v>
                </c:pt>
                <c:pt idx="696">
                  <c:v>14.1</c:v>
                </c:pt>
                <c:pt idx="697">
                  <c:v>13.68</c:v>
                </c:pt>
                <c:pt idx="698">
                  <c:v>14.99</c:v>
                </c:pt>
                <c:pt idx="699">
                  <c:v>15.08</c:v>
                </c:pt>
                <c:pt idx="700">
                  <c:v>15.73</c:v>
                </c:pt>
                <c:pt idx="701">
                  <c:v>14.44</c:v>
                </c:pt>
                <c:pt idx="702">
                  <c:v>13.15</c:v>
                </c:pt>
                <c:pt idx="703">
                  <c:v>10.99</c:v>
                </c:pt>
                <c:pt idx="704">
                  <c:v>11.36</c:v>
                </c:pt>
                <c:pt idx="705">
                  <c:v>10.27</c:v>
                </c:pt>
                <c:pt idx="706">
                  <c:v>11.37</c:v>
                </c:pt>
                <c:pt idx="707">
                  <c:v>12.61</c:v>
                </c:pt>
                <c:pt idx="708">
                  <c:v>12.48</c:v>
                </c:pt>
                <c:pt idx="709">
                  <c:v>13.86</c:v>
                </c:pt>
                <c:pt idx="710">
                  <c:v>13.86</c:v>
                </c:pt>
                <c:pt idx="711">
                  <c:v>14.15</c:v>
                </c:pt>
                <c:pt idx="712">
                  <c:v>14.03</c:v>
                </c:pt>
                <c:pt idx="713">
                  <c:v>13.94</c:v>
                </c:pt>
                <c:pt idx="714">
                  <c:v>13.51</c:v>
                </c:pt>
                <c:pt idx="715">
                  <c:v>14.13</c:v>
                </c:pt>
                <c:pt idx="716">
                  <c:v>14.24</c:v>
                </c:pt>
                <c:pt idx="717">
                  <c:v>14.72</c:v>
                </c:pt>
                <c:pt idx="718">
                  <c:v>13.55</c:v>
                </c:pt>
                <c:pt idx="719">
                  <c:v>13.51</c:v>
                </c:pt>
                <c:pt idx="720">
                  <c:v>14.26</c:v>
                </c:pt>
                <c:pt idx="721">
                  <c:v>12.72</c:v>
                </c:pt>
                <c:pt idx="722">
                  <c:v>13.08</c:v>
                </c:pt>
                <c:pt idx="723">
                  <c:v>12.95</c:v>
                </c:pt>
                <c:pt idx="724">
                  <c:v>14.33</c:v>
                </c:pt>
                <c:pt idx="725">
                  <c:v>13.82</c:v>
                </c:pt>
                <c:pt idx="726">
                  <c:v>13.1</c:v>
                </c:pt>
                <c:pt idx="727">
                  <c:v>11.03</c:v>
                </c:pt>
                <c:pt idx="728">
                  <c:v>11.61</c:v>
                </c:pt>
                <c:pt idx="729">
                  <c:v>12.23</c:v>
                </c:pt>
                <c:pt idx="730">
                  <c:v>10.72</c:v>
                </c:pt>
                <c:pt idx="731">
                  <c:v>11.42</c:v>
                </c:pt>
                <c:pt idx="732">
                  <c:v>12.17</c:v>
                </c:pt>
                <c:pt idx="733">
                  <c:v>12.52</c:v>
                </c:pt>
                <c:pt idx="734">
                  <c:v>13.08</c:v>
                </c:pt>
                <c:pt idx="735">
                  <c:v>14.15</c:v>
                </c:pt>
                <c:pt idx="736">
                  <c:v>13.6</c:v>
                </c:pt>
                <c:pt idx="737">
                  <c:v>12.76</c:v>
                </c:pt>
                <c:pt idx="738">
                  <c:v>12.41</c:v>
                </c:pt>
                <c:pt idx="739">
                  <c:v>11.67</c:v>
                </c:pt>
                <c:pt idx="740">
                  <c:v>11.77</c:v>
                </c:pt>
                <c:pt idx="741">
                  <c:v>12.97</c:v>
                </c:pt>
                <c:pt idx="742">
                  <c:v>12.37</c:v>
                </c:pt>
                <c:pt idx="743">
                  <c:v>13.1</c:v>
                </c:pt>
                <c:pt idx="744">
                  <c:v>12.74</c:v>
                </c:pt>
                <c:pt idx="745">
                  <c:v>11.43</c:v>
                </c:pt>
                <c:pt idx="746">
                  <c:v>11.85</c:v>
                </c:pt>
                <c:pt idx="747">
                  <c:v>11.72</c:v>
                </c:pt>
                <c:pt idx="748">
                  <c:v>11.22</c:v>
                </c:pt>
                <c:pt idx="749">
                  <c:v>12.86</c:v>
                </c:pt>
                <c:pt idx="750">
                  <c:v>13</c:v>
                </c:pt>
                <c:pt idx="751">
                  <c:v>13.49</c:v>
                </c:pt>
                <c:pt idx="752">
                  <c:v>14.28</c:v>
                </c:pt>
                <c:pt idx="753">
                  <c:v>14.27</c:v>
                </c:pt>
                <c:pt idx="754">
                  <c:v>13.53</c:v>
                </c:pt>
                <c:pt idx="755">
                  <c:v>13.39</c:v>
                </c:pt>
                <c:pt idx="756">
                  <c:v>12.65</c:v>
                </c:pt>
                <c:pt idx="757">
                  <c:v>13.68</c:v>
                </c:pt>
                <c:pt idx="758">
                  <c:v>13.73</c:v>
                </c:pt>
                <c:pt idx="759">
                  <c:v>13.73</c:v>
                </c:pt>
                <c:pt idx="760">
                  <c:v>14.11</c:v>
                </c:pt>
                <c:pt idx="761">
                  <c:v>15.37</c:v>
                </c:pt>
                <c:pt idx="762">
                  <c:v>16.82</c:v>
                </c:pt>
                <c:pt idx="763">
                  <c:v>16.360001</c:v>
                </c:pt>
                <c:pt idx="764">
                  <c:v>17.959999</c:v>
                </c:pt>
                <c:pt idx="765">
                  <c:v>18.43</c:v>
                </c:pt>
                <c:pt idx="766">
                  <c:v>17.889999</c:v>
                </c:pt>
                <c:pt idx="767">
                  <c:v>19.350000000000001</c:v>
                </c:pt>
                <c:pt idx="768">
                  <c:v>18.540001</c:v>
                </c:pt>
                <c:pt idx="769">
                  <c:v>20.67</c:v>
                </c:pt>
                <c:pt idx="770">
                  <c:v>20.799999</c:v>
                </c:pt>
                <c:pt idx="771">
                  <c:v>20.66</c:v>
                </c:pt>
                <c:pt idx="772">
                  <c:v>20.57</c:v>
                </c:pt>
                <c:pt idx="773">
                  <c:v>19.579999999999998</c:v>
                </c:pt>
                <c:pt idx="774">
                  <c:v>18.139999</c:v>
                </c:pt>
                <c:pt idx="775">
                  <c:v>17.239999999999998</c:v>
                </c:pt>
                <c:pt idx="776">
                  <c:v>17.059999000000001</c:v>
                </c:pt>
                <c:pt idx="777">
                  <c:v>17.450001</c:v>
                </c:pt>
                <c:pt idx="778">
                  <c:v>17.43</c:v>
                </c:pt>
                <c:pt idx="779">
                  <c:v>16.530000999999999</c:v>
                </c:pt>
                <c:pt idx="780">
                  <c:v>16.5</c:v>
                </c:pt>
                <c:pt idx="781">
                  <c:v>16.379999000000002</c:v>
                </c:pt>
                <c:pt idx="782">
                  <c:v>16.059999000000001</c:v>
                </c:pt>
                <c:pt idx="783">
                  <c:v>15.96</c:v>
                </c:pt>
                <c:pt idx="784">
                  <c:v>15.49</c:v>
                </c:pt>
                <c:pt idx="785">
                  <c:v>15.68</c:v>
                </c:pt>
                <c:pt idx="786">
                  <c:v>16.360001</c:v>
                </c:pt>
                <c:pt idx="787">
                  <c:v>16.989999999999998</c:v>
                </c:pt>
                <c:pt idx="788">
                  <c:v>17.629999000000002</c:v>
                </c:pt>
                <c:pt idx="789">
                  <c:v>18.200001</c:v>
                </c:pt>
                <c:pt idx="790">
                  <c:v>17.350000000000001</c:v>
                </c:pt>
                <c:pt idx="791">
                  <c:v>18.399999999999999</c:v>
                </c:pt>
                <c:pt idx="792">
                  <c:v>19.219999000000001</c:v>
                </c:pt>
                <c:pt idx="793">
                  <c:v>18.600000000000001</c:v>
                </c:pt>
                <c:pt idx="794">
                  <c:v>18.670000000000002</c:v>
                </c:pt>
                <c:pt idx="795">
                  <c:v>17.469999000000001</c:v>
                </c:pt>
                <c:pt idx="796">
                  <c:v>16.719999000000001</c:v>
                </c:pt>
                <c:pt idx="797">
                  <c:v>15.58</c:v>
                </c:pt>
                <c:pt idx="798">
                  <c:v>14.98</c:v>
                </c:pt>
                <c:pt idx="799">
                  <c:v>14.59</c:v>
                </c:pt>
                <c:pt idx="800">
                  <c:v>15.32</c:v>
                </c:pt>
                <c:pt idx="801">
                  <c:v>15.88</c:v>
                </c:pt>
                <c:pt idx="802">
                  <c:v>15.33</c:v>
                </c:pt>
                <c:pt idx="803">
                  <c:v>15.14</c:v>
                </c:pt>
                <c:pt idx="804">
                  <c:v>15.4</c:v>
                </c:pt>
                <c:pt idx="805">
                  <c:v>16.850000000000001</c:v>
                </c:pt>
                <c:pt idx="806">
                  <c:v>16.700001</c:v>
                </c:pt>
                <c:pt idx="807">
                  <c:v>16.040001</c:v>
                </c:pt>
                <c:pt idx="808">
                  <c:v>16.57</c:v>
                </c:pt>
                <c:pt idx="809">
                  <c:v>14.28</c:v>
                </c:pt>
                <c:pt idx="810">
                  <c:v>13.68</c:v>
                </c:pt>
                <c:pt idx="811">
                  <c:v>13.49</c:v>
                </c:pt>
                <c:pt idx="812">
                  <c:v>13.22</c:v>
                </c:pt>
                <c:pt idx="813">
                  <c:v>12.48</c:v>
                </c:pt>
                <c:pt idx="814">
                  <c:v>13.15</c:v>
                </c:pt>
                <c:pt idx="815">
                  <c:v>13.55</c:v>
                </c:pt>
                <c:pt idx="816">
                  <c:v>13.14</c:v>
                </c:pt>
                <c:pt idx="817">
                  <c:v>13.31</c:v>
                </c:pt>
                <c:pt idx="818">
                  <c:v>13.21</c:v>
                </c:pt>
                <c:pt idx="819">
                  <c:v>13.07</c:v>
                </c:pt>
                <c:pt idx="820">
                  <c:v>14.1</c:v>
                </c:pt>
                <c:pt idx="821">
                  <c:v>14.6</c:v>
                </c:pt>
                <c:pt idx="822">
                  <c:v>14.62</c:v>
                </c:pt>
                <c:pt idx="823">
                  <c:v>15.12</c:v>
                </c:pt>
                <c:pt idx="824">
                  <c:v>15.8</c:v>
                </c:pt>
                <c:pt idx="825">
                  <c:v>16.450001</c:v>
                </c:pt>
                <c:pt idx="826">
                  <c:v>15.92</c:v>
                </c:pt>
                <c:pt idx="827">
                  <c:v>15.67</c:v>
                </c:pt>
                <c:pt idx="828">
                  <c:v>11.31</c:v>
                </c:pt>
                <c:pt idx="829">
                  <c:v>11.8</c:v>
                </c:pt>
                <c:pt idx="830">
                  <c:v>12.55</c:v>
                </c:pt>
                <c:pt idx="831">
                  <c:v>11.66</c:v>
                </c:pt>
                <c:pt idx="832">
                  <c:v>13.64</c:v>
                </c:pt>
                <c:pt idx="833">
                  <c:v>14.88</c:v>
                </c:pt>
                <c:pt idx="834">
                  <c:v>14.74</c:v>
                </c:pt>
                <c:pt idx="835">
                  <c:v>15.42</c:v>
                </c:pt>
                <c:pt idx="836">
                  <c:v>14.86</c:v>
                </c:pt>
                <c:pt idx="837">
                  <c:v>14.9</c:v>
                </c:pt>
                <c:pt idx="838">
                  <c:v>15.05</c:v>
                </c:pt>
                <c:pt idx="839">
                  <c:v>14.29</c:v>
                </c:pt>
                <c:pt idx="840">
                  <c:v>14.69</c:v>
                </c:pt>
                <c:pt idx="841">
                  <c:v>15.34</c:v>
                </c:pt>
                <c:pt idx="842">
                  <c:v>15.14</c:v>
                </c:pt>
                <c:pt idx="843">
                  <c:v>14.5</c:v>
                </c:pt>
                <c:pt idx="844">
                  <c:v>14.44</c:v>
                </c:pt>
                <c:pt idx="845">
                  <c:v>15.32</c:v>
                </c:pt>
                <c:pt idx="846">
                  <c:v>15.52</c:v>
                </c:pt>
                <c:pt idx="847">
                  <c:v>15.49</c:v>
                </c:pt>
                <c:pt idx="848">
                  <c:v>14.83</c:v>
                </c:pt>
                <c:pt idx="849">
                  <c:v>14.2</c:v>
                </c:pt>
                <c:pt idx="850">
                  <c:v>13.9</c:v>
                </c:pt>
                <c:pt idx="851">
                  <c:v>14.61</c:v>
                </c:pt>
                <c:pt idx="852">
                  <c:v>13.96</c:v>
                </c:pt>
                <c:pt idx="853">
                  <c:v>14.31</c:v>
                </c:pt>
                <c:pt idx="854">
                  <c:v>13.77</c:v>
                </c:pt>
                <c:pt idx="855">
                  <c:v>13.55</c:v>
                </c:pt>
                <c:pt idx="856">
                  <c:v>12.63</c:v>
                </c:pt>
                <c:pt idx="857">
                  <c:v>12.12</c:v>
                </c:pt>
                <c:pt idx="858">
                  <c:v>11.66</c:v>
                </c:pt>
                <c:pt idx="859">
                  <c:v>11.83</c:v>
                </c:pt>
                <c:pt idx="860">
                  <c:v>11.77</c:v>
                </c:pt>
                <c:pt idx="861">
                  <c:v>11.6</c:v>
                </c:pt>
                <c:pt idx="862">
                  <c:v>11.53</c:v>
                </c:pt>
                <c:pt idx="863">
                  <c:v>10.91</c:v>
                </c:pt>
                <c:pt idx="864">
                  <c:v>11.05</c:v>
                </c:pt>
                <c:pt idx="865">
                  <c:v>11.27</c:v>
                </c:pt>
                <c:pt idx="866">
                  <c:v>11.39</c:v>
                </c:pt>
                <c:pt idx="867">
                  <c:v>11.05</c:v>
                </c:pt>
                <c:pt idx="868">
                  <c:v>11.71</c:v>
                </c:pt>
                <c:pt idx="869">
                  <c:v>11.48</c:v>
                </c:pt>
                <c:pt idx="870">
                  <c:v>11.63</c:v>
                </c:pt>
                <c:pt idx="871">
                  <c:v>12.07</c:v>
                </c:pt>
                <c:pt idx="872">
                  <c:v>12.71</c:v>
                </c:pt>
                <c:pt idx="873">
                  <c:v>13.07</c:v>
                </c:pt>
                <c:pt idx="874">
                  <c:v>13.63</c:v>
                </c:pt>
                <c:pt idx="875">
                  <c:v>14.11</c:v>
                </c:pt>
                <c:pt idx="876">
                  <c:v>14.17</c:v>
                </c:pt>
                <c:pt idx="877">
                  <c:v>13.89</c:v>
                </c:pt>
                <c:pt idx="878">
                  <c:v>13.44</c:v>
                </c:pt>
                <c:pt idx="879">
                  <c:v>13.88</c:v>
                </c:pt>
                <c:pt idx="880">
                  <c:v>14.56</c:v>
                </c:pt>
                <c:pt idx="881">
                  <c:v>14.92</c:v>
                </c:pt>
                <c:pt idx="882">
                  <c:v>14.55</c:v>
                </c:pt>
                <c:pt idx="883">
                  <c:v>14.3</c:v>
                </c:pt>
                <c:pt idx="884">
                  <c:v>15.04</c:v>
                </c:pt>
                <c:pt idx="885">
                  <c:v>14.65</c:v>
                </c:pt>
                <c:pt idx="886">
                  <c:v>14.99</c:v>
                </c:pt>
                <c:pt idx="887">
                  <c:v>16.48</c:v>
                </c:pt>
                <c:pt idx="888">
                  <c:v>17.02</c:v>
                </c:pt>
                <c:pt idx="889">
                  <c:v>16.870000999999998</c:v>
                </c:pt>
                <c:pt idx="890">
                  <c:v>16.950001</c:v>
                </c:pt>
                <c:pt idx="891">
                  <c:v>17.530000999999999</c:v>
                </c:pt>
                <c:pt idx="892">
                  <c:v>17.670000000000002</c:v>
                </c:pt>
                <c:pt idx="893">
                  <c:v>16.530000999999999</c:v>
                </c:pt>
                <c:pt idx="894">
                  <c:v>15.99</c:v>
                </c:pt>
                <c:pt idx="895">
                  <c:v>16.139999</c:v>
                </c:pt>
                <c:pt idx="896">
                  <c:v>16.600000000000001</c:v>
                </c:pt>
                <c:pt idx="897">
                  <c:v>17.780000999999999</c:v>
                </c:pt>
                <c:pt idx="898">
                  <c:v>17.809999000000001</c:v>
                </c:pt>
                <c:pt idx="899">
                  <c:v>20.540001</c:v>
                </c:pt>
                <c:pt idx="900">
                  <c:v>19.959999</c:v>
                </c:pt>
                <c:pt idx="901">
                  <c:v>19.530000999999999</c:v>
                </c:pt>
                <c:pt idx="902">
                  <c:v>19.040001</c:v>
                </c:pt>
                <c:pt idx="903">
                  <c:v>18.190000999999999</c:v>
                </c:pt>
                <c:pt idx="904">
                  <c:v>18.799999</c:v>
                </c:pt>
                <c:pt idx="905">
                  <c:v>18.860001</c:v>
                </c:pt>
                <c:pt idx="906">
                  <c:v>18.32</c:v>
                </c:pt>
                <c:pt idx="907">
                  <c:v>18.579999999999998</c:v>
                </c:pt>
                <c:pt idx="908">
                  <c:v>19.040001</c:v>
                </c:pt>
                <c:pt idx="909">
                  <c:v>19.190000999999999</c:v>
                </c:pt>
                <c:pt idx="910">
                  <c:v>19.360001</c:v>
                </c:pt>
                <c:pt idx="911">
                  <c:v>19.579999999999998</c:v>
                </c:pt>
                <c:pt idx="912">
                  <c:v>18.739999999999998</c:v>
                </c:pt>
                <c:pt idx="913">
                  <c:v>18.549999</c:v>
                </c:pt>
                <c:pt idx="914">
                  <c:v>18.219999000000001</c:v>
                </c:pt>
                <c:pt idx="915">
                  <c:v>18.079999999999998</c:v>
                </c:pt>
                <c:pt idx="916">
                  <c:v>17.989999999999998</c:v>
                </c:pt>
                <c:pt idx="917">
                  <c:v>18.510000000000002</c:v>
                </c:pt>
                <c:pt idx="918">
                  <c:v>17.870000999999998</c:v>
                </c:pt>
                <c:pt idx="919">
                  <c:v>17.23</c:v>
                </c:pt>
                <c:pt idx="920">
                  <c:v>18.309999000000001</c:v>
                </c:pt>
                <c:pt idx="921">
                  <c:v>17.610001</c:v>
                </c:pt>
                <c:pt idx="922">
                  <c:v>17.48</c:v>
                </c:pt>
                <c:pt idx="923">
                  <c:v>17.73</c:v>
                </c:pt>
                <c:pt idx="924">
                  <c:v>17.809999000000001</c:v>
                </c:pt>
                <c:pt idx="925">
                  <c:v>17.610001</c:v>
                </c:pt>
                <c:pt idx="926">
                  <c:v>18.860001</c:v>
                </c:pt>
                <c:pt idx="927">
                  <c:v>18.91</c:v>
                </c:pt>
                <c:pt idx="928">
                  <c:v>19.360001</c:v>
                </c:pt>
                <c:pt idx="929">
                  <c:v>19.040001</c:v>
                </c:pt>
                <c:pt idx="930">
                  <c:v>19.079999999999998</c:v>
                </c:pt>
                <c:pt idx="931">
                  <c:v>17.959999</c:v>
                </c:pt>
                <c:pt idx="932">
                  <c:v>18.16</c:v>
                </c:pt>
                <c:pt idx="933">
                  <c:v>18.34</c:v>
                </c:pt>
                <c:pt idx="934">
                  <c:v>18.75</c:v>
                </c:pt>
                <c:pt idx="935">
                  <c:v>18.530000999999999</c:v>
                </c:pt>
                <c:pt idx="936">
                  <c:v>19</c:v>
                </c:pt>
                <c:pt idx="937">
                  <c:v>19.16</c:v>
                </c:pt>
                <c:pt idx="938">
                  <c:v>19.489999999999998</c:v>
                </c:pt>
                <c:pt idx="939">
                  <c:v>20.92</c:v>
                </c:pt>
                <c:pt idx="940">
                  <c:v>21.389999</c:v>
                </c:pt>
                <c:pt idx="941">
                  <c:v>21.379999000000002</c:v>
                </c:pt>
                <c:pt idx="942">
                  <c:v>21.969999000000001</c:v>
                </c:pt>
                <c:pt idx="943">
                  <c:v>21.41</c:v>
                </c:pt>
                <c:pt idx="944">
                  <c:v>21.02</c:v>
                </c:pt>
                <c:pt idx="945">
                  <c:v>20.41</c:v>
                </c:pt>
                <c:pt idx="946">
                  <c:v>20.950001</c:v>
                </c:pt>
                <c:pt idx="947">
                  <c:v>21.91</c:v>
                </c:pt>
                <c:pt idx="948">
                  <c:v>22.6</c:v>
                </c:pt>
                <c:pt idx="949">
                  <c:v>22.030000999999999</c:v>
                </c:pt>
                <c:pt idx="950">
                  <c:v>21.92</c:v>
                </c:pt>
                <c:pt idx="951">
                  <c:v>21.309999000000001</c:v>
                </c:pt>
                <c:pt idx="952">
                  <c:v>24.58</c:v>
                </c:pt>
                <c:pt idx="953">
                  <c:v>24.18</c:v>
                </c:pt>
                <c:pt idx="954">
                  <c:v>24.379999000000002</c:v>
                </c:pt>
                <c:pt idx="955">
                  <c:v>24.33</c:v>
                </c:pt>
                <c:pt idx="956">
                  <c:v>24</c:v>
                </c:pt>
                <c:pt idx="957">
                  <c:v>23.530000999999999</c:v>
                </c:pt>
                <c:pt idx="958">
                  <c:v>23.49</c:v>
                </c:pt>
                <c:pt idx="959">
                  <c:v>22.92</c:v>
                </c:pt>
                <c:pt idx="960">
                  <c:v>22.860001</c:v>
                </c:pt>
                <c:pt idx="961">
                  <c:v>23.98</c:v>
                </c:pt>
                <c:pt idx="962">
                  <c:v>24.110001</c:v>
                </c:pt>
                <c:pt idx="963">
                  <c:v>25.219999000000001</c:v>
                </c:pt>
                <c:pt idx="964">
                  <c:v>24.27</c:v>
                </c:pt>
                <c:pt idx="965">
                  <c:v>24.15</c:v>
                </c:pt>
                <c:pt idx="966">
                  <c:v>23.690000999999999</c:v>
                </c:pt>
                <c:pt idx="967">
                  <c:v>23.379999000000002</c:v>
                </c:pt>
                <c:pt idx="968">
                  <c:v>23.290001</c:v>
                </c:pt>
                <c:pt idx="969">
                  <c:v>23.34</c:v>
                </c:pt>
                <c:pt idx="970">
                  <c:v>24.43</c:v>
                </c:pt>
                <c:pt idx="971">
                  <c:v>24.92</c:v>
                </c:pt>
                <c:pt idx="972">
                  <c:v>25.299999</c:v>
                </c:pt>
                <c:pt idx="973">
                  <c:v>25.98</c:v>
                </c:pt>
                <c:pt idx="974">
                  <c:v>25.059999000000001</c:v>
                </c:pt>
                <c:pt idx="975">
                  <c:v>25.559999000000001</c:v>
                </c:pt>
                <c:pt idx="976">
                  <c:v>24.940000999999999</c:v>
                </c:pt>
                <c:pt idx="977">
                  <c:v>25.459999</c:v>
                </c:pt>
                <c:pt idx="978">
                  <c:v>26.139999</c:v>
                </c:pt>
                <c:pt idx="979">
                  <c:v>25.27</c:v>
                </c:pt>
                <c:pt idx="980">
                  <c:v>24.83</c:v>
                </c:pt>
                <c:pt idx="981">
                  <c:v>24.51</c:v>
                </c:pt>
                <c:pt idx="982">
                  <c:v>24.76</c:v>
                </c:pt>
                <c:pt idx="983">
                  <c:v>24.950001</c:v>
                </c:pt>
                <c:pt idx="984">
                  <c:v>25.49</c:v>
                </c:pt>
                <c:pt idx="985">
                  <c:v>25.030000999999999</c:v>
                </c:pt>
                <c:pt idx="986">
                  <c:v>25.18</c:v>
                </c:pt>
                <c:pt idx="987">
                  <c:v>25.959999</c:v>
                </c:pt>
                <c:pt idx="988">
                  <c:v>25.66</c:v>
                </c:pt>
                <c:pt idx="989">
                  <c:v>26.27</c:v>
                </c:pt>
                <c:pt idx="990">
                  <c:v>26.57</c:v>
                </c:pt>
                <c:pt idx="991">
                  <c:v>26.25</c:v>
                </c:pt>
                <c:pt idx="992">
                  <c:v>26.08</c:v>
                </c:pt>
                <c:pt idx="993">
                  <c:v>25.23</c:v>
                </c:pt>
                <c:pt idx="994">
                  <c:v>26.65</c:v>
                </c:pt>
                <c:pt idx="995">
                  <c:v>28.860001</c:v>
                </c:pt>
                <c:pt idx="996">
                  <c:v>28.959999</c:v>
                </c:pt>
                <c:pt idx="997">
                  <c:v>30.49</c:v>
                </c:pt>
                <c:pt idx="998">
                  <c:v>31.299999</c:v>
                </c:pt>
                <c:pt idx="999">
                  <c:v>30.549999</c:v>
                </c:pt>
                <c:pt idx="1000">
                  <c:v>31.24</c:v>
                </c:pt>
                <c:pt idx="1001">
                  <c:v>31.290001</c:v>
                </c:pt>
                <c:pt idx="1002">
                  <c:v>30.85</c:v>
                </c:pt>
                <c:pt idx="1003">
                  <c:v>30.68</c:v>
                </c:pt>
                <c:pt idx="1004">
                  <c:v>31.08</c:v>
                </c:pt>
                <c:pt idx="1005">
                  <c:v>30.610001</c:v>
                </c:pt>
                <c:pt idx="1006">
                  <c:v>30.98</c:v>
                </c:pt>
                <c:pt idx="1007">
                  <c:v>31.51</c:v>
                </c:pt>
                <c:pt idx="1008">
                  <c:v>30.959999</c:v>
                </c:pt>
                <c:pt idx="1009">
                  <c:v>32.380001</c:v>
                </c:pt>
                <c:pt idx="1010">
                  <c:v>31.780000999999999</c:v>
                </c:pt>
                <c:pt idx="1011">
                  <c:v>31.549999</c:v>
                </c:pt>
                <c:pt idx="1012">
                  <c:v>30.24</c:v>
                </c:pt>
                <c:pt idx="1013">
                  <c:v>29.99</c:v>
                </c:pt>
                <c:pt idx="1014">
                  <c:v>31.74</c:v>
                </c:pt>
                <c:pt idx="1015">
                  <c:v>31.629999000000002</c:v>
                </c:pt>
                <c:pt idx="1016">
                  <c:v>31.709999</c:v>
                </c:pt>
                <c:pt idx="1017">
                  <c:v>28.26</c:v>
                </c:pt>
                <c:pt idx="1018">
                  <c:v>27.75</c:v>
                </c:pt>
                <c:pt idx="1019">
                  <c:v>29.389999</c:v>
                </c:pt>
                <c:pt idx="1020">
                  <c:v>29.360001</c:v>
                </c:pt>
                <c:pt idx="1021">
                  <c:v>28.33</c:v>
                </c:pt>
                <c:pt idx="1022">
                  <c:v>27.34</c:v>
                </c:pt>
                <c:pt idx="1023">
                  <c:v>26.370000999999998</c:v>
                </c:pt>
                <c:pt idx="1024">
                  <c:v>26.57</c:v>
                </c:pt>
                <c:pt idx="1025">
                  <c:v>27.290001</c:v>
                </c:pt>
                <c:pt idx="1026">
                  <c:v>27.24</c:v>
                </c:pt>
                <c:pt idx="1027">
                  <c:v>27.809999000000001</c:v>
                </c:pt>
                <c:pt idx="1028">
                  <c:v>27.25</c:v>
                </c:pt>
                <c:pt idx="1029">
                  <c:v>28.15</c:v>
                </c:pt>
                <c:pt idx="1030">
                  <c:v>28.110001</c:v>
                </c:pt>
                <c:pt idx="1031">
                  <c:v>28.889999</c:v>
                </c:pt>
                <c:pt idx="1032">
                  <c:v>29.67</c:v>
                </c:pt>
                <c:pt idx="1033">
                  <c:v>29.65</c:v>
                </c:pt>
                <c:pt idx="1034">
                  <c:v>29.639999</c:v>
                </c:pt>
                <c:pt idx="1035">
                  <c:v>29.75</c:v>
                </c:pt>
                <c:pt idx="1036">
                  <c:v>30.370000999999998</c:v>
                </c:pt>
                <c:pt idx="1037">
                  <c:v>31.17</c:v>
                </c:pt>
                <c:pt idx="1038">
                  <c:v>31.85</c:v>
                </c:pt>
                <c:pt idx="1039">
                  <c:v>31.790001</c:v>
                </c:pt>
                <c:pt idx="1040">
                  <c:v>30.690000999999999</c:v>
                </c:pt>
                <c:pt idx="1041">
                  <c:v>30.709999</c:v>
                </c:pt>
                <c:pt idx="1042">
                  <c:v>31.49</c:v>
                </c:pt>
                <c:pt idx="1043">
                  <c:v>31.040001</c:v>
                </c:pt>
                <c:pt idx="1044">
                  <c:v>31.25</c:v>
                </c:pt>
                <c:pt idx="1045">
                  <c:v>30.09</c:v>
                </c:pt>
                <c:pt idx="1046">
                  <c:v>30.08</c:v>
                </c:pt>
                <c:pt idx="1047">
                  <c:v>28.709999</c:v>
                </c:pt>
                <c:pt idx="1048">
                  <c:v>27.76</c:v>
                </c:pt>
                <c:pt idx="1049">
                  <c:v>27.360001</c:v>
                </c:pt>
                <c:pt idx="1050">
                  <c:v>27.92</c:v>
                </c:pt>
                <c:pt idx="1051">
                  <c:v>29.02</c:v>
                </c:pt>
                <c:pt idx="1052">
                  <c:v>28.93</c:v>
                </c:pt>
                <c:pt idx="1053">
                  <c:v>29.440000999999999</c:v>
                </c:pt>
                <c:pt idx="1054">
                  <c:v>29.040001</c:v>
                </c:pt>
                <c:pt idx="1055">
                  <c:v>27.870000999999998</c:v>
                </c:pt>
                <c:pt idx="1056">
                  <c:v>28.66</c:v>
                </c:pt>
                <c:pt idx="1057">
                  <c:v>28.370000999999998</c:v>
                </c:pt>
                <c:pt idx="1058">
                  <c:v>29.639999</c:v>
                </c:pt>
                <c:pt idx="1059">
                  <c:v>29.58</c:v>
                </c:pt>
                <c:pt idx="1060">
                  <c:v>30.27</c:v>
                </c:pt>
                <c:pt idx="1061">
                  <c:v>30.74</c:v>
                </c:pt>
                <c:pt idx="1062">
                  <c:v>29.459999</c:v>
                </c:pt>
                <c:pt idx="1063">
                  <c:v>28.549999</c:v>
                </c:pt>
                <c:pt idx="1064">
                  <c:v>29.799999</c:v>
                </c:pt>
                <c:pt idx="1065">
                  <c:v>30.25</c:v>
                </c:pt>
                <c:pt idx="1066">
                  <c:v>28.559999000000001</c:v>
                </c:pt>
                <c:pt idx="1067">
                  <c:v>27.719999000000001</c:v>
                </c:pt>
                <c:pt idx="1068">
                  <c:v>27.07</c:v>
                </c:pt>
                <c:pt idx="1069">
                  <c:v>28.15</c:v>
                </c:pt>
                <c:pt idx="1070">
                  <c:v>29.190000999999999</c:v>
                </c:pt>
                <c:pt idx="1071">
                  <c:v>27.35</c:v>
                </c:pt>
                <c:pt idx="1072">
                  <c:v>26.219999000000001</c:v>
                </c:pt>
                <c:pt idx="1073">
                  <c:v>26.639999</c:v>
                </c:pt>
                <c:pt idx="1074">
                  <c:v>26.92</c:v>
                </c:pt>
                <c:pt idx="1075">
                  <c:v>27.620000999999998</c:v>
                </c:pt>
                <c:pt idx="1076">
                  <c:v>27.23</c:v>
                </c:pt>
                <c:pt idx="1077">
                  <c:v>28.98</c:v>
                </c:pt>
                <c:pt idx="1078">
                  <c:v>33.75</c:v>
                </c:pt>
                <c:pt idx="1079">
                  <c:v>35.099997999999999</c:v>
                </c:pt>
                <c:pt idx="1080">
                  <c:v>35.93</c:v>
                </c:pt>
                <c:pt idx="1081">
                  <c:v>36.040000999999997</c:v>
                </c:pt>
                <c:pt idx="1082">
                  <c:v>34.810001</c:v>
                </c:pt>
                <c:pt idx="1083">
                  <c:v>35.029998999999997</c:v>
                </c:pt>
                <c:pt idx="1084">
                  <c:v>35.580002</c:v>
                </c:pt>
                <c:pt idx="1085">
                  <c:v>37.029998999999997</c:v>
                </c:pt>
                <c:pt idx="1086">
                  <c:v>36.619999</c:v>
                </c:pt>
                <c:pt idx="1087">
                  <c:v>37.310001</c:v>
                </c:pt>
                <c:pt idx="1088">
                  <c:v>38.369999</c:v>
                </c:pt>
                <c:pt idx="1089">
                  <c:v>38.68</c:v>
                </c:pt>
                <c:pt idx="1090">
                  <c:v>38.229999999999997</c:v>
                </c:pt>
                <c:pt idx="1091">
                  <c:v>38.68</c:v>
                </c:pt>
                <c:pt idx="1092">
                  <c:v>38.700001</c:v>
                </c:pt>
                <c:pt idx="1093">
                  <c:v>38.75</c:v>
                </c:pt>
                <c:pt idx="1094">
                  <c:v>38.299999</c:v>
                </c:pt>
                <c:pt idx="1095">
                  <c:v>38.270000000000003</c:v>
                </c:pt>
                <c:pt idx="1096">
                  <c:v>38.240001999999997</c:v>
                </c:pt>
                <c:pt idx="1097">
                  <c:v>39</c:v>
                </c:pt>
                <c:pt idx="1098">
                  <c:v>37.189999</c:v>
                </c:pt>
                <c:pt idx="1099">
                  <c:v>36.439999</c:v>
                </c:pt>
                <c:pt idx="1100">
                  <c:v>36.029998999999997</c:v>
                </c:pt>
                <c:pt idx="1101">
                  <c:v>35.409999999999997</c:v>
                </c:pt>
                <c:pt idx="1102">
                  <c:v>35.900002000000001</c:v>
                </c:pt>
                <c:pt idx="1103">
                  <c:v>36.490001999999997</c:v>
                </c:pt>
                <c:pt idx="1104">
                  <c:v>36.619999</c:v>
                </c:pt>
                <c:pt idx="1105">
                  <c:v>37.43</c:v>
                </c:pt>
                <c:pt idx="1106">
                  <c:v>36.169998</c:v>
                </c:pt>
                <c:pt idx="1107">
                  <c:v>35.349997999999999</c:v>
                </c:pt>
                <c:pt idx="1108">
                  <c:v>35.189999</c:v>
                </c:pt>
                <c:pt idx="1109">
                  <c:v>35.75</c:v>
                </c:pt>
                <c:pt idx="1110">
                  <c:v>34.290000999999997</c:v>
                </c:pt>
                <c:pt idx="1111">
                  <c:v>35.110000999999997</c:v>
                </c:pt>
                <c:pt idx="1112">
                  <c:v>35.720001000000003</c:v>
                </c:pt>
                <c:pt idx="1113">
                  <c:v>35.549999</c:v>
                </c:pt>
                <c:pt idx="1114">
                  <c:v>35.790000999999997</c:v>
                </c:pt>
                <c:pt idx="1115">
                  <c:v>35.869999</c:v>
                </c:pt>
                <c:pt idx="1116">
                  <c:v>35.25</c:v>
                </c:pt>
                <c:pt idx="1117">
                  <c:v>33.580002</c:v>
                </c:pt>
                <c:pt idx="1118">
                  <c:v>32.209999000000003</c:v>
                </c:pt>
                <c:pt idx="1119">
                  <c:v>32.880001</c:v>
                </c:pt>
                <c:pt idx="1120">
                  <c:v>33.18</c:v>
                </c:pt>
                <c:pt idx="1121">
                  <c:v>33.610000999999997</c:v>
                </c:pt>
                <c:pt idx="1122">
                  <c:v>34.240001999999997</c:v>
                </c:pt>
                <c:pt idx="1123">
                  <c:v>33.57</c:v>
                </c:pt>
                <c:pt idx="1124">
                  <c:v>33.43</c:v>
                </c:pt>
                <c:pt idx="1125">
                  <c:v>32.950001</c:v>
                </c:pt>
                <c:pt idx="1126">
                  <c:v>33.659999999999997</c:v>
                </c:pt>
                <c:pt idx="1127">
                  <c:v>35.07</c:v>
                </c:pt>
                <c:pt idx="1128">
                  <c:v>37.540000999999997</c:v>
                </c:pt>
                <c:pt idx="1129">
                  <c:v>37.619999</c:v>
                </c:pt>
                <c:pt idx="1130">
                  <c:v>37.939999</c:v>
                </c:pt>
                <c:pt idx="1131">
                  <c:v>38.290000999999997</c:v>
                </c:pt>
                <c:pt idx="1132">
                  <c:v>38.459999000000003</c:v>
                </c:pt>
                <c:pt idx="1133">
                  <c:v>38.689999</c:v>
                </c:pt>
                <c:pt idx="1134">
                  <c:v>38.479999999999997</c:v>
                </c:pt>
                <c:pt idx="1135">
                  <c:v>39.909999999999997</c:v>
                </c:pt>
                <c:pt idx="1136">
                  <c:v>40.290000999999997</c:v>
                </c:pt>
                <c:pt idx="1137">
                  <c:v>39.049999</c:v>
                </c:pt>
                <c:pt idx="1138">
                  <c:v>40.650002000000001</c:v>
                </c:pt>
                <c:pt idx="1139">
                  <c:v>41.59</c:v>
                </c:pt>
                <c:pt idx="1140">
                  <c:v>41.950001</c:v>
                </c:pt>
                <c:pt idx="1141">
                  <c:v>41.740001999999997</c:v>
                </c:pt>
                <c:pt idx="1142">
                  <c:v>42.599997999999999</c:v>
                </c:pt>
                <c:pt idx="1143">
                  <c:v>42.810001</c:v>
                </c:pt>
                <c:pt idx="1144">
                  <c:v>43.380001</c:v>
                </c:pt>
                <c:pt idx="1145">
                  <c:v>43.610000999999997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D29" sqref="D29"/>
    </sheetView>
  </sheetViews>
  <sheetFormatPr defaultColWidth="9.140625" defaultRowHeight="15" x14ac:dyDescent="0.25"/>
  <cols>
    <col min="2" max="2" width="15.85546875" customWidth="1"/>
    <col min="3" max="3" width="12.710937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4.5703125" customWidth="1"/>
  </cols>
  <sheetData>
    <row r="2" spans="2:14" x14ac:dyDescent="0.25">
      <c r="B2" s="39" t="s">
        <v>84</v>
      </c>
      <c r="C2" s="22"/>
      <c r="E2" s="27" t="s">
        <v>74</v>
      </c>
      <c r="F2" s="40" t="s">
        <v>75</v>
      </c>
      <c r="G2" s="28"/>
      <c r="H2" s="29" t="s">
        <v>102</v>
      </c>
      <c r="I2" s="29" t="s">
        <v>1</v>
      </c>
      <c r="J2" s="30" t="s">
        <v>75</v>
      </c>
      <c r="L2" s="35" t="s">
        <v>68</v>
      </c>
      <c r="M2" s="36" t="s">
        <v>113</v>
      </c>
      <c r="N2" s="37" t="s">
        <v>112</v>
      </c>
    </row>
    <row r="3" spans="2:14" x14ac:dyDescent="0.25">
      <c r="B3" s="5" t="s">
        <v>67</v>
      </c>
      <c r="C3" s="23">
        <v>45335</v>
      </c>
      <c r="E3" s="5" t="s">
        <v>76</v>
      </c>
      <c r="F3" s="31" t="s">
        <v>86</v>
      </c>
      <c r="G3" s="32"/>
      <c r="H3" s="32" t="s">
        <v>103</v>
      </c>
      <c r="I3" s="33">
        <v>2082</v>
      </c>
      <c r="J3" s="16"/>
      <c r="L3" s="5"/>
      <c r="M3" s="32"/>
      <c r="N3" s="16"/>
    </row>
    <row r="4" spans="2:14" x14ac:dyDescent="0.25">
      <c r="B4" s="5"/>
      <c r="C4" s="24">
        <v>0.59583333333333333</v>
      </c>
      <c r="E4" s="5" t="s">
        <v>77</v>
      </c>
      <c r="F4" s="31" t="s">
        <v>87</v>
      </c>
      <c r="G4" s="32"/>
      <c r="H4" s="32" t="s">
        <v>104</v>
      </c>
      <c r="I4" s="33">
        <v>3583110</v>
      </c>
      <c r="J4" s="16"/>
      <c r="L4" s="5"/>
      <c r="M4" s="32"/>
      <c r="N4" s="16"/>
    </row>
    <row r="5" spans="2:14" x14ac:dyDescent="0.25">
      <c r="B5" s="5"/>
      <c r="C5" s="16"/>
      <c r="E5" s="5" t="s">
        <v>88</v>
      </c>
      <c r="F5" s="31" t="s">
        <v>89</v>
      </c>
      <c r="G5" s="32"/>
      <c r="H5" s="32" t="s">
        <v>105</v>
      </c>
      <c r="I5" s="33">
        <v>3695930</v>
      </c>
      <c r="J5" s="16"/>
      <c r="L5" s="5"/>
      <c r="M5" s="32"/>
      <c r="N5" s="16"/>
    </row>
    <row r="6" spans="2:14" x14ac:dyDescent="0.25">
      <c r="B6" s="5" t="s">
        <v>0</v>
      </c>
      <c r="C6" s="16">
        <v>43.61</v>
      </c>
      <c r="E6" s="5" t="s">
        <v>90</v>
      </c>
      <c r="F6" s="31" t="s">
        <v>91</v>
      </c>
      <c r="G6" s="32"/>
      <c r="H6" s="32" t="s">
        <v>106</v>
      </c>
      <c r="I6" s="33">
        <v>28221</v>
      </c>
      <c r="J6" s="16"/>
      <c r="L6" s="5"/>
      <c r="M6" s="32"/>
      <c r="N6" s="16"/>
    </row>
    <row r="7" spans="2:14" x14ac:dyDescent="0.25">
      <c r="B7" s="5" t="s">
        <v>1</v>
      </c>
      <c r="C7" s="18">
        <f>466241.933</f>
        <v>466241.93300000002</v>
      </c>
      <c r="E7" s="5" t="s">
        <v>92</v>
      </c>
      <c r="F7" s="31" t="s">
        <v>93</v>
      </c>
      <c r="G7" s="32"/>
      <c r="H7" s="32" t="s">
        <v>107</v>
      </c>
      <c r="I7" s="33">
        <v>54379</v>
      </c>
      <c r="J7" s="16"/>
      <c r="L7" s="5"/>
      <c r="M7" s="32"/>
      <c r="N7" s="16"/>
    </row>
    <row r="8" spans="2:14" x14ac:dyDescent="0.25">
      <c r="B8" s="5" t="s">
        <v>2</v>
      </c>
      <c r="C8" s="18">
        <f>C6*C7</f>
        <v>20332810.69813</v>
      </c>
      <c r="E8" s="5" t="s">
        <v>78</v>
      </c>
      <c r="F8" s="31" t="s">
        <v>93</v>
      </c>
      <c r="G8" s="32"/>
      <c r="H8" s="32" t="s">
        <v>108</v>
      </c>
      <c r="I8" s="33">
        <v>313</v>
      </c>
      <c r="J8" s="16"/>
      <c r="L8" s="5"/>
      <c r="M8" s="32"/>
      <c r="N8" s="16"/>
    </row>
    <row r="9" spans="2:14" x14ac:dyDescent="0.25">
      <c r="B9" s="5" t="s">
        <v>3</v>
      </c>
      <c r="C9" s="16">
        <f>Model!AA24</f>
        <v>0</v>
      </c>
      <c r="E9" s="5" t="s">
        <v>94</v>
      </c>
      <c r="F9" s="31" t="s">
        <v>95</v>
      </c>
      <c r="G9" s="32"/>
      <c r="H9" s="32" t="s">
        <v>109</v>
      </c>
      <c r="I9" s="33">
        <v>3478810</v>
      </c>
      <c r="J9" s="16"/>
      <c r="L9" s="5"/>
      <c r="M9" s="32"/>
      <c r="N9" s="16"/>
    </row>
    <row r="10" spans="2:14" x14ac:dyDescent="0.25">
      <c r="B10" s="5" t="s">
        <v>4</v>
      </c>
      <c r="C10" s="16" t="e">
        <f>Model!AA39+Model!#REF!</f>
        <v>#REF!</v>
      </c>
      <c r="E10" s="5" t="s">
        <v>96</v>
      </c>
      <c r="F10" s="31" t="s">
        <v>97</v>
      </c>
      <c r="G10" s="32"/>
      <c r="H10" s="32" t="s">
        <v>110</v>
      </c>
      <c r="I10" s="33">
        <v>176851</v>
      </c>
      <c r="J10" s="16"/>
      <c r="L10" s="5"/>
      <c r="M10" s="32"/>
      <c r="N10" s="16"/>
    </row>
    <row r="11" spans="2:14" x14ac:dyDescent="0.25">
      <c r="B11" s="5" t="s">
        <v>48</v>
      </c>
      <c r="C11" s="16" t="e">
        <f>C9-C10</f>
        <v>#REF!</v>
      </c>
      <c r="E11" s="5" t="s">
        <v>98</v>
      </c>
      <c r="F11" s="31" t="s">
        <v>99</v>
      </c>
      <c r="G11" s="32"/>
      <c r="H11" s="32" t="s">
        <v>111</v>
      </c>
      <c r="I11" s="33">
        <v>174527</v>
      </c>
      <c r="J11" s="16"/>
      <c r="L11" s="5"/>
      <c r="M11" s="32"/>
      <c r="N11" s="16"/>
    </row>
    <row r="12" spans="2:14" x14ac:dyDescent="0.25">
      <c r="B12" s="5" t="s">
        <v>5</v>
      </c>
      <c r="C12" s="18" t="e">
        <f>C8-C9+C10</f>
        <v>#REF!</v>
      </c>
      <c r="E12" s="5" t="s">
        <v>100</v>
      </c>
      <c r="F12" s="31" t="s">
        <v>101</v>
      </c>
      <c r="G12" s="32"/>
      <c r="H12" s="32"/>
      <c r="I12" s="32"/>
      <c r="J12" s="16"/>
      <c r="L12" s="5"/>
      <c r="M12" s="32"/>
      <c r="N12" s="16"/>
    </row>
    <row r="13" spans="2:14" x14ac:dyDescent="0.25">
      <c r="B13" s="5" t="s">
        <v>73</v>
      </c>
      <c r="C13" s="16"/>
      <c r="E13" s="5"/>
      <c r="F13" s="32"/>
      <c r="G13" s="32"/>
      <c r="H13" s="32"/>
      <c r="I13" s="32"/>
      <c r="J13" s="16"/>
      <c r="L13" s="5"/>
      <c r="M13" s="32"/>
      <c r="N13" s="16"/>
    </row>
    <row r="14" spans="2:14" x14ac:dyDescent="0.25">
      <c r="B14" s="5" t="s">
        <v>69</v>
      </c>
      <c r="C14" s="16"/>
      <c r="E14" s="25"/>
      <c r="F14" s="34"/>
      <c r="G14" s="34"/>
      <c r="H14" s="34"/>
      <c r="I14" s="34"/>
      <c r="J14" s="26"/>
      <c r="L14" s="25"/>
      <c r="M14" s="34"/>
      <c r="N14" s="26"/>
    </row>
    <row r="15" spans="2:14" x14ac:dyDescent="0.25">
      <c r="B15" s="5" t="s">
        <v>70</v>
      </c>
      <c r="C15" s="16"/>
    </row>
    <row r="16" spans="2:14" x14ac:dyDescent="0.25">
      <c r="B16" s="5" t="s">
        <v>71</v>
      </c>
      <c r="C16" s="16"/>
    </row>
    <row r="17" spans="2:5" x14ac:dyDescent="0.25">
      <c r="B17" s="25" t="s">
        <v>72</v>
      </c>
      <c r="C17" s="26"/>
      <c r="E17" s="38" t="s">
        <v>83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C67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K15" sqref="K15"/>
    </sheetView>
  </sheetViews>
  <sheetFormatPr defaultColWidth="11.42578125" defaultRowHeight="15" x14ac:dyDescent="0.25"/>
  <cols>
    <col min="1" max="1" width="27.28515625" customWidth="1"/>
    <col min="20" max="20" width="11.42578125" style="5"/>
  </cols>
  <sheetData>
    <row r="1" spans="1:29" x14ac:dyDescent="0.25">
      <c r="A1" s="10" t="s">
        <v>49</v>
      </c>
    </row>
    <row r="2" spans="1:29" x14ac:dyDescent="0.25">
      <c r="B2" t="s">
        <v>115</v>
      </c>
      <c r="C2" t="s">
        <v>116</v>
      </c>
      <c r="D2" t="s">
        <v>117</v>
      </c>
      <c r="E2" t="s">
        <v>114</v>
      </c>
      <c r="F2" t="s">
        <v>45</v>
      </c>
      <c r="G2" t="s">
        <v>44</v>
      </c>
      <c r="H2" t="s">
        <v>43</v>
      </c>
      <c r="I2" t="s">
        <v>41</v>
      </c>
      <c r="J2" t="s">
        <v>10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47</v>
      </c>
      <c r="S2" t="s">
        <v>65</v>
      </c>
      <c r="T2" s="5" t="s">
        <v>66</v>
      </c>
      <c r="U2" s="43"/>
      <c r="W2" t="s">
        <v>129</v>
      </c>
      <c r="X2" t="s">
        <v>42</v>
      </c>
      <c r="Y2" t="s">
        <v>18</v>
      </c>
      <c r="Z2" t="s">
        <v>14</v>
      </c>
      <c r="AA2" t="s">
        <v>15</v>
      </c>
      <c r="AB2" s="5" t="s">
        <v>16</v>
      </c>
      <c r="AC2" t="s">
        <v>40</v>
      </c>
    </row>
    <row r="3" spans="1:29" x14ac:dyDescent="0.25">
      <c r="A3" t="s">
        <v>17</v>
      </c>
      <c r="B3" s="12">
        <v>57390</v>
      </c>
      <c r="C3" s="12">
        <v>67014</v>
      </c>
      <c r="D3" s="12"/>
      <c r="E3" s="12">
        <v>88542</v>
      </c>
      <c r="F3" s="12">
        <v>70931</v>
      </c>
      <c r="G3" s="12">
        <v>132836</v>
      </c>
      <c r="H3" s="12">
        <f>Y3-G3-F3-E3</f>
        <v>322223</v>
      </c>
      <c r="I3" s="12">
        <v>312276</v>
      </c>
      <c r="J3" s="12"/>
      <c r="K3" s="12"/>
      <c r="L3" s="12"/>
      <c r="M3" s="12">
        <v>417205</v>
      </c>
      <c r="N3" s="12"/>
      <c r="O3" s="12"/>
      <c r="P3" s="12"/>
      <c r="Q3" s="12"/>
      <c r="R3" s="12"/>
      <c r="S3" s="12"/>
      <c r="U3" s="43"/>
      <c r="W3" s="12">
        <v>226277</v>
      </c>
      <c r="X3" s="12">
        <v>323410</v>
      </c>
      <c r="Y3" s="12">
        <v>614532</v>
      </c>
      <c r="Z3" s="12"/>
      <c r="AA3" s="12"/>
      <c r="AB3" s="5">
        <v>9740</v>
      </c>
      <c r="AC3">
        <v>10510</v>
      </c>
    </row>
    <row r="4" spans="1:29" x14ac:dyDescent="0.25">
      <c r="A4" t="s">
        <v>118</v>
      </c>
      <c r="B4" s="12">
        <v>17834</v>
      </c>
      <c r="C4" s="12">
        <v>25332</v>
      </c>
      <c r="D4" s="12"/>
      <c r="E4" s="12">
        <v>43416</v>
      </c>
      <c r="F4" s="12">
        <v>47330</v>
      </c>
      <c r="G4" s="12">
        <v>96569</v>
      </c>
      <c r="H4" s="12">
        <f t="shared" ref="H4:H13" si="0">Y4-G4-F4-E4</f>
        <v>159274</v>
      </c>
      <c r="I4" s="12">
        <v>183225</v>
      </c>
      <c r="J4" s="12"/>
      <c r="K4" s="12"/>
      <c r="L4" s="12"/>
      <c r="M4" s="12">
        <v>313379</v>
      </c>
      <c r="N4" s="12"/>
      <c r="O4" s="12"/>
      <c r="P4" s="12"/>
      <c r="Q4" s="12"/>
      <c r="R4" s="12"/>
      <c r="S4" s="12"/>
      <c r="U4" s="43"/>
      <c r="W4" s="12">
        <v>48689</v>
      </c>
      <c r="X4" s="12">
        <v>103889</v>
      </c>
      <c r="Y4" s="12">
        <v>346589</v>
      </c>
      <c r="Z4" s="12"/>
      <c r="AA4" s="12"/>
      <c r="AB4" s="5"/>
    </row>
    <row r="5" spans="1:29" x14ac:dyDescent="0.25">
      <c r="A5" t="s">
        <v>119</v>
      </c>
      <c r="B5" s="12">
        <v>29671</v>
      </c>
      <c r="C5" s="12">
        <v>58351</v>
      </c>
      <c r="D5" s="12"/>
      <c r="E5" s="12">
        <v>53706</v>
      </c>
      <c r="F5" s="12">
        <v>46188</v>
      </c>
      <c r="G5" s="12">
        <v>203339</v>
      </c>
      <c r="H5" s="12">
        <f t="shared" si="0"/>
        <v>191959</v>
      </c>
      <c r="I5" s="12">
        <v>228686</v>
      </c>
      <c r="J5" s="12"/>
      <c r="K5" s="12"/>
      <c r="L5" s="12"/>
      <c r="M5" s="12">
        <v>321452</v>
      </c>
      <c r="N5" s="12"/>
      <c r="O5" s="12"/>
      <c r="P5" s="12"/>
      <c r="Q5" s="12"/>
      <c r="R5" s="12"/>
      <c r="S5" s="12"/>
      <c r="U5" s="43"/>
      <c r="W5" s="12">
        <v>145580</v>
      </c>
      <c r="X5" s="12">
        <v>185269</v>
      </c>
      <c r="Y5" s="12">
        <v>495192</v>
      </c>
      <c r="Z5" s="12"/>
      <c r="AA5" s="12"/>
      <c r="AB5" s="5"/>
    </row>
    <row r="6" spans="1:29" x14ac:dyDescent="0.25">
      <c r="A6" t="s">
        <v>120</v>
      </c>
      <c r="B6" s="12">
        <v>12234</v>
      </c>
      <c r="C6" s="12">
        <v>14323</v>
      </c>
      <c r="D6" s="12"/>
      <c r="E6" s="12">
        <v>18041</v>
      </c>
      <c r="F6" s="12">
        <v>30549</v>
      </c>
      <c r="G6" s="12">
        <v>53909</v>
      </c>
      <c r="H6" s="12">
        <f t="shared" si="0"/>
        <v>66134</v>
      </c>
      <c r="I6" s="12">
        <v>56159</v>
      </c>
      <c r="J6" s="12"/>
      <c r="K6" s="12"/>
      <c r="L6" s="12"/>
      <c r="M6" s="12">
        <v>81352</v>
      </c>
      <c r="N6" s="12"/>
      <c r="O6" s="12"/>
      <c r="P6" s="12"/>
      <c r="Q6" s="12"/>
      <c r="R6" s="12"/>
      <c r="S6" s="12"/>
      <c r="W6" s="12">
        <v>32885</v>
      </c>
      <c r="X6" s="12">
        <v>55929</v>
      </c>
      <c r="Y6" s="12">
        <v>168633</v>
      </c>
      <c r="Z6" s="12"/>
      <c r="AA6" s="12"/>
      <c r="AB6" s="5"/>
    </row>
    <row r="7" spans="1:29" x14ac:dyDescent="0.25">
      <c r="A7" t="s">
        <v>121</v>
      </c>
      <c r="B7" s="12">
        <v>26183</v>
      </c>
      <c r="C7" s="12">
        <v>25185</v>
      </c>
      <c r="D7" s="12"/>
      <c r="E7" s="12">
        <v>39496</v>
      </c>
      <c r="F7" s="12">
        <v>107308</v>
      </c>
      <c r="G7" s="12">
        <v>127386</v>
      </c>
      <c r="H7" s="12">
        <f t="shared" si="0"/>
        <v>173184</v>
      </c>
      <c r="I7" s="12">
        <v>168997</v>
      </c>
      <c r="J7" s="12"/>
      <c r="K7" s="12"/>
      <c r="L7" s="12"/>
      <c r="M7" s="12">
        <v>216606</v>
      </c>
      <c r="N7" s="12"/>
      <c r="O7" s="12"/>
      <c r="P7" s="12"/>
      <c r="Q7" s="12"/>
      <c r="R7" s="12"/>
      <c r="S7" s="12"/>
      <c r="W7" s="12">
        <v>75904</v>
      </c>
      <c r="X7" s="12">
        <v>124868</v>
      </c>
      <c r="Y7" s="12">
        <v>447374</v>
      </c>
      <c r="Z7" s="12"/>
      <c r="AA7" s="12"/>
      <c r="AB7" s="5"/>
    </row>
    <row r="8" spans="1:29" s="1" customFormat="1" x14ac:dyDescent="0.25">
      <c r="A8" s="1" t="s">
        <v>24</v>
      </c>
      <c r="B8" s="13">
        <f t="shared" ref="B8:E8" si="1">B3-B4-B5-B6-B7</f>
        <v>-28532</v>
      </c>
      <c r="C8" s="13">
        <f t="shared" si="1"/>
        <v>-56177</v>
      </c>
      <c r="D8" s="13">
        <f t="shared" si="1"/>
        <v>0</v>
      </c>
      <c r="E8" s="13">
        <f t="shared" si="1"/>
        <v>-66117</v>
      </c>
      <c r="F8" s="13">
        <f>F3-F4-F5-F6-F7</f>
        <v>-160444</v>
      </c>
      <c r="G8" s="13">
        <f t="shared" ref="G8:S8" si="2">G3-G4-G5-G6-G7</f>
        <v>-348367</v>
      </c>
      <c r="H8" s="13">
        <f t="shared" si="2"/>
        <v>-268328</v>
      </c>
      <c r="I8" s="13">
        <f t="shared" si="2"/>
        <v>-324791</v>
      </c>
      <c r="J8" s="13">
        <f t="shared" si="2"/>
        <v>0</v>
      </c>
      <c r="K8" s="13">
        <f t="shared" si="2"/>
        <v>0</v>
      </c>
      <c r="L8" s="13">
        <f t="shared" si="2"/>
        <v>0</v>
      </c>
      <c r="M8" s="13">
        <f t="shared" si="2"/>
        <v>-515584</v>
      </c>
      <c r="N8" s="13">
        <f t="shared" si="2"/>
        <v>0</v>
      </c>
      <c r="O8" s="13">
        <f t="shared" si="2"/>
        <v>0</v>
      </c>
      <c r="P8" s="13">
        <f t="shared" si="2"/>
        <v>0</v>
      </c>
      <c r="Q8" s="13">
        <f t="shared" si="2"/>
        <v>0</v>
      </c>
      <c r="R8" s="13">
        <f t="shared" si="2"/>
        <v>0</v>
      </c>
      <c r="S8" s="13">
        <f t="shared" si="2"/>
        <v>0</v>
      </c>
      <c r="T8" s="6"/>
      <c r="W8" s="13">
        <f t="shared" ref="W8:AA8" si="3">W3-W4-W5-W6-W7</f>
        <v>-76781</v>
      </c>
      <c r="X8" s="13">
        <f t="shared" si="3"/>
        <v>-146545</v>
      </c>
      <c r="Y8" s="13">
        <f t="shared" si="3"/>
        <v>-843256</v>
      </c>
      <c r="Z8" s="13">
        <f t="shared" si="3"/>
        <v>0</v>
      </c>
      <c r="AA8" s="13">
        <f t="shared" si="3"/>
        <v>0</v>
      </c>
      <c r="AB8" s="6"/>
    </row>
    <row r="9" spans="1:29" x14ac:dyDescent="0.25">
      <c r="A9" t="s">
        <v>19</v>
      </c>
      <c r="B9" s="12">
        <v>426</v>
      </c>
      <c r="C9" s="12">
        <v>277</v>
      </c>
      <c r="D9" s="12"/>
      <c r="E9" s="12">
        <v>-2351</v>
      </c>
      <c r="F9" s="12">
        <v>-588</v>
      </c>
      <c r="G9" s="12">
        <v>686</v>
      </c>
      <c r="H9" s="12">
        <f t="shared" si="0"/>
        <v>1183</v>
      </c>
      <c r="I9" s="12">
        <v>985</v>
      </c>
      <c r="J9" s="12"/>
      <c r="K9" s="12"/>
      <c r="L9" s="12"/>
      <c r="M9" s="12">
        <v>148</v>
      </c>
      <c r="N9" s="12"/>
      <c r="O9" s="12"/>
      <c r="P9" s="42"/>
      <c r="Q9" s="42"/>
      <c r="R9" s="42"/>
      <c r="S9" s="42"/>
      <c r="W9" s="12">
        <v>666</v>
      </c>
      <c r="X9" s="12">
        <v>1348</v>
      </c>
      <c r="Y9" s="12">
        <v>-1070</v>
      </c>
      <c r="Z9" s="12"/>
      <c r="AA9" s="12"/>
      <c r="AB9" s="5"/>
    </row>
    <row r="10" spans="1:29" x14ac:dyDescent="0.25">
      <c r="A10" t="s">
        <v>130</v>
      </c>
      <c r="B10" s="12"/>
      <c r="C10" s="12"/>
      <c r="D10" s="12"/>
      <c r="E10" s="12"/>
      <c r="F10" s="12"/>
      <c r="G10" s="12"/>
      <c r="H10" s="12">
        <f t="shared" si="0"/>
        <v>0</v>
      </c>
      <c r="I10" s="12">
        <v>-26980</v>
      </c>
      <c r="J10" s="12"/>
      <c r="K10" s="12"/>
      <c r="L10" s="12"/>
      <c r="M10" s="12">
        <f>12681+37882</f>
        <v>50563</v>
      </c>
      <c r="N10" s="12"/>
      <c r="O10" s="12"/>
      <c r="P10" s="42"/>
      <c r="Q10" s="42"/>
      <c r="R10" s="42"/>
      <c r="S10" s="42"/>
      <c r="W10" s="12"/>
      <c r="X10" s="12">
        <v>3000</v>
      </c>
      <c r="Y10" s="12">
        <v>0</v>
      </c>
      <c r="Z10" s="12"/>
      <c r="AA10" s="12"/>
      <c r="AB10" s="5"/>
    </row>
    <row r="11" spans="1:29" s="1" customFormat="1" x14ac:dyDescent="0.25">
      <c r="A11" s="1" t="s">
        <v>20</v>
      </c>
      <c r="B11" s="13">
        <f>B8+B9+B10</f>
        <v>-28106</v>
      </c>
      <c r="C11" s="13">
        <f t="shared" ref="C11:Q11" si="4">C8+C9+C10</f>
        <v>-55900</v>
      </c>
      <c r="D11" s="13">
        <f t="shared" si="4"/>
        <v>0</v>
      </c>
      <c r="E11" s="13">
        <f t="shared" si="4"/>
        <v>-68468</v>
      </c>
      <c r="F11" s="13">
        <f t="shared" si="4"/>
        <v>-161032</v>
      </c>
      <c r="G11" s="13">
        <f t="shared" si="4"/>
        <v>-347681</v>
      </c>
      <c r="H11" s="13">
        <f t="shared" si="4"/>
        <v>-267145</v>
      </c>
      <c r="I11" s="13">
        <f t="shared" si="4"/>
        <v>-350786</v>
      </c>
      <c r="J11" s="13">
        <f t="shared" si="4"/>
        <v>0</v>
      </c>
      <c r="K11" s="13">
        <f t="shared" si="4"/>
        <v>0</v>
      </c>
      <c r="L11" s="13">
        <f t="shared" si="4"/>
        <v>0</v>
      </c>
      <c r="M11" s="13">
        <f t="shared" si="4"/>
        <v>-464873</v>
      </c>
      <c r="N11" s="13">
        <f t="shared" si="4"/>
        <v>0</v>
      </c>
      <c r="O11" s="13">
        <f t="shared" si="4"/>
        <v>0</v>
      </c>
      <c r="P11" s="13">
        <f t="shared" si="4"/>
        <v>0</v>
      </c>
      <c r="Q11" s="13">
        <f t="shared" si="4"/>
        <v>0</v>
      </c>
      <c r="R11" s="13">
        <f>R8+R9+R10</f>
        <v>0</v>
      </c>
      <c r="S11" s="13">
        <f>S8+S9+S10</f>
        <v>0</v>
      </c>
      <c r="T11" s="6"/>
      <c r="W11" s="13">
        <f>W8+W9+W10</f>
        <v>-76115</v>
      </c>
      <c r="X11" s="13">
        <f>X8+X9+X10</f>
        <v>-142197</v>
      </c>
      <c r="Y11" s="13">
        <f t="shared" ref="Y11:AA11" si="5">Y8+Y9+Y10</f>
        <v>-844326</v>
      </c>
      <c r="Z11" s="13">
        <f t="shared" si="5"/>
        <v>0</v>
      </c>
      <c r="AA11" s="13">
        <f t="shared" si="5"/>
        <v>0</v>
      </c>
      <c r="AB11" s="6"/>
    </row>
    <row r="12" spans="1:29" x14ac:dyDescent="0.25">
      <c r="A12" t="s">
        <v>21</v>
      </c>
      <c r="B12" s="12">
        <v>-7</v>
      </c>
      <c r="C12" s="12">
        <v>-19</v>
      </c>
      <c r="D12" s="12"/>
      <c r="E12" s="12">
        <v>9</v>
      </c>
      <c r="F12" s="12">
        <v>-323</v>
      </c>
      <c r="G12" s="12">
        <v>13</v>
      </c>
      <c r="H12" s="12">
        <f t="shared" si="0"/>
        <v>923</v>
      </c>
      <c r="I12" s="12">
        <v>-4595</v>
      </c>
      <c r="J12" s="12"/>
      <c r="K12" s="12"/>
      <c r="L12" s="12"/>
      <c r="M12" s="12">
        <v>469</v>
      </c>
      <c r="N12" s="12"/>
      <c r="O12" s="12"/>
      <c r="P12" s="12"/>
      <c r="Q12" s="12"/>
      <c r="R12" s="12"/>
      <c r="S12" s="12"/>
      <c r="W12" s="12">
        <v>-105</v>
      </c>
      <c r="X12" s="12">
        <v>-58</v>
      </c>
      <c r="Y12" s="12">
        <v>622</v>
      </c>
      <c r="Z12" s="12"/>
      <c r="AA12" s="12"/>
      <c r="AB12" s="5"/>
    </row>
    <row r="13" spans="1:29" x14ac:dyDescent="0.25">
      <c r="A13" s="41" t="s">
        <v>131</v>
      </c>
      <c r="B13" s="12">
        <v>0</v>
      </c>
      <c r="C13" s="12">
        <v>0</v>
      </c>
      <c r="D13" s="12"/>
      <c r="E13" s="12">
        <v>203</v>
      </c>
      <c r="F13" s="12">
        <v>-82</v>
      </c>
      <c r="G13" s="12">
        <v>-95</v>
      </c>
      <c r="H13" s="12">
        <f t="shared" si="0"/>
        <v>-592</v>
      </c>
      <c r="I13" s="12">
        <v>153</v>
      </c>
      <c r="J13" s="12"/>
      <c r="K13" s="12"/>
      <c r="L13" s="12"/>
      <c r="M13" s="12">
        <v>2351</v>
      </c>
      <c r="N13" s="12"/>
      <c r="O13" s="12"/>
      <c r="P13" s="12"/>
      <c r="Q13" s="12"/>
      <c r="R13" s="12"/>
      <c r="S13" s="12"/>
      <c r="W13" s="12">
        <v>0</v>
      </c>
      <c r="X13" s="12">
        <v>-479</v>
      </c>
      <c r="Y13" s="12">
        <v>-566</v>
      </c>
      <c r="Z13" s="12"/>
      <c r="AA13" s="12"/>
      <c r="AB13" s="5"/>
    </row>
    <row r="14" spans="1:29" s="1" customFormat="1" x14ac:dyDescent="0.25">
      <c r="A14" s="1" t="s">
        <v>22</v>
      </c>
      <c r="B14" s="13">
        <f>B11+B12+B13</f>
        <v>-28113</v>
      </c>
      <c r="C14" s="13">
        <f t="shared" ref="C14:S14" si="6">C11+C12+C13</f>
        <v>-55919</v>
      </c>
      <c r="D14" s="13">
        <f t="shared" si="6"/>
        <v>0</v>
      </c>
      <c r="E14" s="13">
        <f>E11-E12-E13</f>
        <v>-68680</v>
      </c>
      <c r="F14" s="13">
        <f t="shared" si="6"/>
        <v>-161437</v>
      </c>
      <c r="G14" s="13">
        <f t="shared" si="6"/>
        <v>-347763</v>
      </c>
      <c r="H14" s="13">
        <f t="shared" si="6"/>
        <v>-266814</v>
      </c>
      <c r="I14" s="13">
        <f>I11-I12-I13</f>
        <v>-346344</v>
      </c>
      <c r="J14" s="13">
        <f>J11-J12-J13</f>
        <v>0</v>
      </c>
      <c r="K14" s="13">
        <f t="shared" si="6"/>
        <v>0</v>
      </c>
      <c r="L14" s="13">
        <f t="shared" si="6"/>
        <v>0</v>
      </c>
      <c r="M14" s="13">
        <f t="shared" si="6"/>
        <v>-462053</v>
      </c>
      <c r="N14" s="13">
        <f>N11-N12-N13</f>
        <v>0</v>
      </c>
      <c r="O14" s="13">
        <f t="shared" si="6"/>
        <v>0</v>
      </c>
      <c r="P14" s="13">
        <f t="shared" si="6"/>
        <v>0</v>
      </c>
      <c r="Q14" s="13">
        <f t="shared" si="6"/>
        <v>0</v>
      </c>
      <c r="R14" s="13">
        <f t="shared" si="6"/>
        <v>0</v>
      </c>
      <c r="S14" s="13">
        <f t="shared" si="6"/>
        <v>0</v>
      </c>
      <c r="T14" s="6"/>
      <c r="W14" s="13">
        <f t="shared" ref="W14:AC14" si="7">W11+W12+W13</f>
        <v>-76220</v>
      </c>
      <c r="X14" s="13">
        <f t="shared" si="7"/>
        <v>-142734</v>
      </c>
      <c r="Y14" s="13">
        <f t="shared" si="7"/>
        <v>-844270</v>
      </c>
      <c r="Z14" s="13">
        <f t="shared" si="7"/>
        <v>0</v>
      </c>
      <c r="AA14" s="17">
        <f t="shared" si="7"/>
        <v>0</v>
      </c>
      <c r="AB14" s="13">
        <f t="shared" si="7"/>
        <v>0</v>
      </c>
      <c r="AC14" s="13">
        <f t="shared" si="7"/>
        <v>0</v>
      </c>
    </row>
    <row r="15" spans="1:29" x14ac:dyDescent="0.25">
      <c r="A15" t="s">
        <v>1</v>
      </c>
      <c r="B15" s="12">
        <f>B14/B16</f>
        <v>187420</v>
      </c>
      <c r="C15" s="12">
        <f>C14/C16</f>
        <v>186396.66666666669</v>
      </c>
      <c r="D15" s="12"/>
      <c r="E15" s="12">
        <f>E14/E16</f>
        <v>185621.62162162163</v>
      </c>
      <c r="F15" s="12">
        <f>F14/F16</f>
        <v>293521.81818181818</v>
      </c>
      <c r="G15" s="12">
        <f>G14/G16</f>
        <v>354860.20408163266</v>
      </c>
      <c r="H15" s="12">
        <f>H14/H16</f>
        <v>310248.83720930241</v>
      </c>
      <c r="I15" s="12">
        <f>I14/I16</f>
        <v>398096.55172413791</v>
      </c>
      <c r="J15" s="12"/>
      <c r="K15" s="12"/>
      <c r="L15" s="12"/>
      <c r="M15" s="12">
        <f>M14/M16</f>
        <v>405309.64912280708</v>
      </c>
      <c r="N15" s="12"/>
      <c r="O15" s="12"/>
      <c r="P15" s="12"/>
      <c r="Q15" s="12"/>
      <c r="R15" s="12"/>
      <c r="S15" s="12"/>
      <c r="W15" s="12">
        <f>W14/W16</f>
        <v>169377.77777777778</v>
      </c>
      <c r="X15" s="12">
        <f>X14/X16</f>
        <v>185368.83116883115</v>
      </c>
      <c r="Y15" s="12">
        <f>Y14/Y16</f>
        <v>305894.92753623193</v>
      </c>
      <c r="Z15" s="12"/>
      <c r="AA15" s="12"/>
      <c r="AB15" s="5"/>
    </row>
    <row r="16" spans="1:29" s="1" customFormat="1" x14ac:dyDescent="0.25">
      <c r="A16" s="1" t="s">
        <v>23</v>
      </c>
      <c r="B16" s="2">
        <v>-0.15</v>
      </c>
      <c r="C16" s="2">
        <v>-0.3</v>
      </c>
      <c r="D16" s="2"/>
      <c r="E16" s="2">
        <v>-0.37</v>
      </c>
      <c r="F16" s="2">
        <v>-0.55000000000000004</v>
      </c>
      <c r="G16" s="2">
        <v>-0.98</v>
      </c>
      <c r="H16" s="2">
        <f>Y16-G16-F16-E16</f>
        <v>-0.85999999999999976</v>
      </c>
      <c r="I16" s="2">
        <v>-0.87</v>
      </c>
      <c r="J16" s="2"/>
      <c r="K16" s="2"/>
      <c r="L16" s="2"/>
      <c r="M16" s="2">
        <v>-1.1399999999999999</v>
      </c>
      <c r="N16" s="2"/>
      <c r="O16" s="2"/>
      <c r="P16" s="2"/>
      <c r="Q16" s="2"/>
      <c r="R16" s="2"/>
      <c r="S16" s="2"/>
      <c r="T16" s="6"/>
      <c r="W16" s="2">
        <v>-0.45</v>
      </c>
      <c r="X16" s="2">
        <v>-0.77</v>
      </c>
      <c r="Y16" s="2">
        <v>-2.76</v>
      </c>
      <c r="Z16" s="2"/>
      <c r="AA16" s="2"/>
      <c r="AB16" s="6"/>
    </row>
    <row r="17" spans="1:29" s="1" customFormat="1" x14ac:dyDescent="0.25">
      <c r="A17" t="s">
        <v>37</v>
      </c>
      <c r="B17" s="3">
        <f>B4/B3</f>
        <v>0.31075100191671023</v>
      </c>
      <c r="C17" s="3">
        <f>C4/C3</f>
        <v>0.37801056495657626</v>
      </c>
      <c r="D17" s="3"/>
      <c r="E17" s="3">
        <f>E4/E3</f>
        <v>0.49034356576539945</v>
      </c>
      <c r="F17" s="3">
        <f>F4/F3</f>
        <v>0.66726819021302397</v>
      </c>
      <c r="G17" s="3">
        <f>G4/G3</f>
        <v>0.72697913216296783</v>
      </c>
      <c r="H17" s="3">
        <f>H4/H3</f>
        <v>0.49429742755793349</v>
      </c>
      <c r="I17" s="3">
        <f>I4/I3</f>
        <v>0.58674057564462212</v>
      </c>
      <c r="J17" s="3"/>
      <c r="K17" s="3"/>
      <c r="L17" s="3"/>
      <c r="M17" s="3">
        <f>M4/M3</f>
        <v>0.7511391282463058</v>
      </c>
      <c r="N17" s="3"/>
      <c r="O17" s="3"/>
      <c r="P17" s="3"/>
      <c r="Q17" s="3"/>
      <c r="R17" s="3"/>
      <c r="S17" s="3"/>
      <c r="T17" s="6"/>
      <c r="W17" s="3">
        <f>W4/W3</f>
        <v>0.21517432173840029</v>
      </c>
      <c r="X17" s="3">
        <f>X4/X3</f>
        <v>0.32123001762468695</v>
      </c>
      <c r="Y17" s="3">
        <f>Y4/Y3</f>
        <v>0.5639885311098527</v>
      </c>
      <c r="Z17" s="3"/>
      <c r="AA17" s="8"/>
      <c r="AB17" s="45"/>
      <c r="AC17" s="46"/>
    </row>
    <row r="18" spans="1:29" x14ac:dyDescent="0.25">
      <c r="A18" t="s">
        <v>38</v>
      </c>
      <c r="B18" s="4">
        <f>B14/B3</f>
        <v>-0.48985886042864613</v>
      </c>
      <c r="C18" s="4">
        <f>C14/C3</f>
        <v>-0.83443758020712089</v>
      </c>
      <c r="D18" s="4"/>
      <c r="E18" s="4">
        <f>E14/E3</f>
        <v>-0.77567707980393485</v>
      </c>
      <c r="F18" s="4">
        <f>F14/F3</f>
        <v>-2.2759724239049217</v>
      </c>
      <c r="G18" s="4">
        <f>G14/G3</f>
        <v>-2.6179875937245929</v>
      </c>
      <c r="H18" s="4">
        <f>H14/H3</f>
        <v>-0.82804144955512171</v>
      </c>
      <c r="I18" s="4">
        <f>I14/I3</f>
        <v>-1.1090957998693463</v>
      </c>
      <c r="J18" s="4"/>
      <c r="K18" s="4"/>
      <c r="L18" s="4"/>
      <c r="M18" s="4">
        <f>M14/M3</f>
        <v>-1.1074963147613284</v>
      </c>
      <c r="N18" s="4"/>
      <c r="O18" s="4"/>
      <c r="P18" s="4"/>
      <c r="Q18" s="4"/>
      <c r="R18" s="4"/>
      <c r="S18" s="4"/>
      <c r="W18" s="4">
        <f>W14/W3</f>
        <v>-0.33684377996879933</v>
      </c>
      <c r="X18" s="4">
        <f>X14/X3</f>
        <v>-0.44134071302680805</v>
      </c>
      <c r="Y18" s="4">
        <f>Y14/Y3</f>
        <v>-1.3738422083797102</v>
      </c>
      <c r="Z18" s="4"/>
      <c r="AA18" s="9"/>
      <c r="AB18" s="4">
        <f>AB14/AB3</f>
        <v>0</v>
      </c>
      <c r="AC18" s="4">
        <f>AC14/AC3</f>
        <v>0</v>
      </c>
    </row>
    <row r="19" spans="1:29" x14ac:dyDescent="0.25">
      <c r="A19" t="s">
        <v>39</v>
      </c>
      <c r="B19" s="4"/>
      <c r="C19" s="4"/>
      <c r="D19" s="4"/>
      <c r="E19" s="4"/>
      <c r="F19" s="4">
        <f>F3/B3-1</f>
        <v>0.23594702909914611</v>
      </c>
      <c r="G19" s="4">
        <f>G3/C3-1</f>
        <v>0.98221267197898943</v>
      </c>
      <c r="H19" s="4"/>
      <c r="I19" s="4">
        <f>I3/E3-1</f>
        <v>2.5268686047299584</v>
      </c>
      <c r="J19" s="4"/>
      <c r="K19" s="4"/>
      <c r="L19" s="4"/>
      <c r="M19" s="4">
        <f>M3/I3-1</f>
        <v>0.33601365458760846</v>
      </c>
      <c r="N19" s="4"/>
      <c r="O19" s="4"/>
      <c r="P19" s="4"/>
      <c r="Q19" s="4"/>
      <c r="R19" s="4"/>
      <c r="S19" s="4"/>
      <c r="X19" s="3">
        <f>X3/W3-1</f>
        <v>0.42926589976002871</v>
      </c>
      <c r="Y19" s="3">
        <f>Y3/X3-1</f>
        <v>0.90016387866794467</v>
      </c>
      <c r="Z19" s="4"/>
      <c r="AA19" s="4"/>
      <c r="AB19" s="7"/>
      <c r="AC19" s="4">
        <f>AC3/AB3-1</f>
        <v>7.9055441478439459E-2</v>
      </c>
    </row>
    <row r="20" spans="1:29" x14ac:dyDescent="0.25">
      <c r="A20" t="s">
        <v>46</v>
      </c>
      <c r="E20" s="4"/>
      <c r="F20" s="4">
        <f>F4/B4-1</f>
        <v>1.6539194796456207</v>
      </c>
      <c r="G20" s="4">
        <f>G4/C4-1</f>
        <v>2.8121348492025895</v>
      </c>
      <c r="H20" s="4"/>
      <c r="I20" s="4">
        <f>I4/E4-1</f>
        <v>3.2202183526810391</v>
      </c>
      <c r="J20" s="4"/>
      <c r="K20" s="4"/>
      <c r="L20" s="4"/>
      <c r="M20" s="4">
        <f>M4/I4-1</f>
        <v>0.71035066175467332</v>
      </c>
      <c r="N20" s="4"/>
      <c r="O20" s="4"/>
      <c r="P20" s="4"/>
      <c r="Q20" s="4"/>
      <c r="R20" s="4"/>
      <c r="S20" s="4"/>
      <c r="X20" s="3">
        <f>-(X14/W14-1)</f>
        <v>-0.87265809498819213</v>
      </c>
      <c r="Y20" s="3">
        <f>-(Y14/X14-1)</f>
        <v>-4.9149887202768783</v>
      </c>
      <c r="Z20" s="3"/>
      <c r="AA20" s="8"/>
    </row>
    <row r="21" spans="1:29" x14ac:dyDescent="0.25">
      <c r="AA21" s="16"/>
    </row>
    <row r="22" spans="1:29" x14ac:dyDescent="0.25">
      <c r="AA22" s="16"/>
    </row>
    <row r="23" spans="1:29" s="1" customFormat="1" x14ac:dyDescent="0.25">
      <c r="A23" s="1" t="s">
        <v>50</v>
      </c>
      <c r="B23" s="13"/>
      <c r="C23" s="13"/>
      <c r="D23" s="13">
        <f t="shared" ref="D23" si="8">D24-D37-D38-D39</f>
        <v>-178547</v>
      </c>
      <c r="E23" s="13"/>
      <c r="F23" s="13">
        <f>F24-F37-F38-F39</f>
        <v>974289</v>
      </c>
      <c r="G23" s="13">
        <f t="shared" ref="G23:S23" si="9">G24-G37-G38-G39</f>
        <v>628069</v>
      </c>
      <c r="H23" s="13">
        <f t="shared" si="9"/>
        <v>1262846</v>
      </c>
      <c r="I23" s="13">
        <f t="shared" si="9"/>
        <v>2179710</v>
      </c>
      <c r="J23" s="13">
        <f t="shared" si="9"/>
        <v>0</v>
      </c>
      <c r="K23" s="13">
        <f t="shared" si="9"/>
        <v>0</v>
      </c>
      <c r="L23" s="13">
        <f t="shared" si="9"/>
        <v>1223467</v>
      </c>
      <c r="M23" s="13">
        <f>M24-M37-M38-M39</f>
        <v>859952</v>
      </c>
      <c r="N23" s="13">
        <f t="shared" si="9"/>
        <v>0</v>
      </c>
      <c r="O23" s="13">
        <f t="shared" si="9"/>
        <v>0</v>
      </c>
      <c r="P23" s="13">
        <f t="shared" si="9"/>
        <v>0</v>
      </c>
      <c r="Q23" s="13">
        <f t="shared" si="9"/>
        <v>0</v>
      </c>
      <c r="R23" s="13">
        <f t="shared" si="9"/>
        <v>0</v>
      </c>
      <c r="S23" s="13">
        <f t="shared" si="9"/>
        <v>0</v>
      </c>
      <c r="T23" s="6"/>
      <c r="W23" s="13">
        <f t="shared" ref="W23:X23" si="10">W24-W37-W38-W39</f>
        <v>0</v>
      </c>
      <c r="X23" s="13">
        <f t="shared" si="10"/>
        <v>-178547</v>
      </c>
      <c r="Y23" s="13">
        <f t="shared" ref="Y23:AA23" si="11">Y24-Y37-Y38-Y39</f>
        <v>1262846</v>
      </c>
      <c r="Z23" s="13">
        <f t="shared" si="11"/>
        <v>1223467</v>
      </c>
      <c r="AA23" s="17">
        <f t="shared" si="11"/>
        <v>0</v>
      </c>
    </row>
    <row r="24" spans="1:29" x14ac:dyDescent="0.25">
      <c r="A24" t="s">
        <v>26</v>
      </c>
      <c r="D24" s="12">
        <v>76533</v>
      </c>
      <c r="F24" s="12">
        <v>1244266</v>
      </c>
      <c r="G24" s="12">
        <v>1140907</v>
      </c>
      <c r="H24" s="12">
        <f>Y24</f>
        <v>1817258</v>
      </c>
      <c r="I24" s="12">
        <v>2818128</v>
      </c>
      <c r="J24" s="12"/>
      <c r="K24" s="12"/>
      <c r="L24" s="12">
        <f>Z24</f>
        <v>2152892</v>
      </c>
      <c r="M24" s="12">
        <v>1772892</v>
      </c>
      <c r="N24" s="12"/>
      <c r="O24" s="12"/>
      <c r="P24" s="12"/>
      <c r="Q24" s="12"/>
      <c r="R24" s="12"/>
      <c r="S24" s="12"/>
      <c r="W24" s="12"/>
      <c r="X24" s="12">
        <f>D24</f>
        <v>76533</v>
      </c>
      <c r="Y24" s="12">
        <v>1817258</v>
      </c>
      <c r="Z24" s="12">
        <v>2152892</v>
      </c>
      <c r="AA24" s="18"/>
    </row>
    <row r="25" spans="1:29" x14ac:dyDescent="0.25">
      <c r="A25" t="s">
        <v>122</v>
      </c>
      <c r="D25" s="12">
        <v>144000</v>
      </c>
      <c r="F25" s="12">
        <v>131995</v>
      </c>
      <c r="G25" s="12">
        <v>257432</v>
      </c>
      <c r="H25" s="12">
        <f t="shared" ref="H25:H44" si="12">Y25</f>
        <v>287718</v>
      </c>
      <c r="I25" s="12">
        <v>305732</v>
      </c>
      <c r="J25" s="12"/>
      <c r="K25" s="12"/>
      <c r="L25" s="12">
        <f t="shared" ref="L25:L44" si="13">Z25</f>
        <v>476950</v>
      </c>
      <c r="M25" s="12">
        <v>464854</v>
      </c>
      <c r="N25" s="12"/>
      <c r="O25" s="12"/>
      <c r="P25" s="12"/>
      <c r="Q25" s="12"/>
      <c r="R25" s="12"/>
      <c r="S25" s="12"/>
      <c r="W25" s="12"/>
      <c r="X25" s="12">
        <f t="shared" ref="X25:X41" si="14">D25</f>
        <v>144000</v>
      </c>
      <c r="Y25" s="12">
        <v>287718</v>
      </c>
      <c r="Z25" s="12">
        <v>476950</v>
      </c>
      <c r="AA25" s="18"/>
    </row>
    <row r="26" spans="1:29" x14ac:dyDescent="0.25">
      <c r="A26" t="s">
        <v>123</v>
      </c>
      <c r="D26" s="12">
        <v>19828</v>
      </c>
      <c r="F26" s="12">
        <v>15060</v>
      </c>
      <c r="G26" s="12">
        <v>29099</v>
      </c>
      <c r="H26" s="12">
        <f t="shared" si="12"/>
        <v>30249</v>
      </c>
      <c r="I26" s="12">
        <v>24036</v>
      </c>
      <c r="J26" s="12"/>
      <c r="K26" s="12"/>
      <c r="L26" s="12">
        <f t="shared" si="13"/>
        <v>51949</v>
      </c>
      <c r="M26" s="12">
        <v>55946</v>
      </c>
      <c r="N26" s="12"/>
      <c r="O26" s="12"/>
      <c r="P26" s="12"/>
      <c r="Q26" s="12"/>
      <c r="R26" s="12"/>
      <c r="S26" s="12"/>
      <c r="W26" s="12"/>
      <c r="X26" s="12">
        <f t="shared" si="14"/>
        <v>19828</v>
      </c>
      <c r="Y26" s="12">
        <v>30249</v>
      </c>
      <c r="Z26" s="12">
        <v>51949</v>
      </c>
      <c r="AA26" s="18"/>
    </row>
    <row r="27" spans="1:29" x14ac:dyDescent="0.25">
      <c r="A27" t="s">
        <v>27</v>
      </c>
      <c r="D27" s="12">
        <v>10016</v>
      </c>
      <c r="F27" s="12">
        <v>35104</v>
      </c>
      <c r="G27" s="12">
        <v>46084</v>
      </c>
      <c r="H27" s="12">
        <f t="shared" si="12"/>
        <v>44522</v>
      </c>
      <c r="I27" s="12">
        <v>48359</v>
      </c>
      <c r="J27" s="12"/>
      <c r="K27" s="12"/>
      <c r="L27" s="12">
        <f t="shared" si="13"/>
        <v>45864</v>
      </c>
      <c r="M27" s="12">
        <v>48211</v>
      </c>
      <c r="N27" s="12"/>
      <c r="O27" s="12"/>
      <c r="P27" s="12"/>
      <c r="Q27" s="12"/>
      <c r="R27" s="12"/>
      <c r="S27" s="12"/>
      <c r="W27" s="12"/>
      <c r="X27" s="12">
        <f t="shared" si="14"/>
        <v>10016</v>
      </c>
      <c r="Y27" s="12">
        <v>44522</v>
      </c>
      <c r="Z27" s="12">
        <v>45864</v>
      </c>
      <c r="AA27" s="18"/>
    </row>
    <row r="28" spans="1:29" x14ac:dyDescent="0.25">
      <c r="A28" t="s">
        <v>28</v>
      </c>
      <c r="D28" s="12">
        <v>10771</v>
      </c>
      <c r="F28" s="12">
        <v>24696</v>
      </c>
      <c r="G28" s="12">
        <v>12334</v>
      </c>
      <c r="H28" s="12">
        <f t="shared" si="12"/>
        <v>14558</v>
      </c>
      <c r="I28" s="12">
        <v>15226</v>
      </c>
      <c r="J28" s="12"/>
      <c r="K28" s="12"/>
      <c r="L28" s="12">
        <f t="shared" si="13"/>
        <v>25675</v>
      </c>
      <c r="M28" s="12">
        <v>56562</v>
      </c>
      <c r="N28" s="12"/>
      <c r="O28" s="12"/>
      <c r="P28" s="12"/>
      <c r="Q28" s="12"/>
      <c r="R28" s="12"/>
      <c r="S28" s="12"/>
      <c r="W28" s="12"/>
      <c r="X28" s="12">
        <f t="shared" si="14"/>
        <v>10771</v>
      </c>
      <c r="Y28" s="12">
        <v>14558</v>
      </c>
      <c r="Z28" s="12">
        <v>25675</v>
      </c>
      <c r="AA28" s="18"/>
    </row>
    <row r="29" spans="1:29" s="1" customFormat="1" x14ac:dyDescent="0.25">
      <c r="A29" s="1" t="s">
        <v>124</v>
      </c>
      <c r="B29" s="13"/>
      <c r="C29" s="13"/>
      <c r="D29" s="13">
        <f t="shared" ref="D29:G29" si="15">SUM(D24:D28)</f>
        <v>261148</v>
      </c>
      <c r="E29" s="13"/>
      <c r="F29" s="13">
        <f t="shared" si="15"/>
        <v>1451121</v>
      </c>
      <c r="G29" s="13">
        <f t="shared" si="15"/>
        <v>1485856</v>
      </c>
      <c r="H29" s="13">
        <f>SUM(H24:H28)</f>
        <v>2194305</v>
      </c>
      <c r="I29" s="13">
        <f t="shared" ref="I29:S29" si="16">SUM(I24:I28)</f>
        <v>3211481</v>
      </c>
      <c r="J29" s="13">
        <f t="shared" si="16"/>
        <v>0</v>
      </c>
      <c r="K29" s="13">
        <f t="shared" si="16"/>
        <v>0</v>
      </c>
      <c r="L29" s="13">
        <f t="shared" si="16"/>
        <v>2753330</v>
      </c>
      <c r="M29" s="13">
        <f t="shared" si="16"/>
        <v>2398465</v>
      </c>
      <c r="N29" s="13">
        <f t="shared" si="16"/>
        <v>0</v>
      </c>
      <c r="O29" s="13">
        <f t="shared" si="16"/>
        <v>0</v>
      </c>
      <c r="P29" s="13">
        <f t="shared" si="16"/>
        <v>0</v>
      </c>
      <c r="Q29" s="13">
        <f t="shared" si="16"/>
        <v>0</v>
      </c>
      <c r="R29" s="13">
        <f t="shared" si="16"/>
        <v>0</v>
      </c>
      <c r="S29" s="13">
        <f t="shared" si="16"/>
        <v>0</v>
      </c>
      <c r="T29" s="6"/>
      <c r="W29" s="13">
        <f>SUM(W24:W28)</f>
        <v>0</v>
      </c>
      <c r="X29" s="13">
        <f>SUM(X24:X28)</f>
        <v>261148</v>
      </c>
      <c r="Y29" s="13">
        <f t="shared" ref="Y29" si="17">SUM(Y24:Y28)</f>
        <v>2194305</v>
      </c>
      <c r="Z29" s="13">
        <f t="shared" ref="Z29" si="18">SUM(Z24:Z28)</f>
        <v>2753330</v>
      </c>
      <c r="AA29" s="17">
        <f t="shared" ref="AA29" si="19">SUM(AA24:AA28)</f>
        <v>0</v>
      </c>
    </row>
    <row r="30" spans="1:29" x14ac:dyDescent="0.25">
      <c r="A30" t="s">
        <v>29</v>
      </c>
      <c r="D30" s="12">
        <v>25945</v>
      </c>
      <c r="F30" s="12">
        <v>37002</v>
      </c>
      <c r="G30" s="12">
        <v>39482</v>
      </c>
      <c r="H30" s="12">
        <f t="shared" si="12"/>
        <v>40827</v>
      </c>
      <c r="I30" s="12">
        <v>42985</v>
      </c>
      <c r="J30" s="12"/>
      <c r="K30" s="12"/>
      <c r="L30" s="12">
        <f t="shared" si="13"/>
        <v>46019</v>
      </c>
      <c r="M30" s="12">
        <v>49734</v>
      </c>
      <c r="N30" s="12"/>
      <c r="O30" s="12"/>
      <c r="P30" s="12"/>
      <c r="Q30" s="12"/>
      <c r="R30" s="12"/>
      <c r="S30" s="12"/>
      <c r="W30" s="12"/>
      <c r="X30" s="12">
        <f t="shared" si="14"/>
        <v>25945</v>
      </c>
      <c r="Y30" s="12">
        <v>40827</v>
      </c>
      <c r="Z30" s="12">
        <v>46019</v>
      </c>
      <c r="AA30" s="18"/>
    </row>
    <row r="31" spans="1:29" x14ac:dyDescent="0.25">
      <c r="A31" t="s">
        <v>31</v>
      </c>
      <c r="D31" s="12"/>
      <c r="F31" s="12"/>
      <c r="G31" s="12">
        <v>549252</v>
      </c>
      <c r="H31" s="12">
        <f t="shared" si="12"/>
        <v>555930</v>
      </c>
      <c r="I31" s="12">
        <v>532077</v>
      </c>
      <c r="J31" s="12"/>
      <c r="K31" s="12"/>
      <c r="L31" s="12">
        <f t="shared" si="13"/>
        <v>535017</v>
      </c>
      <c r="M31" s="12">
        <v>523023</v>
      </c>
      <c r="N31" s="12"/>
      <c r="O31" s="12"/>
      <c r="P31" s="12"/>
      <c r="Q31" s="12"/>
      <c r="R31" s="12"/>
      <c r="S31" s="12"/>
      <c r="W31" s="12"/>
      <c r="X31" s="12">
        <v>33939</v>
      </c>
      <c r="Y31" s="12">
        <v>555930</v>
      </c>
      <c r="Z31" s="12">
        <v>535017</v>
      </c>
      <c r="AA31" s="18"/>
    </row>
    <row r="32" spans="1:29" x14ac:dyDescent="0.25">
      <c r="A32" t="s">
        <v>30</v>
      </c>
      <c r="D32" s="12">
        <v>33939</v>
      </c>
      <c r="F32" s="12">
        <v>542095</v>
      </c>
      <c r="G32" s="12">
        <v>486327</v>
      </c>
      <c r="H32" s="12">
        <f t="shared" si="12"/>
        <v>569603</v>
      </c>
      <c r="I32" s="12">
        <v>612479</v>
      </c>
      <c r="J32" s="12"/>
      <c r="K32" s="12"/>
      <c r="L32" s="12">
        <f t="shared" si="13"/>
        <v>615655</v>
      </c>
      <c r="M32" s="12">
        <v>615655</v>
      </c>
      <c r="N32" s="12"/>
      <c r="O32" s="12"/>
      <c r="P32" s="12"/>
      <c r="Q32" s="12"/>
      <c r="R32" s="12"/>
      <c r="S32" s="12"/>
      <c r="W32" s="12"/>
      <c r="X32" s="12">
        <v>4738</v>
      </c>
      <c r="Y32" s="12">
        <v>569603</v>
      </c>
      <c r="Z32" s="12">
        <v>615655</v>
      </c>
      <c r="AA32" s="18"/>
    </row>
    <row r="33" spans="1:27" x14ac:dyDescent="0.25">
      <c r="A33" t="s">
        <v>132</v>
      </c>
      <c r="D33" s="12">
        <v>4738</v>
      </c>
      <c r="F33" s="12">
        <v>480578</v>
      </c>
      <c r="G33" s="12"/>
      <c r="H33" s="12">
        <f t="shared" si="12"/>
        <v>68077</v>
      </c>
      <c r="I33" s="12">
        <v>73022</v>
      </c>
      <c r="J33" s="12"/>
      <c r="K33" s="12"/>
      <c r="L33" s="12">
        <f t="shared" si="13"/>
        <v>63831</v>
      </c>
      <c r="M33" s="12">
        <v>61169</v>
      </c>
      <c r="N33" s="12"/>
      <c r="O33" s="12"/>
      <c r="P33" s="12"/>
      <c r="Q33" s="12"/>
      <c r="R33" s="12"/>
      <c r="S33" s="12"/>
      <c r="W33" s="12"/>
      <c r="X33" s="12">
        <v>0</v>
      </c>
      <c r="Y33" s="12">
        <v>68077</v>
      </c>
      <c r="Z33" s="12">
        <v>63831</v>
      </c>
      <c r="AA33" s="18"/>
    </row>
    <row r="34" spans="1:27" s="1" customFormat="1" x14ac:dyDescent="0.25">
      <c r="A34" t="s">
        <v>133</v>
      </c>
      <c r="B34"/>
      <c r="C34"/>
      <c r="D34" s="12">
        <v>2521</v>
      </c>
      <c r="E34"/>
      <c r="F34" s="12">
        <v>2236</v>
      </c>
      <c r="G34" s="12">
        <v>2141</v>
      </c>
      <c r="H34" s="12">
        <f t="shared" si="12"/>
        <v>2955</v>
      </c>
      <c r="I34" s="12">
        <v>2802</v>
      </c>
      <c r="J34" s="12"/>
      <c r="K34" s="12"/>
      <c r="L34" s="12">
        <f t="shared" si="13"/>
        <v>9825</v>
      </c>
      <c r="M34" s="12">
        <v>7474</v>
      </c>
      <c r="N34" s="12"/>
      <c r="O34" s="12"/>
      <c r="P34" s="12"/>
      <c r="Q34" s="12"/>
      <c r="R34" s="12"/>
      <c r="S34" s="12"/>
      <c r="T34" s="6"/>
      <c r="W34" s="12"/>
      <c r="X34" s="12">
        <f t="shared" si="14"/>
        <v>2521</v>
      </c>
      <c r="Y34" s="12">
        <v>2955</v>
      </c>
      <c r="Z34" s="12">
        <v>9825</v>
      </c>
      <c r="AA34" s="18"/>
    </row>
    <row r="35" spans="1:27" x14ac:dyDescent="0.25">
      <c r="A35" t="s">
        <v>32</v>
      </c>
      <c r="D35" s="12">
        <v>2434</v>
      </c>
      <c r="F35" s="12">
        <v>3105</v>
      </c>
      <c r="G35" s="12">
        <v>3601</v>
      </c>
      <c r="H35" s="12">
        <f t="shared" si="12"/>
        <v>7632</v>
      </c>
      <c r="I35" s="12">
        <v>8305</v>
      </c>
      <c r="J35" s="12"/>
      <c r="K35" s="12"/>
      <c r="L35" s="12">
        <f t="shared" si="13"/>
        <v>45377</v>
      </c>
      <c r="M35" s="12">
        <v>90795</v>
      </c>
      <c r="N35" s="12"/>
      <c r="O35" s="12"/>
      <c r="P35" s="12"/>
      <c r="Q35" s="12"/>
      <c r="R35" s="12"/>
      <c r="S35" s="12"/>
      <c r="W35" s="12"/>
      <c r="X35" s="12">
        <f t="shared" si="14"/>
        <v>2434</v>
      </c>
      <c r="Y35" s="12">
        <v>7632</v>
      </c>
      <c r="Z35" s="12">
        <v>45377</v>
      </c>
      <c r="AA35" s="18"/>
    </row>
    <row r="36" spans="1:27" x14ac:dyDescent="0.25">
      <c r="A36" s="1" t="s">
        <v>34</v>
      </c>
      <c r="B36" s="13"/>
      <c r="C36" s="13"/>
      <c r="D36" s="13">
        <f>SUM(D29:D35)</f>
        <v>330725</v>
      </c>
      <c r="E36" s="13"/>
      <c r="F36" s="13">
        <f t="shared" ref="F36:S36" si="20">SUM(F29:F35)</f>
        <v>2516137</v>
      </c>
      <c r="G36" s="13">
        <f>SUM(G29:G35)</f>
        <v>2566659</v>
      </c>
      <c r="H36" s="13">
        <f>SUM(H29:H35)</f>
        <v>3439329</v>
      </c>
      <c r="I36" s="13">
        <f t="shared" si="20"/>
        <v>4483151</v>
      </c>
      <c r="J36" s="13">
        <f t="shared" si="20"/>
        <v>0</v>
      </c>
      <c r="K36" s="13">
        <f t="shared" si="20"/>
        <v>0</v>
      </c>
      <c r="L36" s="13">
        <f>SUM(L29:L35)</f>
        <v>4069054</v>
      </c>
      <c r="M36" s="13">
        <f t="shared" si="20"/>
        <v>3746315</v>
      </c>
      <c r="N36" s="13">
        <f>SUM(N29:N35)</f>
        <v>0</v>
      </c>
      <c r="O36" s="13">
        <f t="shared" si="20"/>
        <v>0</v>
      </c>
      <c r="P36" s="13">
        <f t="shared" si="20"/>
        <v>0</v>
      </c>
      <c r="Q36" s="13">
        <f t="shared" si="20"/>
        <v>0</v>
      </c>
      <c r="R36" s="13">
        <f t="shared" si="20"/>
        <v>0</v>
      </c>
      <c r="S36" s="13">
        <f t="shared" si="20"/>
        <v>0</v>
      </c>
      <c r="W36" s="13">
        <f t="shared" ref="W36:X36" si="21">SUM(W29:W35)</f>
        <v>0</v>
      </c>
      <c r="X36" s="13">
        <f t="shared" si="21"/>
        <v>330725</v>
      </c>
      <c r="Y36" s="13">
        <f t="shared" ref="Y36" si="22">SUM(Y29:Y35)</f>
        <v>3439329</v>
      </c>
      <c r="Z36" s="13">
        <f t="shared" ref="Z36" si="23">SUM(Z29:Z35)</f>
        <v>4069054</v>
      </c>
      <c r="AA36" s="17">
        <f t="shared" ref="AA36" si="24">SUM(AA29:AA35)</f>
        <v>0</v>
      </c>
    </row>
    <row r="37" spans="1:27" x14ac:dyDescent="0.25">
      <c r="A37" t="s">
        <v>36</v>
      </c>
      <c r="D37" s="12">
        <v>85295</v>
      </c>
      <c r="F37" s="12">
        <v>122946</v>
      </c>
      <c r="G37" s="12">
        <v>226332</v>
      </c>
      <c r="H37" s="12">
        <f t="shared" si="12"/>
        <v>223633</v>
      </c>
      <c r="I37" s="12">
        <v>295306</v>
      </c>
      <c r="J37" s="12"/>
      <c r="K37" s="12"/>
      <c r="L37" s="12">
        <f t="shared" si="13"/>
        <v>387737</v>
      </c>
      <c r="M37" s="12">
        <v>379254</v>
      </c>
      <c r="N37" s="12"/>
      <c r="O37" s="12"/>
      <c r="P37" s="12"/>
      <c r="Q37" s="12"/>
      <c r="R37" s="12"/>
      <c r="S37" s="12"/>
      <c r="W37" s="12"/>
      <c r="X37" s="12">
        <f t="shared" si="14"/>
        <v>85295</v>
      </c>
      <c r="Y37" s="12">
        <v>223633</v>
      </c>
      <c r="Z37" s="12">
        <v>387737</v>
      </c>
      <c r="AA37" s="18"/>
    </row>
    <row r="38" spans="1:27" x14ac:dyDescent="0.25">
      <c r="A38" t="s">
        <v>125</v>
      </c>
      <c r="D38" s="12">
        <v>163035</v>
      </c>
      <c r="F38" s="12">
        <v>147031</v>
      </c>
      <c r="G38" s="12">
        <v>286506</v>
      </c>
      <c r="H38" s="12">
        <f t="shared" si="12"/>
        <v>317942</v>
      </c>
      <c r="I38" s="12">
        <v>329742</v>
      </c>
      <c r="J38" s="12"/>
      <c r="K38" s="12"/>
      <c r="L38" s="12">
        <f t="shared" si="13"/>
        <v>528874</v>
      </c>
      <c r="M38" s="12">
        <v>520775</v>
      </c>
      <c r="N38" s="12"/>
      <c r="O38" s="12"/>
      <c r="P38" s="12"/>
      <c r="Q38" s="12"/>
      <c r="R38" s="12"/>
      <c r="S38" s="12"/>
      <c r="W38" s="12"/>
      <c r="X38" s="12">
        <f t="shared" si="14"/>
        <v>163035</v>
      </c>
      <c r="Y38" s="12">
        <v>317942</v>
      </c>
      <c r="Z38" s="12">
        <v>528874</v>
      </c>
      <c r="AA38" s="18"/>
    </row>
    <row r="39" spans="1:27" x14ac:dyDescent="0.25">
      <c r="A39" t="s">
        <v>126</v>
      </c>
      <c r="D39" s="12">
        <v>6750</v>
      </c>
      <c r="F39" s="12"/>
      <c r="G39" s="12"/>
      <c r="H39" s="12">
        <f t="shared" si="12"/>
        <v>12837</v>
      </c>
      <c r="I39" s="12">
        <v>13370</v>
      </c>
      <c r="J39" s="12"/>
      <c r="K39" s="12"/>
      <c r="L39" s="12">
        <f t="shared" si="13"/>
        <v>12814</v>
      </c>
      <c r="M39" s="12">
        <v>12911</v>
      </c>
      <c r="N39" s="12"/>
      <c r="O39" s="12"/>
      <c r="P39" s="12"/>
      <c r="Q39" s="12"/>
      <c r="R39" s="12"/>
      <c r="S39" s="12"/>
      <c r="W39" s="12"/>
      <c r="X39" s="12">
        <f t="shared" si="14"/>
        <v>6750</v>
      </c>
      <c r="Y39" s="12">
        <v>12837</v>
      </c>
      <c r="Z39" s="12">
        <v>12814</v>
      </c>
      <c r="AA39" s="18"/>
    </row>
    <row r="40" spans="1:27" s="1" customFormat="1" x14ac:dyDescent="0.25">
      <c r="A40" s="1" t="s">
        <v>127</v>
      </c>
      <c r="D40" s="13">
        <f>SUM(D37:D39)</f>
        <v>255080</v>
      </c>
      <c r="E40" s="13"/>
      <c r="F40" s="13">
        <f t="shared" ref="F40:S40" si="25">SUM(F37:F39)</f>
        <v>269977</v>
      </c>
      <c r="G40" s="13">
        <f t="shared" si="25"/>
        <v>512838</v>
      </c>
      <c r="H40" s="13">
        <f t="shared" si="25"/>
        <v>554412</v>
      </c>
      <c r="I40" s="13">
        <f t="shared" si="25"/>
        <v>638418</v>
      </c>
      <c r="J40" s="13">
        <f t="shared" si="25"/>
        <v>0</v>
      </c>
      <c r="K40" s="13">
        <f t="shared" si="25"/>
        <v>0</v>
      </c>
      <c r="L40" s="13">
        <f t="shared" si="25"/>
        <v>929425</v>
      </c>
      <c r="M40" s="13">
        <f>SUM(M37:M39)</f>
        <v>912940</v>
      </c>
      <c r="N40" s="13">
        <f t="shared" si="25"/>
        <v>0</v>
      </c>
      <c r="O40" s="13">
        <f t="shared" si="25"/>
        <v>0</v>
      </c>
      <c r="P40" s="13">
        <f t="shared" si="25"/>
        <v>0</v>
      </c>
      <c r="Q40" s="13">
        <f t="shared" si="25"/>
        <v>0</v>
      </c>
      <c r="R40" s="13">
        <f t="shared" si="25"/>
        <v>0</v>
      </c>
      <c r="S40" s="13">
        <f t="shared" si="25"/>
        <v>0</v>
      </c>
      <c r="T40" s="44"/>
      <c r="U40" s="13"/>
      <c r="V40" s="13"/>
      <c r="W40" s="13">
        <f t="shared" ref="W40:X40" si="26">SUM(W37:W39)</f>
        <v>0</v>
      </c>
      <c r="X40" s="13">
        <f t="shared" si="26"/>
        <v>255080</v>
      </c>
      <c r="Y40" s="13">
        <f t="shared" ref="Y40" si="27">SUM(Y37:Y39)</f>
        <v>554412</v>
      </c>
      <c r="Z40" s="13">
        <f t="shared" ref="Z40" si="28">SUM(Z37:Z39)</f>
        <v>929425</v>
      </c>
      <c r="AA40" s="17">
        <f t="shared" ref="AA40" si="29">SUM(AA37:AA39)</f>
        <v>0</v>
      </c>
    </row>
    <row r="41" spans="1:27" x14ac:dyDescent="0.25">
      <c r="A41" t="s">
        <v>128</v>
      </c>
      <c r="D41" s="12">
        <v>68363</v>
      </c>
      <c r="F41" s="12"/>
      <c r="G41" s="12"/>
      <c r="H41" s="12">
        <f t="shared" si="12"/>
        <v>0</v>
      </c>
      <c r="I41" s="12">
        <v>1247113</v>
      </c>
      <c r="J41" s="12"/>
      <c r="K41" s="12"/>
      <c r="L41" s="12">
        <f t="shared" si="13"/>
        <v>1248452</v>
      </c>
      <c r="M41" s="12">
        <v>1249106</v>
      </c>
      <c r="N41" s="12"/>
      <c r="O41" s="12"/>
      <c r="P41" s="12"/>
      <c r="Q41" s="12"/>
      <c r="R41" s="12"/>
      <c r="S41" s="12"/>
      <c r="W41" s="12"/>
      <c r="X41" s="12">
        <f t="shared" si="14"/>
        <v>68363</v>
      </c>
      <c r="Y41" s="12"/>
      <c r="Z41" s="12">
        <v>1248452</v>
      </c>
      <c r="AA41" s="18"/>
    </row>
    <row r="42" spans="1:27" x14ac:dyDescent="0.25">
      <c r="A42" t="s">
        <v>134</v>
      </c>
      <c r="D42" s="12"/>
      <c r="F42" s="12"/>
      <c r="G42" s="12"/>
      <c r="H42" s="12">
        <f t="shared" si="12"/>
        <v>68775</v>
      </c>
      <c r="I42" s="12">
        <v>66811</v>
      </c>
      <c r="J42" s="12"/>
      <c r="K42" s="12"/>
      <c r="L42" s="12">
        <f t="shared" si="13"/>
        <v>57341</v>
      </c>
      <c r="M42" s="12">
        <v>54457</v>
      </c>
      <c r="N42" s="12"/>
      <c r="O42" s="12"/>
      <c r="P42" s="12"/>
      <c r="Q42" s="12"/>
      <c r="R42" s="12"/>
      <c r="S42" s="12"/>
      <c r="W42" s="12"/>
      <c r="X42" s="12"/>
      <c r="Y42" s="12">
        <v>68775</v>
      </c>
      <c r="Z42" s="12">
        <v>57341</v>
      </c>
      <c r="AA42" s="18"/>
    </row>
    <row r="43" spans="1:27" x14ac:dyDescent="0.25">
      <c r="A43" t="s">
        <v>135</v>
      </c>
      <c r="D43" s="12"/>
      <c r="F43" s="12"/>
      <c r="G43" s="12"/>
      <c r="H43" s="12">
        <f t="shared" si="12"/>
        <v>72066</v>
      </c>
      <c r="I43" s="12">
        <v>70296</v>
      </c>
      <c r="J43" s="12"/>
      <c r="K43" s="12"/>
      <c r="L43" s="12">
        <f t="shared" si="13"/>
        <v>79125</v>
      </c>
      <c r="M43" s="12">
        <v>78947</v>
      </c>
      <c r="N43" s="12"/>
      <c r="O43" s="12"/>
      <c r="P43" s="12"/>
      <c r="Q43" s="12"/>
      <c r="R43" s="12"/>
      <c r="S43" s="12"/>
      <c r="W43" s="12"/>
      <c r="X43" s="12"/>
      <c r="Y43" s="12">
        <v>72066</v>
      </c>
      <c r="Z43" s="12">
        <v>79125</v>
      </c>
      <c r="AA43" s="18"/>
    </row>
    <row r="44" spans="1:27" x14ac:dyDescent="0.25">
      <c r="A44" t="s">
        <v>33</v>
      </c>
      <c r="D44" s="12">
        <v>56862</v>
      </c>
      <c r="F44" s="12"/>
      <c r="G44" s="12">
        <v>59088</v>
      </c>
      <c r="H44" s="12">
        <f t="shared" si="12"/>
        <v>47287</v>
      </c>
      <c r="I44" s="12">
        <f>48421+90862</f>
        <v>139283</v>
      </c>
      <c r="J44" s="12"/>
      <c r="K44" s="12"/>
      <c r="L44" s="12">
        <f t="shared" si="13"/>
        <v>76183</v>
      </c>
      <c r="M44" s="12">
        <f>51035+14230</f>
        <v>65265</v>
      </c>
      <c r="N44" s="12"/>
      <c r="O44" s="12"/>
      <c r="P44" s="12"/>
      <c r="Q44" s="12"/>
      <c r="R44" s="12"/>
      <c r="S44" s="12"/>
      <c r="W44" s="12"/>
      <c r="X44" s="12">
        <f>D44</f>
        <v>56862</v>
      </c>
      <c r="Y44" s="12">
        <v>47287</v>
      </c>
      <c r="Z44" s="12">
        <f>49272+26911</f>
        <v>76183</v>
      </c>
      <c r="AA44" s="18"/>
    </row>
    <row r="45" spans="1:27" x14ac:dyDescent="0.25">
      <c r="A45" s="1" t="s">
        <v>35</v>
      </c>
      <c r="B45" s="13"/>
      <c r="C45" s="13"/>
      <c r="D45" s="13">
        <f>SUM(D40:D44)</f>
        <v>380305</v>
      </c>
      <c r="E45" s="13"/>
      <c r="F45" s="13">
        <f>SUM(F40:F44)</f>
        <v>269977</v>
      </c>
      <c r="G45" s="13">
        <f>SUM(G40:G44)</f>
        <v>571926</v>
      </c>
      <c r="H45" s="13">
        <f>SUM(H40:H44)</f>
        <v>742540</v>
      </c>
      <c r="I45" s="13">
        <f>SUM(I40:I44)</f>
        <v>2161921</v>
      </c>
      <c r="J45" s="13">
        <f>SUM(J40:J44)</f>
        <v>0</v>
      </c>
      <c r="K45" s="13">
        <f>SUM(K40:K44)</f>
        <v>0</v>
      </c>
      <c r="L45" s="13">
        <f>SUM(L40:L44)</f>
        <v>2390526</v>
      </c>
      <c r="M45" s="13">
        <f>SUM(M40:M44)</f>
        <v>2360715</v>
      </c>
      <c r="N45" s="13">
        <f>SUM(N40:N44)</f>
        <v>0</v>
      </c>
      <c r="O45" s="13">
        <f>SUM(O40:O44)</f>
        <v>0</v>
      </c>
      <c r="P45" s="13">
        <f>SUM(P40:P44)</f>
        <v>0</v>
      </c>
      <c r="Q45" s="13">
        <f>SUM(Q40:Q44)</f>
        <v>0</v>
      </c>
      <c r="R45" s="13">
        <f>SUM(R40:R44)</f>
        <v>0</v>
      </c>
      <c r="S45" s="13">
        <f>SUM(S40:S44)</f>
        <v>0</v>
      </c>
      <c r="W45" s="13">
        <f>SUM(W40:W44)</f>
        <v>0</v>
      </c>
      <c r="X45" s="13">
        <f>SUM(X40:X44)</f>
        <v>380305</v>
      </c>
      <c r="Y45" s="13">
        <f t="shared" ref="Y45:AA45" si="30">SUM(Y40:Y44)</f>
        <v>742540</v>
      </c>
      <c r="Z45" s="13">
        <f t="shared" si="30"/>
        <v>2390526</v>
      </c>
      <c r="AA45" s="17">
        <f t="shared" si="30"/>
        <v>0</v>
      </c>
    </row>
    <row r="46" spans="1:27" x14ac:dyDescent="0.25">
      <c r="Y46" s="13"/>
      <c r="Z46" s="13"/>
      <c r="AA46" s="17"/>
    </row>
    <row r="47" spans="1:27" x14ac:dyDescent="0.25">
      <c r="AA47" s="16"/>
    </row>
    <row r="48" spans="1:27" s="1" customFormat="1" x14ac:dyDescent="0.25">
      <c r="A48" s="1" t="s">
        <v>64</v>
      </c>
      <c r="T48" s="6"/>
      <c r="AA48" s="19"/>
    </row>
    <row r="49" spans="1:27" x14ac:dyDescent="0.25">
      <c r="A49" t="s">
        <v>51</v>
      </c>
      <c r="AA49" s="16"/>
    </row>
    <row r="50" spans="1:27" x14ac:dyDescent="0.25">
      <c r="A50" t="s">
        <v>25</v>
      </c>
      <c r="AA50" s="16"/>
    </row>
    <row r="51" spans="1:27" x14ac:dyDescent="0.25">
      <c r="A51" t="s">
        <v>52</v>
      </c>
      <c r="AA51" s="16"/>
    </row>
    <row r="52" spans="1:27" x14ac:dyDescent="0.25">
      <c r="A52" t="s">
        <v>53</v>
      </c>
      <c r="AA52" s="16"/>
    </row>
    <row r="53" spans="1:27" x14ac:dyDescent="0.25">
      <c r="A53" t="s">
        <v>28</v>
      </c>
      <c r="AA53" s="16"/>
    </row>
    <row r="54" spans="1:27" x14ac:dyDescent="0.25">
      <c r="A54" t="s">
        <v>27</v>
      </c>
      <c r="AA54" s="16"/>
    </row>
    <row r="55" spans="1:27" x14ac:dyDescent="0.25">
      <c r="A55" t="s">
        <v>54</v>
      </c>
      <c r="AA55" s="16"/>
    </row>
    <row r="56" spans="1:27" x14ac:dyDescent="0.25">
      <c r="A56" t="s">
        <v>36</v>
      </c>
      <c r="AA56" s="16"/>
    </row>
    <row r="57" spans="1:27" x14ac:dyDescent="0.25">
      <c r="A57" t="s">
        <v>55</v>
      </c>
      <c r="AA57" s="16"/>
    </row>
    <row r="58" spans="1:27" x14ac:dyDescent="0.25">
      <c r="A58" t="s">
        <v>56</v>
      </c>
      <c r="AA58" s="16"/>
    </row>
    <row r="59" spans="1:27" x14ac:dyDescent="0.25">
      <c r="A59" t="s">
        <v>57</v>
      </c>
      <c r="AA59" s="16"/>
    </row>
    <row r="60" spans="1:27" x14ac:dyDescent="0.25">
      <c r="A60" t="s">
        <v>28</v>
      </c>
      <c r="AA60" s="16"/>
    </row>
    <row r="61" spans="1:27" x14ac:dyDescent="0.25">
      <c r="A61" t="s">
        <v>58</v>
      </c>
      <c r="Q61" s="43"/>
      <c r="AA61" s="16"/>
    </row>
    <row r="62" spans="1:27" x14ac:dyDescent="0.25">
      <c r="A62" t="s">
        <v>59</v>
      </c>
      <c r="AA62" s="16"/>
    </row>
    <row r="63" spans="1:27" x14ac:dyDescent="0.25">
      <c r="A63" t="s">
        <v>60</v>
      </c>
      <c r="AA63" s="16"/>
    </row>
    <row r="64" spans="1:27" x14ac:dyDescent="0.25">
      <c r="A64" t="s">
        <v>28</v>
      </c>
      <c r="AA64" s="16"/>
    </row>
    <row r="65" spans="1:20" x14ac:dyDescent="0.25">
      <c r="A65" t="s">
        <v>61</v>
      </c>
    </row>
    <row r="66" spans="1:20" s="11" customFormat="1" x14ac:dyDescent="0.25">
      <c r="A66" s="11" t="s">
        <v>62</v>
      </c>
      <c r="T66" s="14"/>
    </row>
    <row r="67" spans="1:20" s="1" customFormat="1" x14ac:dyDescent="0.25">
      <c r="A67" s="1" t="s">
        <v>63</v>
      </c>
      <c r="T67" s="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X29 X36 X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19" sqref="W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7" workbookViewId="0">
      <selection activeCell="E3" sqref="E3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79</v>
      </c>
      <c r="B1" s="20" t="s">
        <v>80</v>
      </c>
    </row>
    <row r="2" spans="1:12" x14ac:dyDescent="0.25">
      <c r="A2" s="15">
        <v>43671</v>
      </c>
      <c r="B2" s="21">
        <v>9.8000000000000007</v>
      </c>
      <c r="D2" t="s">
        <v>79</v>
      </c>
      <c r="E2" t="s">
        <v>81</v>
      </c>
      <c r="L2" t="s">
        <v>82</v>
      </c>
    </row>
    <row r="3" spans="1:12" x14ac:dyDescent="0.25">
      <c r="A3" s="15">
        <v>43672</v>
      </c>
      <c r="B3" s="21">
        <v>9.8000000000000007</v>
      </c>
      <c r="D3" s="15">
        <v>45328</v>
      </c>
      <c r="E3" t="s">
        <v>85</v>
      </c>
      <c r="L3" s="15"/>
    </row>
    <row r="4" spans="1:12" x14ac:dyDescent="0.25">
      <c r="A4" s="15">
        <v>43675</v>
      </c>
      <c r="B4" s="21">
        <v>9.8000000000000007</v>
      </c>
      <c r="D4" s="15">
        <v>45302</v>
      </c>
      <c r="E4" t="s">
        <v>85</v>
      </c>
      <c r="L4" s="15"/>
    </row>
    <row r="5" spans="1:12" x14ac:dyDescent="0.25">
      <c r="A5" s="15">
        <v>43676</v>
      </c>
      <c r="B5" s="21">
        <v>9.8000000000000007</v>
      </c>
      <c r="L5" s="15"/>
    </row>
    <row r="6" spans="1:12" x14ac:dyDescent="0.25">
      <c r="A6" s="15">
        <v>43677</v>
      </c>
      <c r="B6" s="21">
        <v>9.8000000000000007</v>
      </c>
      <c r="L6" s="15"/>
    </row>
    <row r="7" spans="1:12" x14ac:dyDescent="0.25">
      <c r="A7" s="15">
        <v>43678</v>
      </c>
      <c r="B7" s="21">
        <v>9.8000000000000007</v>
      </c>
      <c r="L7" s="15"/>
    </row>
    <row r="8" spans="1:12" x14ac:dyDescent="0.25">
      <c r="A8" s="15">
        <v>43679</v>
      </c>
      <c r="B8" s="21">
        <v>9.8000000000000007</v>
      </c>
      <c r="L8" s="15"/>
    </row>
    <row r="9" spans="1:12" x14ac:dyDescent="0.25">
      <c r="A9" s="15">
        <v>43682</v>
      </c>
      <c r="B9" s="21">
        <v>9.8000000000000007</v>
      </c>
      <c r="L9" s="15"/>
    </row>
    <row r="10" spans="1:12" x14ac:dyDescent="0.25">
      <c r="A10" s="15">
        <v>43683</v>
      </c>
      <c r="B10" s="21">
        <v>9.8000000000000007</v>
      </c>
      <c r="L10" s="15"/>
    </row>
    <row r="11" spans="1:12" x14ac:dyDescent="0.25">
      <c r="A11" s="15">
        <v>43684</v>
      </c>
      <c r="B11" s="21">
        <v>9.76</v>
      </c>
      <c r="L11" s="15"/>
    </row>
    <row r="12" spans="1:12" x14ac:dyDescent="0.25">
      <c r="A12" s="15">
        <v>43685</v>
      </c>
      <c r="B12" s="21">
        <v>9.76</v>
      </c>
      <c r="L12" s="15"/>
    </row>
    <row r="13" spans="1:12" x14ac:dyDescent="0.25">
      <c r="A13" s="15">
        <v>43686</v>
      </c>
      <c r="B13" s="21">
        <v>9.76</v>
      </c>
    </row>
    <row r="14" spans="1:12" x14ac:dyDescent="0.25">
      <c r="A14" s="15">
        <v>43689</v>
      </c>
      <c r="B14" s="21">
        <v>9.76</v>
      </c>
    </row>
    <row r="15" spans="1:12" x14ac:dyDescent="0.25">
      <c r="A15" s="15">
        <v>43690</v>
      </c>
      <c r="B15" s="21">
        <v>9.7799999999999994</v>
      </c>
    </row>
    <row r="16" spans="1:12" x14ac:dyDescent="0.25">
      <c r="A16" s="15">
        <v>43691</v>
      </c>
      <c r="B16" s="21">
        <v>9.7799999999999994</v>
      </c>
    </row>
    <row r="17" spans="1:2" x14ac:dyDescent="0.25">
      <c r="A17" s="15">
        <v>43692</v>
      </c>
      <c r="B17" s="21">
        <v>9.7799999999999994</v>
      </c>
    </row>
    <row r="18" spans="1:2" x14ac:dyDescent="0.25">
      <c r="A18" s="15">
        <v>43693</v>
      </c>
      <c r="B18" s="21">
        <v>9.7799999999999994</v>
      </c>
    </row>
    <row r="19" spans="1:2" x14ac:dyDescent="0.25">
      <c r="A19" s="15">
        <v>43696</v>
      </c>
      <c r="B19" s="21">
        <v>9.7799999999999994</v>
      </c>
    </row>
    <row r="20" spans="1:2" x14ac:dyDescent="0.25">
      <c r="A20" s="15">
        <v>43697</v>
      </c>
      <c r="B20" s="21">
        <v>9.85</v>
      </c>
    </row>
    <row r="21" spans="1:2" x14ac:dyDescent="0.25">
      <c r="A21" s="15">
        <v>43698</v>
      </c>
      <c r="B21" s="21">
        <v>9.85</v>
      </c>
    </row>
    <row r="22" spans="1:2" x14ac:dyDescent="0.25">
      <c r="A22" s="15">
        <v>43699</v>
      </c>
      <c r="B22" s="21">
        <v>9.85</v>
      </c>
    </row>
    <row r="23" spans="1:2" x14ac:dyDescent="0.25">
      <c r="A23" s="15">
        <v>43700</v>
      </c>
      <c r="B23" s="21">
        <v>9.85</v>
      </c>
    </row>
    <row r="24" spans="1:2" x14ac:dyDescent="0.25">
      <c r="A24" s="15">
        <v>43703</v>
      </c>
      <c r="B24" s="21">
        <v>9.85</v>
      </c>
    </row>
    <row r="25" spans="1:2" x14ac:dyDescent="0.25">
      <c r="A25" s="15">
        <v>43704</v>
      </c>
      <c r="B25" s="21">
        <v>9.85</v>
      </c>
    </row>
    <row r="26" spans="1:2" x14ac:dyDescent="0.25">
      <c r="A26" s="15">
        <v>43705</v>
      </c>
      <c r="B26" s="21">
        <v>9.85</v>
      </c>
    </row>
    <row r="27" spans="1:2" x14ac:dyDescent="0.25">
      <c r="A27" s="15">
        <v>43706</v>
      </c>
      <c r="B27" s="21">
        <v>9.85</v>
      </c>
    </row>
    <row r="28" spans="1:2" x14ac:dyDescent="0.25">
      <c r="A28" s="15">
        <v>43707</v>
      </c>
      <c r="B28" s="21">
        <v>9.85</v>
      </c>
    </row>
    <row r="29" spans="1:2" x14ac:dyDescent="0.25">
      <c r="A29" s="15">
        <v>43711</v>
      </c>
      <c r="B29" s="21">
        <v>9.85</v>
      </c>
    </row>
    <row r="30" spans="1:2" x14ac:dyDescent="0.25">
      <c r="A30" s="15">
        <v>43712</v>
      </c>
      <c r="B30" s="21">
        <v>9.85</v>
      </c>
    </row>
    <row r="31" spans="1:2" x14ac:dyDescent="0.25">
      <c r="A31" s="15">
        <v>43713</v>
      </c>
      <c r="B31" s="21">
        <v>9.85</v>
      </c>
    </row>
    <row r="32" spans="1:2" x14ac:dyDescent="0.25">
      <c r="A32" s="15">
        <v>43714</v>
      </c>
      <c r="B32" s="21">
        <v>9.85</v>
      </c>
    </row>
    <row r="33" spans="1:2" x14ac:dyDescent="0.25">
      <c r="A33" s="15">
        <v>43717</v>
      </c>
      <c r="B33" s="21">
        <v>9.85</v>
      </c>
    </row>
    <row r="34" spans="1:2" x14ac:dyDescent="0.25">
      <c r="A34" s="15">
        <v>43718</v>
      </c>
      <c r="B34" s="21">
        <v>9.85</v>
      </c>
    </row>
    <row r="35" spans="1:2" x14ac:dyDescent="0.25">
      <c r="A35" s="15">
        <v>43719</v>
      </c>
      <c r="B35" s="21">
        <v>9.85</v>
      </c>
    </row>
    <row r="36" spans="1:2" x14ac:dyDescent="0.25">
      <c r="A36" s="15">
        <v>43720</v>
      </c>
      <c r="B36" s="21">
        <v>9.85</v>
      </c>
    </row>
    <row r="37" spans="1:2" x14ac:dyDescent="0.25">
      <c r="A37" s="15">
        <v>43721</v>
      </c>
      <c r="B37" s="21">
        <v>9.85</v>
      </c>
    </row>
    <row r="38" spans="1:2" x14ac:dyDescent="0.25">
      <c r="A38" s="15">
        <v>43724</v>
      </c>
      <c r="B38" s="21">
        <v>9.85</v>
      </c>
    </row>
    <row r="39" spans="1:2" x14ac:dyDescent="0.25">
      <c r="A39" s="15">
        <v>43725</v>
      </c>
      <c r="B39" s="21">
        <v>9.85</v>
      </c>
    </row>
    <row r="40" spans="1:2" x14ac:dyDescent="0.25">
      <c r="A40" s="15">
        <v>43726</v>
      </c>
      <c r="B40" s="21">
        <v>9.9</v>
      </c>
    </row>
    <row r="41" spans="1:2" x14ac:dyDescent="0.25">
      <c r="A41" s="15">
        <v>43727</v>
      </c>
      <c r="B41" s="21">
        <v>9.9</v>
      </c>
    </row>
    <row r="42" spans="1:2" x14ac:dyDescent="0.25">
      <c r="A42" s="15">
        <v>43728</v>
      </c>
      <c r="B42" s="21">
        <v>9.85</v>
      </c>
    </row>
    <row r="43" spans="1:2" x14ac:dyDescent="0.25">
      <c r="A43" s="15">
        <v>43731</v>
      </c>
      <c r="B43" s="21">
        <v>9.85</v>
      </c>
    </row>
    <row r="44" spans="1:2" x14ac:dyDescent="0.25">
      <c r="A44" s="15">
        <v>43732</v>
      </c>
      <c r="B44" s="21">
        <v>9.85</v>
      </c>
    </row>
    <row r="45" spans="1:2" x14ac:dyDescent="0.25">
      <c r="A45" s="15">
        <v>43733</v>
      </c>
      <c r="B45" s="21">
        <v>9.85</v>
      </c>
    </row>
    <row r="46" spans="1:2" x14ac:dyDescent="0.25">
      <c r="A46" s="15">
        <v>43734</v>
      </c>
      <c r="B46" s="21">
        <v>9.85</v>
      </c>
    </row>
    <row r="47" spans="1:2" x14ac:dyDescent="0.25">
      <c r="A47" s="15">
        <v>43735</v>
      </c>
      <c r="B47" s="21">
        <v>9.85</v>
      </c>
    </row>
    <row r="48" spans="1:2" x14ac:dyDescent="0.25">
      <c r="A48" s="15">
        <v>43738</v>
      </c>
      <c r="B48" s="21">
        <v>9.85</v>
      </c>
    </row>
    <row r="49" spans="1:2" x14ac:dyDescent="0.25">
      <c r="A49" s="15">
        <v>43739</v>
      </c>
      <c r="B49" s="21">
        <v>9.92</v>
      </c>
    </row>
    <row r="50" spans="1:2" x14ac:dyDescent="0.25">
      <c r="A50" s="15">
        <v>43740</v>
      </c>
      <c r="B50" s="21">
        <v>9.92</v>
      </c>
    </row>
    <row r="51" spans="1:2" x14ac:dyDescent="0.25">
      <c r="A51" s="15">
        <v>43741</v>
      </c>
      <c r="B51" s="21">
        <v>9.89</v>
      </c>
    </row>
    <row r="52" spans="1:2" x14ac:dyDescent="0.25">
      <c r="A52" s="15">
        <v>43742</v>
      </c>
      <c r="B52" s="21">
        <v>9.92</v>
      </c>
    </row>
    <row r="53" spans="1:2" x14ac:dyDescent="0.25">
      <c r="A53" s="15">
        <v>43745</v>
      </c>
      <c r="B53" s="21">
        <v>9.92</v>
      </c>
    </row>
    <row r="54" spans="1:2" x14ac:dyDescent="0.25">
      <c r="A54" s="15">
        <v>43746</v>
      </c>
      <c r="B54" s="21">
        <v>9.92</v>
      </c>
    </row>
    <row r="55" spans="1:2" x14ac:dyDescent="0.25">
      <c r="A55" s="15">
        <v>43747</v>
      </c>
      <c r="B55" s="21">
        <v>9.92</v>
      </c>
    </row>
    <row r="56" spans="1:2" x14ac:dyDescent="0.25">
      <c r="A56" s="15">
        <v>43748</v>
      </c>
      <c r="B56" s="21">
        <v>9.92</v>
      </c>
    </row>
    <row r="57" spans="1:2" x14ac:dyDescent="0.25">
      <c r="A57" s="15">
        <v>43749</v>
      </c>
      <c r="B57" s="21">
        <v>9.92</v>
      </c>
    </row>
    <row r="58" spans="1:2" x14ac:dyDescent="0.25">
      <c r="A58" s="15">
        <v>43752</v>
      </c>
      <c r="B58" s="21">
        <v>9.92</v>
      </c>
    </row>
    <row r="59" spans="1:2" x14ac:dyDescent="0.25">
      <c r="A59" s="15">
        <v>43753</v>
      </c>
      <c r="B59" s="21">
        <v>9.9499999999999993</v>
      </c>
    </row>
    <row r="60" spans="1:2" x14ac:dyDescent="0.25">
      <c r="A60" s="15">
        <v>43754</v>
      </c>
      <c r="B60" s="21">
        <v>9.9260000000000002</v>
      </c>
    </row>
    <row r="61" spans="1:2" x14ac:dyDescent="0.25">
      <c r="A61" s="15">
        <v>43755</v>
      </c>
      <c r="B61" s="21">
        <v>9.9499999999999993</v>
      </c>
    </row>
    <row r="62" spans="1:2" x14ac:dyDescent="0.25">
      <c r="A62" s="15">
        <v>43756</v>
      </c>
      <c r="B62" s="21">
        <v>9.9499999999999993</v>
      </c>
    </row>
    <row r="63" spans="1:2" x14ac:dyDescent="0.25">
      <c r="A63" s="15">
        <v>43759</v>
      </c>
      <c r="B63" s="21">
        <v>9.9239999999999995</v>
      </c>
    </row>
    <row r="64" spans="1:2" x14ac:dyDescent="0.25">
      <c r="A64" s="15">
        <v>43760</v>
      </c>
      <c r="B64" s="21">
        <v>9.8699999999999992</v>
      </c>
    </row>
    <row r="65" spans="1:2" x14ac:dyDescent="0.25">
      <c r="A65" s="15">
        <v>43761</v>
      </c>
      <c r="B65" s="21">
        <v>9.8699999999999992</v>
      </c>
    </row>
    <row r="66" spans="1:2" x14ac:dyDescent="0.25">
      <c r="A66" s="15">
        <v>43762</v>
      </c>
      <c r="B66" s="21">
        <v>9.8699999999999992</v>
      </c>
    </row>
    <row r="67" spans="1:2" x14ac:dyDescent="0.25">
      <c r="A67" s="15">
        <v>43763</v>
      </c>
      <c r="B67" s="21">
        <v>9.85</v>
      </c>
    </row>
    <row r="68" spans="1:2" x14ac:dyDescent="0.25">
      <c r="A68" s="15">
        <v>43766</v>
      </c>
      <c r="B68" s="21">
        <v>9.85</v>
      </c>
    </row>
    <row r="69" spans="1:2" x14ac:dyDescent="0.25">
      <c r="A69" s="15">
        <v>43767</v>
      </c>
      <c r="B69" s="21">
        <v>9.93</v>
      </c>
    </row>
    <row r="70" spans="1:2" x14ac:dyDescent="0.25">
      <c r="A70" s="15">
        <v>43768</v>
      </c>
      <c r="B70" s="21">
        <v>9.8810000000000002</v>
      </c>
    </row>
    <row r="71" spans="1:2" x14ac:dyDescent="0.25">
      <c r="A71" s="15">
        <v>43769</v>
      </c>
      <c r="B71" s="21">
        <v>10.08</v>
      </c>
    </row>
    <row r="72" spans="1:2" x14ac:dyDescent="0.25">
      <c r="A72" s="15">
        <v>43770</v>
      </c>
      <c r="B72" s="21">
        <v>10.08</v>
      </c>
    </row>
    <row r="73" spans="1:2" x14ac:dyDescent="0.25">
      <c r="A73" s="15">
        <v>43773</v>
      </c>
      <c r="B73" s="21">
        <v>10.09</v>
      </c>
    </row>
    <row r="74" spans="1:2" x14ac:dyDescent="0.25">
      <c r="A74" s="15">
        <v>43774</v>
      </c>
      <c r="B74" s="21">
        <v>10.09</v>
      </c>
    </row>
    <row r="75" spans="1:2" x14ac:dyDescent="0.25">
      <c r="A75" s="15">
        <v>43775</v>
      </c>
      <c r="B75" s="21">
        <v>10.050000000000001</v>
      </c>
    </row>
    <row r="76" spans="1:2" x14ac:dyDescent="0.25">
      <c r="A76" s="15">
        <v>43776</v>
      </c>
      <c r="B76" s="21">
        <v>10.08</v>
      </c>
    </row>
    <row r="77" spans="1:2" x14ac:dyDescent="0.25">
      <c r="A77" s="15">
        <v>43777</v>
      </c>
      <c r="B77" s="21">
        <v>10.1</v>
      </c>
    </row>
    <row r="78" spans="1:2" x14ac:dyDescent="0.25">
      <c r="A78" s="15">
        <v>43780</v>
      </c>
      <c r="B78" s="21">
        <v>10.086</v>
      </c>
    </row>
    <row r="79" spans="1:2" x14ac:dyDescent="0.25">
      <c r="A79" s="15">
        <v>43781</v>
      </c>
      <c r="B79" s="21">
        <v>10.086</v>
      </c>
    </row>
    <row r="80" spans="1:2" x14ac:dyDescent="0.25">
      <c r="A80" s="15">
        <v>43782</v>
      </c>
      <c r="B80" s="21">
        <v>10.086</v>
      </c>
    </row>
    <row r="81" spans="1:2" x14ac:dyDescent="0.25">
      <c r="A81" s="15">
        <v>43783</v>
      </c>
      <c r="B81" s="21">
        <v>10.09</v>
      </c>
    </row>
    <row r="82" spans="1:2" x14ac:dyDescent="0.25">
      <c r="A82" s="15">
        <v>43784</v>
      </c>
      <c r="B82" s="21">
        <v>10.09</v>
      </c>
    </row>
    <row r="83" spans="1:2" x14ac:dyDescent="0.25">
      <c r="A83" s="15">
        <v>43787</v>
      </c>
      <c r="B83" s="21">
        <v>10.039999999999999</v>
      </c>
    </row>
    <row r="84" spans="1:2" x14ac:dyDescent="0.25">
      <c r="A84" s="15">
        <v>43788</v>
      </c>
      <c r="B84" s="21">
        <v>10.039999999999999</v>
      </c>
    </row>
    <row r="85" spans="1:2" x14ac:dyDescent="0.25">
      <c r="A85" s="15">
        <v>43789</v>
      </c>
      <c r="B85" s="21">
        <v>10.042999999999999</v>
      </c>
    </row>
    <row r="86" spans="1:2" x14ac:dyDescent="0.25">
      <c r="A86" s="15">
        <v>43790</v>
      </c>
      <c r="B86" s="21">
        <v>10.042999999999999</v>
      </c>
    </row>
    <row r="87" spans="1:2" x14ac:dyDescent="0.25">
      <c r="A87" s="15">
        <v>43791</v>
      </c>
      <c r="B87" s="21">
        <v>10.042999999999999</v>
      </c>
    </row>
    <row r="88" spans="1:2" x14ac:dyDescent="0.25">
      <c r="A88" s="15">
        <v>43794</v>
      </c>
      <c r="B88" s="21">
        <v>10.039999999999999</v>
      </c>
    </row>
    <row r="89" spans="1:2" x14ac:dyDescent="0.25">
      <c r="A89" s="15">
        <v>43795</v>
      </c>
      <c r="B89" s="21">
        <v>10.039999999999999</v>
      </c>
    </row>
    <row r="90" spans="1:2" x14ac:dyDescent="0.25">
      <c r="A90" s="15">
        <v>43796</v>
      </c>
      <c r="B90" s="21">
        <v>10.050000000000001</v>
      </c>
    </row>
    <row r="91" spans="1:2" x14ac:dyDescent="0.25">
      <c r="A91" s="15">
        <v>43798</v>
      </c>
      <c r="B91" s="21">
        <v>10.050000000000001</v>
      </c>
    </row>
    <row r="92" spans="1:2" x14ac:dyDescent="0.25">
      <c r="A92" s="15">
        <v>43801</v>
      </c>
      <c r="B92" s="21">
        <v>10.074999999999999</v>
      </c>
    </row>
    <row r="93" spans="1:2" x14ac:dyDescent="0.25">
      <c r="A93" s="15">
        <v>43802</v>
      </c>
      <c r="B93" s="21">
        <v>10.074999999999999</v>
      </c>
    </row>
    <row r="94" spans="1:2" x14ac:dyDescent="0.25">
      <c r="A94" s="15">
        <v>43803</v>
      </c>
      <c r="B94" s="21">
        <v>10.074999999999999</v>
      </c>
    </row>
    <row r="95" spans="1:2" x14ac:dyDescent="0.25">
      <c r="A95" s="15">
        <v>43804</v>
      </c>
      <c r="B95" s="21">
        <v>10.06</v>
      </c>
    </row>
    <row r="96" spans="1:2" x14ac:dyDescent="0.25">
      <c r="A96" s="15">
        <v>43805</v>
      </c>
      <c r="B96" s="21">
        <v>10.065</v>
      </c>
    </row>
    <row r="97" spans="1:2" x14ac:dyDescent="0.25">
      <c r="A97" s="15">
        <v>43808</v>
      </c>
      <c r="B97" s="21">
        <v>10.06</v>
      </c>
    </row>
    <row r="98" spans="1:2" x14ac:dyDescent="0.25">
      <c r="A98" s="15">
        <v>43809</v>
      </c>
      <c r="B98" s="21">
        <v>10.09</v>
      </c>
    </row>
    <row r="99" spans="1:2" x14ac:dyDescent="0.25">
      <c r="A99" s="15">
        <v>43810</v>
      </c>
      <c r="B99" s="21">
        <v>10.08</v>
      </c>
    </row>
    <row r="100" spans="1:2" x14ac:dyDescent="0.25">
      <c r="A100" s="15">
        <v>43811</v>
      </c>
      <c r="B100" s="21">
        <v>10.074</v>
      </c>
    </row>
    <row r="101" spans="1:2" x14ac:dyDescent="0.25">
      <c r="A101" s="15">
        <v>43812</v>
      </c>
      <c r="B101" s="21">
        <v>10.09</v>
      </c>
    </row>
    <row r="102" spans="1:2" x14ac:dyDescent="0.25">
      <c r="A102" s="15">
        <v>43815</v>
      </c>
      <c r="B102" s="21">
        <v>10.08</v>
      </c>
    </row>
    <row r="103" spans="1:2" x14ac:dyDescent="0.25">
      <c r="A103" s="15">
        <v>43816</v>
      </c>
      <c r="B103" s="21">
        <v>10.09</v>
      </c>
    </row>
    <row r="104" spans="1:2" x14ac:dyDescent="0.25">
      <c r="A104" s="15">
        <v>43817</v>
      </c>
      <c r="B104" s="21">
        <v>10.14</v>
      </c>
    </row>
    <row r="105" spans="1:2" x14ac:dyDescent="0.25">
      <c r="A105" s="15">
        <v>43818</v>
      </c>
      <c r="B105" s="21">
        <v>10.18</v>
      </c>
    </row>
    <row r="106" spans="1:2" x14ac:dyDescent="0.25">
      <c r="A106" s="15">
        <v>43819</v>
      </c>
      <c r="B106" s="21">
        <v>10.17</v>
      </c>
    </row>
    <row r="107" spans="1:2" x14ac:dyDescent="0.25">
      <c r="A107" s="15">
        <v>43822</v>
      </c>
      <c r="B107" s="21">
        <v>10.84</v>
      </c>
    </row>
    <row r="108" spans="1:2" x14ac:dyDescent="0.25">
      <c r="A108" s="15">
        <v>43823</v>
      </c>
      <c r="B108" s="21">
        <v>10.84</v>
      </c>
    </row>
    <row r="109" spans="1:2" x14ac:dyDescent="0.25">
      <c r="A109" s="15">
        <v>43825</v>
      </c>
      <c r="B109" s="21">
        <v>10.74</v>
      </c>
    </row>
    <row r="110" spans="1:2" x14ac:dyDescent="0.25">
      <c r="A110" s="15">
        <v>43826</v>
      </c>
      <c r="B110" s="21">
        <v>10.68</v>
      </c>
    </row>
    <row r="111" spans="1:2" x14ac:dyDescent="0.25">
      <c r="A111" s="15">
        <v>43829</v>
      </c>
      <c r="B111" s="21">
        <v>10.64</v>
      </c>
    </row>
    <row r="112" spans="1:2" x14ac:dyDescent="0.25">
      <c r="A112" s="15">
        <v>43830</v>
      </c>
      <c r="B112" s="21">
        <v>10.7</v>
      </c>
    </row>
    <row r="113" spans="1:2" x14ac:dyDescent="0.25">
      <c r="A113" s="15">
        <v>43832</v>
      </c>
      <c r="B113" s="21">
        <v>10.68</v>
      </c>
    </row>
    <row r="114" spans="1:2" x14ac:dyDescent="0.25">
      <c r="A114" s="15">
        <v>43833</v>
      </c>
      <c r="B114" s="21">
        <v>10.68</v>
      </c>
    </row>
    <row r="115" spans="1:2" x14ac:dyDescent="0.25">
      <c r="A115" s="15">
        <v>43836</v>
      </c>
      <c r="B115" s="21">
        <v>10.8</v>
      </c>
    </row>
    <row r="116" spans="1:2" x14ac:dyDescent="0.25">
      <c r="A116" s="15">
        <v>43837</v>
      </c>
      <c r="B116" s="21">
        <v>10.9</v>
      </c>
    </row>
    <row r="117" spans="1:2" x14ac:dyDescent="0.25">
      <c r="A117" s="15">
        <v>43838</v>
      </c>
      <c r="B117" s="21">
        <v>11.26</v>
      </c>
    </row>
    <row r="118" spans="1:2" x14ac:dyDescent="0.25">
      <c r="A118" s="15">
        <v>43839</v>
      </c>
      <c r="B118" s="21">
        <v>12.25</v>
      </c>
    </row>
    <row r="119" spans="1:2" x14ac:dyDescent="0.25">
      <c r="A119" s="15">
        <v>43840</v>
      </c>
      <c r="B119" s="21">
        <v>12.39</v>
      </c>
    </row>
    <row r="120" spans="1:2" x14ac:dyDescent="0.25">
      <c r="A120" s="15">
        <v>43843</v>
      </c>
      <c r="B120" s="21">
        <v>12</v>
      </c>
    </row>
    <row r="121" spans="1:2" x14ac:dyDescent="0.25">
      <c r="A121" s="15">
        <v>43844</v>
      </c>
      <c r="B121" s="21">
        <v>11.94</v>
      </c>
    </row>
    <row r="122" spans="1:2" x14ac:dyDescent="0.25">
      <c r="A122" s="15">
        <v>43845</v>
      </c>
      <c r="B122" s="21">
        <v>12.7</v>
      </c>
    </row>
    <row r="123" spans="1:2" x14ac:dyDescent="0.25">
      <c r="A123" s="15">
        <v>43846</v>
      </c>
      <c r="B123" s="21">
        <v>12.99</v>
      </c>
    </row>
    <row r="124" spans="1:2" x14ac:dyDescent="0.25">
      <c r="A124" s="15">
        <v>43847</v>
      </c>
      <c r="B124" s="21">
        <v>13.57</v>
      </c>
    </row>
    <row r="125" spans="1:2" x14ac:dyDescent="0.25">
      <c r="A125" s="15">
        <v>43851</v>
      </c>
      <c r="B125" s="21">
        <v>13.83</v>
      </c>
    </row>
    <row r="126" spans="1:2" x14ac:dyDescent="0.25">
      <c r="A126" s="15">
        <v>43852</v>
      </c>
      <c r="B126" s="21">
        <v>14.27</v>
      </c>
    </row>
    <row r="127" spans="1:2" x14ac:dyDescent="0.25">
      <c r="A127" s="15">
        <v>43853</v>
      </c>
      <c r="B127" s="21">
        <v>14.44</v>
      </c>
    </row>
    <row r="128" spans="1:2" x14ac:dyDescent="0.25">
      <c r="A128" s="15">
        <v>43854</v>
      </c>
      <c r="B128" s="21">
        <v>14.36</v>
      </c>
    </row>
    <row r="129" spans="1:2" x14ac:dyDescent="0.25">
      <c r="A129" s="15">
        <v>43857</v>
      </c>
      <c r="B129" s="21">
        <v>15</v>
      </c>
    </row>
    <row r="130" spans="1:2" x14ac:dyDescent="0.25">
      <c r="A130" s="15">
        <v>43858</v>
      </c>
      <c r="B130" s="21">
        <v>15.08</v>
      </c>
    </row>
    <row r="131" spans="1:2" x14ac:dyDescent="0.25">
      <c r="A131" s="15">
        <v>43859</v>
      </c>
      <c r="B131" s="21">
        <v>14.5</v>
      </c>
    </row>
    <row r="132" spans="1:2" x14ac:dyDescent="0.25">
      <c r="A132" s="15">
        <v>43860</v>
      </c>
      <c r="B132" s="21">
        <v>14.67</v>
      </c>
    </row>
    <row r="133" spans="1:2" x14ac:dyDescent="0.25">
      <c r="A133" s="15">
        <v>43861</v>
      </c>
      <c r="B133" s="21">
        <v>14.53</v>
      </c>
    </row>
    <row r="134" spans="1:2" x14ac:dyDescent="0.25">
      <c r="A134" s="15">
        <v>43864</v>
      </c>
      <c r="B134" s="21">
        <v>14.51</v>
      </c>
    </row>
    <row r="135" spans="1:2" x14ac:dyDescent="0.25">
      <c r="A135" s="15">
        <v>43865</v>
      </c>
      <c r="B135" s="21">
        <v>14.57</v>
      </c>
    </row>
    <row r="136" spans="1:2" x14ac:dyDescent="0.25">
      <c r="A136" s="15">
        <v>43866</v>
      </c>
      <c r="B136" s="21">
        <v>14.25</v>
      </c>
    </row>
    <row r="137" spans="1:2" x14ac:dyDescent="0.25">
      <c r="A137" s="15">
        <v>43867</v>
      </c>
      <c r="B137" s="21">
        <v>13.61</v>
      </c>
    </row>
    <row r="138" spans="1:2" x14ac:dyDescent="0.25">
      <c r="A138" s="15">
        <v>43868</v>
      </c>
      <c r="B138" s="21">
        <v>14.5</v>
      </c>
    </row>
    <row r="139" spans="1:2" x14ac:dyDescent="0.25">
      <c r="A139" s="15">
        <v>43871</v>
      </c>
      <c r="B139" s="21">
        <v>16.02</v>
      </c>
    </row>
    <row r="140" spans="1:2" x14ac:dyDescent="0.25">
      <c r="A140" s="15">
        <v>43872</v>
      </c>
      <c r="B140" s="21">
        <v>16.82</v>
      </c>
    </row>
    <row r="141" spans="1:2" x14ac:dyDescent="0.25">
      <c r="A141" s="15">
        <v>43873</v>
      </c>
      <c r="B141" s="21">
        <v>18.350000000000001</v>
      </c>
    </row>
    <row r="142" spans="1:2" x14ac:dyDescent="0.25">
      <c r="A142" s="15">
        <v>43874</v>
      </c>
      <c r="B142" s="21">
        <v>17.91</v>
      </c>
    </row>
    <row r="143" spans="1:2" x14ac:dyDescent="0.25">
      <c r="A143" s="15">
        <v>43875</v>
      </c>
      <c r="B143" s="21">
        <v>17.329999999999998</v>
      </c>
    </row>
    <row r="144" spans="1:2" x14ac:dyDescent="0.25">
      <c r="A144" s="15">
        <v>43879</v>
      </c>
      <c r="B144" s="21">
        <v>17.290001</v>
      </c>
    </row>
    <row r="145" spans="1:2" x14ac:dyDescent="0.25">
      <c r="A145" s="15">
        <v>43880</v>
      </c>
      <c r="B145" s="21">
        <v>17.969999000000001</v>
      </c>
    </row>
    <row r="146" spans="1:2" x14ac:dyDescent="0.25">
      <c r="A146" s="15">
        <v>43881</v>
      </c>
      <c r="B146" s="21">
        <v>17.649999999999999</v>
      </c>
    </row>
    <row r="147" spans="1:2" x14ac:dyDescent="0.25">
      <c r="A147" s="15">
        <v>43882</v>
      </c>
      <c r="B147" s="21">
        <v>16.950001</v>
      </c>
    </row>
    <row r="148" spans="1:2" x14ac:dyDescent="0.25">
      <c r="A148" s="15">
        <v>43885</v>
      </c>
      <c r="B148" s="21">
        <v>16.639999</v>
      </c>
    </row>
    <row r="149" spans="1:2" x14ac:dyDescent="0.25">
      <c r="A149" s="15">
        <v>43886</v>
      </c>
      <c r="B149" s="21">
        <v>16.959999</v>
      </c>
    </row>
    <row r="150" spans="1:2" x14ac:dyDescent="0.25">
      <c r="A150" s="15">
        <v>43887</v>
      </c>
      <c r="B150" s="21">
        <v>16.829999999999998</v>
      </c>
    </row>
    <row r="151" spans="1:2" x14ac:dyDescent="0.25">
      <c r="A151" s="15">
        <v>43888</v>
      </c>
      <c r="B151" s="21">
        <v>16.170000000000002</v>
      </c>
    </row>
    <row r="152" spans="1:2" x14ac:dyDescent="0.25">
      <c r="A152" s="15">
        <v>43889</v>
      </c>
      <c r="B152" s="21">
        <v>16.02</v>
      </c>
    </row>
    <row r="153" spans="1:2" x14ac:dyDescent="0.25">
      <c r="A153" s="15">
        <v>43892</v>
      </c>
      <c r="B153" s="21">
        <v>16.66</v>
      </c>
    </row>
    <row r="154" spans="1:2" x14ac:dyDescent="0.25">
      <c r="A154" s="15">
        <v>43893</v>
      </c>
      <c r="B154" s="21">
        <v>16.41</v>
      </c>
    </row>
    <row r="155" spans="1:2" x14ac:dyDescent="0.25">
      <c r="A155" s="15">
        <v>43894</v>
      </c>
      <c r="B155" s="21">
        <v>18.690000999999999</v>
      </c>
    </row>
    <row r="156" spans="1:2" x14ac:dyDescent="0.25">
      <c r="A156" s="15">
        <v>43895</v>
      </c>
      <c r="B156" s="21">
        <v>17.940000999999999</v>
      </c>
    </row>
    <row r="157" spans="1:2" x14ac:dyDescent="0.25">
      <c r="A157" s="15">
        <v>43896</v>
      </c>
      <c r="B157" s="21">
        <v>16.829999999999998</v>
      </c>
    </row>
    <row r="158" spans="1:2" x14ac:dyDescent="0.25">
      <c r="A158" s="15">
        <v>43899</v>
      </c>
      <c r="B158" s="21">
        <v>17.010000000000002</v>
      </c>
    </row>
    <row r="159" spans="1:2" x14ac:dyDescent="0.25">
      <c r="A159" s="15">
        <v>43900</v>
      </c>
      <c r="B159" s="21">
        <v>16.600000000000001</v>
      </c>
    </row>
    <row r="160" spans="1:2" x14ac:dyDescent="0.25">
      <c r="A160" s="15">
        <v>43901</v>
      </c>
      <c r="B160" s="21">
        <v>14.5</v>
      </c>
    </row>
    <row r="161" spans="1:2" x14ac:dyDescent="0.25">
      <c r="A161" s="15">
        <v>43902</v>
      </c>
      <c r="B161" s="21">
        <v>11.17</v>
      </c>
    </row>
    <row r="162" spans="1:2" x14ac:dyDescent="0.25">
      <c r="A162" s="15">
        <v>43903</v>
      </c>
      <c r="B162" s="21">
        <v>12.45</v>
      </c>
    </row>
    <row r="163" spans="1:2" x14ac:dyDescent="0.25">
      <c r="A163" s="15">
        <v>43906</v>
      </c>
      <c r="B163" s="21">
        <v>11.8</v>
      </c>
    </row>
    <row r="164" spans="1:2" x14ac:dyDescent="0.25">
      <c r="A164" s="15">
        <v>43907</v>
      </c>
      <c r="B164" s="21">
        <v>12.89</v>
      </c>
    </row>
    <row r="165" spans="1:2" x14ac:dyDescent="0.25">
      <c r="A165" s="15">
        <v>43908</v>
      </c>
      <c r="B165" s="21">
        <v>11.4</v>
      </c>
    </row>
    <row r="166" spans="1:2" x14ac:dyDescent="0.25">
      <c r="A166" s="15">
        <v>43909</v>
      </c>
      <c r="B166" s="21">
        <v>11.4</v>
      </c>
    </row>
    <row r="167" spans="1:2" x14ac:dyDescent="0.25">
      <c r="A167" s="15">
        <v>43910</v>
      </c>
      <c r="B167" s="21">
        <v>11.48</v>
      </c>
    </row>
    <row r="168" spans="1:2" x14ac:dyDescent="0.25">
      <c r="A168" s="15">
        <v>43913</v>
      </c>
      <c r="B168" s="21">
        <v>11.3</v>
      </c>
    </row>
    <row r="169" spans="1:2" x14ac:dyDescent="0.25">
      <c r="A169" s="15">
        <v>43914</v>
      </c>
      <c r="B169" s="21">
        <v>11.85</v>
      </c>
    </row>
    <row r="170" spans="1:2" x14ac:dyDescent="0.25">
      <c r="A170" s="15">
        <v>43915</v>
      </c>
      <c r="B170" s="21">
        <v>13</v>
      </c>
    </row>
    <row r="171" spans="1:2" x14ac:dyDescent="0.25">
      <c r="A171" s="15">
        <v>43916</v>
      </c>
      <c r="B171" s="21">
        <v>13.21</v>
      </c>
    </row>
    <row r="172" spans="1:2" x14ac:dyDescent="0.25">
      <c r="A172" s="15">
        <v>43917</v>
      </c>
      <c r="B172" s="21">
        <v>12.69</v>
      </c>
    </row>
    <row r="173" spans="1:2" x14ac:dyDescent="0.25">
      <c r="A173" s="15">
        <v>43920</v>
      </c>
      <c r="B173" s="21">
        <v>12.21</v>
      </c>
    </row>
    <row r="174" spans="1:2" x14ac:dyDescent="0.25">
      <c r="A174" s="15">
        <v>43921</v>
      </c>
      <c r="B174" s="21">
        <v>12.34</v>
      </c>
    </row>
    <row r="175" spans="1:2" x14ac:dyDescent="0.25">
      <c r="A175" s="15">
        <v>43922</v>
      </c>
      <c r="B175" s="21">
        <v>11.77</v>
      </c>
    </row>
    <row r="176" spans="1:2" x14ac:dyDescent="0.25">
      <c r="A176" s="15">
        <v>43923</v>
      </c>
      <c r="B176" s="21">
        <v>12.25</v>
      </c>
    </row>
    <row r="177" spans="1:2" x14ac:dyDescent="0.25">
      <c r="A177" s="15">
        <v>43924</v>
      </c>
      <c r="B177" s="21">
        <v>12.25</v>
      </c>
    </row>
    <row r="178" spans="1:2" x14ac:dyDescent="0.25">
      <c r="A178" s="15">
        <v>43927</v>
      </c>
      <c r="B178" s="21">
        <v>12.61</v>
      </c>
    </row>
    <row r="179" spans="1:2" x14ac:dyDescent="0.25">
      <c r="A179" s="15">
        <v>43928</v>
      </c>
      <c r="B179" s="21">
        <v>13.03</v>
      </c>
    </row>
    <row r="180" spans="1:2" x14ac:dyDescent="0.25">
      <c r="A180" s="15">
        <v>43929</v>
      </c>
      <c r="B180" s="21">
        <v>14.75</v>
      </c>
    </row>
    <row r="181" spans="1:2" x14ac:dyDescent="0.25">
      <c r="A181" s="15">
        <v>43930</v>
      </c>
      <c r="B181" s="21">
        <v>14.51</v>
      </c>
    </row>
    <row r="182" spans="1:2" x14ac:dyDescent="0.25">
      <c r="A182" s="15">
        <v>43934</v>
      </c>
      <c r="B182" s="21">
        <v>14.25</v>
      </c>
    </row>
    <row r="183" spans="1:2" x14ac:dyDescent="0.25">
      <c r="A183" s="15">
        <v>43935</v>
      </c>
      <c r="B183" s="21">
        <v>14.75</v>
      </c>
    </row>
    <row r="184" spans="1:2" x14ac:dyDescent="0.25">
      <c r="A184" s="15">
        <v>43936</v>
      </c>
      <c r="B184" s="21">
        <v>15.49</v>
      </c>
    </row>
    <row r="185" spans="1:2" x14ac:dyDescent="0.25">
      <c r="A185" s="15">
        <v>43937</v>
      </c>
      <c r="B185" s="21">
        <v>16.09</v>
      </c>
    </row>
    <row r="186" spans="1:2" x14ac:dyDescent="0.25">
      <c r="A186" s="15">
        <v>43938</v>
      </c>
      <c r="B186" s="21">
        <v>16.950001</v>
      </c>
    </row>
    <row r="187" spans="1:2" x14ac:dyDescent="0.25">
      <c r="A187" s="15">
        <v>43941</v>
      </c>
      <c r="B187" s="21">
        <v>17.57</v>
      </c>
    </row>
    <row r="188" spans="1:2" x14ac:dyDescent="0.25">
      <c r="A188" s="15">
        <v>43942</v>
      </c>
      <c r="B188" s="21">
        <v>17.200001</v>
      </c>
    </row>
    <row r="189" spans="1:2" x14ac:dyDescent="0.25">
      <c r="A189" s="15">
        <v>43943</v>
      </c>
      <c r="B189" s="21">
        <v>17.149999999999999</v>
      </c>
    </row>
    <row r="190" spans="1:2" x14ac:dyDescent="0.25">
      <c r="A190" s="15">
        <v>43944</v>
      </c>
      <c r="B190" s="21">
        <v>17.530000999999999</v>
      </c>
    </row>
    <row r="191" spans="1:2" x14ac:dyDescent="0.25">
      <c r="A191" s="15">
        <v>43945</v>
      </c>
      <c r="B191" s="21">
        <v>19.350000000000001</v>
      </c>
    </row>
    <row r="192" spans="1:2" x14ac:dyDescent="0.25">
      <c r="A192" s="15">
        <v>43948</v>
      </c>
      <c r="B192" s="21">
        <v>19.52</v>
      </c>
    </row>
    <row r="193" spans="1:2" x14ac:dyDescent="0.25">
      <c r="A193" s="15">
        <v>43949</v>
      </c>
      <c r="B193" s="21">
        <v>18.239999999999998</v>
      </c>
    </row>
    <row r="194" spans="1:2" x14ac:dyDescent="0.25">
      <c r="A194" s="15">
        <v>43950</v>
      </c>
      <c r="B194" s="21">
        <v>19.399999999999999</v>
      </c>
    </row>
    <row r="195" spans="1:2" x14ac:dyDescent="0.25">
      <c r="A195" s="15">
        <v>43951</v>
      </c>
      <c r="B195" s="21">
        <v>19.459999</v>
      </c>
    </row>
    <row r="196" spans="1:2" x14ac:dyDescent="0.25">
      <c r="A196" s="15">
        <v>43952</v>
      </c>
      <c r="B196" s="21">
        <v>20.120000999999998</v>
      </c>
    </row>
    <row r="197" spans="1:2" x14ac:dyDescent="0.25">
      <c r="A197" s="15">
        <v>43955</v>
      </c>
      <c r="B197" s="21">
        <v>20.99</v>
      </c>
    </row>
    <row r="198" spans="1:2" x14ac:dyDescent="0.25">
      <c r="A198" s="15">
        <v>43956</v>
      </c>
      <c r="B198" s="21">
        <v>21.610001</v>
      </c>
    </row>
    <row r="199" spans="1:2" x14ac:dyDescent="0.25">
      <c r="A199" s="15">
        <v>43957</v>
      </c>
      <c r="B199" s="21">
        <v>23.83</v>
      </c>
    </row>
    <row r="200" spans="1:2" x14ac:dyDescent="0.25">
      <c r="A200" s="15">
        <v>43958</v>
      </c>
      <c r="B200" s="21">
        <v>23.51</v>
      </c>
    </row>
    <row r="201" spans="1:2" x14ac:dyDescent="0.25">
      <c r="A201" s="15">
        <v>43959</v>
      </c>
      <c r="B201" s="21">
        <v>23.450001</v>
      </c>
    </row>
    <row r="202" spans="1:2" x14ac:dyDescent="0.25">
      <c r="A202" s="15">
        <v>43962</v>
      </c>
      <c r="B202" s="21">
        <v>24.459999</v>
      </c>
    </row>
    <row r="203" spans="1:2" x14ac:dyDescent="0.25">
      <c r="A203" s="15">
        <v>43963</v>
      </c>
      <c r="B203" s="21">
        <v>26.299999</v>
      </c>
    </row>
    <row r="204" spans="1:2" x14ac:dyDescent="0.25">
      <c r="A204" s="15">
        <v>43964</v>
      </c>
      <c r="B204" s="21">
        <v>25.855</v>
      </c>
    </row>
    <row r="205" spans="1:2" x14ac:dyDescent="0.25">
      <c r="A205" s="15">
        <v>43965</v>
      </c>
      <c r="B205" s="21">
        <v>25.309999000000001</v>
      </c>
    </row>
    <row r="206" spans="1:2" x14ac:dyDescent="0.25">
      <c r="A206" s="15">
        <v>43966</v>
      </c>
      <c r="B206" s="21">
        <v>29.23</v>
      </c>
    </row>
    <row r="207" spans="1:2" x14ac:dyDescent="0.25">
      <c r="A207" s="15">
        <v>43969</v>
      </c>
      <c r="B207" s="21">
        <v>29.549999</v>
      </c>
    </row>
    <row r="208" spans="1:2" x14ac:dyDescent="0.25">
      <c r="A208" s="15">
        <v>43970</v>
      </c>
      <c r="B208" s="21">
        <v>29.57</v>
      </c>
    </row>
    <row r="209" spans="1:2" x14ac:dyDescent="0.25">
      <c r="A209" s="15">
        <v>43971</v>
      </c>
      <c r="B209" s="21">
        <v>29.690000999999999</v>
      </c>
    </row>
    <row r="210" spans="1:2" x14ac:dyDescent="0.25">
      <c r="A210" s="15">
        <v>43972</v>
      </c>
      <c r="B210" s="21">
        <v>28.549999</v>
      </c>
    </row>
    <row r="211" spans="1:2" x14ac:dyDescent="0.25">
      <c r="A211" s="15">
        <v>43973</v>
      </c>
      <c r="B211" s="21">
        <v>29.110001</v>
      </c>
    </row>
    <row r="212" spans="1:2" x14ac:dyDescent="0.25">
      <c r="A212" s="15">
        <v>43977</v>
      </c>
      <c r="B212" s="21">
        <v>33.389999000000003</v>
      </c>
    </row>
    <row r="213" spans="1:2" x14ac:dyDescent="0.25">
      <c r="A213" s="15">
        <v>43978</v>
      </c>
      <c r="B213" s="21">
        <v>35.150002000000001</v>
      </c>
    </row>
    <row r="214" spans="1:2" x14ac:dyDescent="0.25">
      <c r="A214" s="15">
        <v>43979</v>
      </c>
      <c r="B214" s="21">
        <v>37.25</v>
      </c>
    </row>
    <row r="215" spans="1:2" x14ac:dyDescent="0.25">
      <c r="A215" s="15">
        <v>43980</v>
      </c>
      <c r="B215" s="21">
        <v>39.700001</v>
      </c>
    </row>
    <row r="216" spans="1:2" x14ac:dyDescent="0.25">
      <c r="A216" s="15">
        <v>43983</v>
      </c>
      <c r="B216" s="21">
        <v>43.700001</v>
      </c>
    </row>
    <row r="217" spans="1:2" x14ac:dyDescent="0.25">
      <c r="A217" s="15">
        <v>43984</v>
      </c>
      <c r="B217" s="21">
        <v>41.27</v>
      </c>
    </row>
    <row r="218" spans="1:2" x14ac:dyDescent="0.25">
      <c r="A218" s="15">
        <v>43985</v>
      </c>
      <c r="B218" s="21">
        <v>40.159999999999997</v>
      </c>
    </row>
    <row r="219" spans="1:2" x14ac:dyDescent="0.25">
      <c r="A219" s="15">
        <v>43986</v>
      </c>
      <c r="B219" s="21">
        <v>40.529998999999997</v>
      </c>
    </row>
    <row r="220" spans="1:2" x14ac:dyDescent="0.25">
      <c r="A220" s="15">
        <v>43987</v>
      </c>
      <c r="B220" s="21">
        <v>39.340000000000003</v>
      </c>
    </row>
    <row r="221" spans="1:2" x14ac:dyDescent="0.25">
      <c r="A221" s="15">
        <v>43990</v>
      </c>
      <c r="B221" s="21">
        <v>38</v>
      </c>
    </row>
    <row r="222" spans="1:2" x14ac:dyDescent="0.25">
      <c r="A222" s="15">
        <v>43991</v>
      </c>
      <c r="B222" s="21">
        <v>39.409999999999997</v>
      </c>
    </row>
    <row r="223" spans="1:2" x14ac:dyDescent="0.25">
      <c r="A223" s="15">
        <v>43992</v>
      </c>
      <c r="B223" s="21">
        <v>39.110000999999997</v>
      </c>
    </row>
    <row r="224" spans="1:2" x14ac:dyDescent="0.25">
      <c r="A224" s="15">
        <v>43993</v>
      </c>
      <c r="B224" s="21">
        <v>36.279998999999997</v>
      </c>
    </row>
    <row r="225" spans="1:2" x14ac:dyDescent="0.25">
      <c r="A225" s="15">
        <v>43994</v>
      </c>
      <c r="B225" s="21">
        <v>36.880001</v>
      </c>
    </row>
    <row r="226" spans="1:2" x14ac:dyDescent="0.25">
      <c r="A226" s="15">
        <v>43997</v>
      </c>
      <c r="B226" s="21">
        <v>41.790000999999997</v>
      </c>
    </row>
    <row r="227" spans="1:2" x14ac:dyDescent="0.25">
      <c r="A227" s="15">
        <v>43998</v>
      </c>
      <c r="B227" s="21">
        <v>40.57</v>
      </c>
    </row>
    <row r="228" spans="1:2" x14ac:dyDescent="0.25">
      <c r="A228" s="15">
        <v>43999</v>
      </c>
      <c r="B228" s="21">
        <v>40.720001000000003</v>
      </c>
    </row>
    <row r="229" spans="1:2" x14ac:dyDescent="0.25">
      <c r="A229" s="15">
        <v>44000</v>
      </c>
      <c r="B229" s="21">
        <v>40.840000000000003</v>
      </c>
    </row>
    <row r="230" spans="1:2" x14ac:dyDescent="0.25">
      <c r="A230" s="15">
        <v>44001</v>
      </c>
      <c r="B230" s="21">
        <v>42</v>
      </c>
    </row>
    <row r="231" spans="1:2" x14ac:dyDescent="0.25">
      <c r="A231" s="15">
        <v>44004</v>
      </c>
      <c r="B231" s="21">
        <v>38.255001</v>
      </c>
    </row>
    <row r="232" spans="1:2" x14ac:dyDescent="0.25">
      <c r="A232" s="15">
        <v>44005</v>
      </c>
      <c r="B232" s="21">
        <v>37.990001999999997</v>
      </c>
    </row>
    <row r="233" spans="1:2" x14ac:dyDescent="0.25">
      <c r="A233" s="15">
        <v>44006</v>
      </c>
      <c r="B233" s="21">
        <v>37.560001</v>
      </c>
    </row>
    <row r="234" spans="1:2" x14ac:dyDescent="0.25">
      <c r="A234" s="15">
        <v>44007</v>
      </c>
      <c r="B234" s="21">
        <v>36.07</v>
      </c>
    </row>
    <row r="235" spans="1:2" x14ac:dyDescent="0.25">
      <c r="A235" s="15">
        <v>44008</v>
      </c>
      <c r="B235" s="21">
        <v>33.340000000000003</v>
      </c>
    </row>
    <row r="236" spans="1:2" x14ac:dyDescent="0.25">
      <c r="A236" s="15">
        <v>44011</v>
      </c>
      <c r="B236" s="21">
        <v>33.540000999999997</v>
      </c>
    </row>
    <row r="237" spans="1:2" x14ac:dyDescent="0.25">
      <c r="A237" s="15">
        <v>44012</v>
      </c>
      <c r="B237" s="21">
        <v>33.259998000000003</v>
      </c>
    </row>
    <row r="238" spans="1:2" x14ac:dyDescent="0.25">
      <c r="A238" s="15">
        <v>44013</v>
      </c>
      <c r="B238" s="21">
        <v>33.869999</v>
      </c>
    </row>
    <row r="239" spans="1:2" x14ac:dyDescent="0.25">
      <c r="A239" s="15">
        <v>44014</v>
      </c>
      <c r="B239" s="21">
        <v>33.060001</v>
      </c>
    </row>
    <row r="240" spans="1:2" x14ac:dyDescent="0.25">
      <c r="A240" s="15">
        <v>44018</v>
      </c>
      <c r="B240" s="21">
        <v>32.419998</v>
      </c>
    </row>
    <row r="241" spans="1:2" x14ac:dyDescent="0.25">
      <c r="A241" s="15">
        <v>44019</v>
      </c>
      <c r="B241" s="21">
        <v>30.6</v>
      </c>
    </row>
    <row r="242" spans="1:2" x14ac:dyDescent="0.25">
      <c r="A242" s="15">
        <v>44020</v>
      </c>
      <c r="B242" s="21">
        <v>33.099997999999999</v>
      </c>
    </row>
    <row r="243" spans="1:2" x14ac:dyDescent="0.25">
      <c r="A243" s="15">
        <v>44021</v>
      </c>
      <c r="B243" s="21">
        <v>32.82</v>
      </c>
    </row>
    <row r="244" spans="1:2" x14ac:dyDescent="0.25">
      <c r="A244" s="15">
        <v>44022</v>
      </c>
      <c r="B244" s="21">
        <v>32.43</v>
      </c>
    </row>
    <row r="245" spans="1:2" x14ac:dyDescent="0.25">
      <c r="A245" s="15">
        <v>44025</v>
      </c>
      <c r="B245" s="21">
        <v>29.5</v>
      </c>
    </row>
    <row r="246" spans="1:2" x14ac:dyDescent="0.25">
      <c r="A246" s="15">
        <v>44026</v>
      </c>
      <c r="B246" s="21">
        <v>30.215</v>
      </c>
    </row>
    <row r="247" spans="1:2" x14ac:dyDescent="0.25">
      <c r="A247" s="15">
        <v>44027</v>
      </c>
      <c r="B247" s="21">
        <v>32.560001</v>
      </c>
    </row>
    <row r="248" spans="1:2" x14ac:dyDescent="0.25">
      <c r="A248" s="15">
        <v>44028</v>
      </c>
      <c r="B248" s="21">
        <v>35.639999000000003</v>
      </c>
    </row>
    <row r="249" spans="1:2" x14ac:dyDescent="0.25">
      <c r="A249" s="15">
        <v>44029</v>
      </c>
      <c r="B249" s="21">
        <v>35.360000999999997</v>
      </c>
    </row>
    <row r="250" spans="1:2" x14ac:dyDescent="0.25">
      <c r="A250" s="15">
        <v>44032</v>
      </c>
      <c r="B250" s="21">
        <v>35.409999999999997</v>
      </c>
    </row>
    <row r="251" spans="1:2" x14ac:dyDescent="0.25">
      <c r="A251" s="15">
        <v>44033</v>
      </c>
      <c r="B251" s="21">
        <v>37.549999</v>
      </c>
    </row>
    <row r="252" spans="1:2" x14ac:dyDescent="0.25">
      <c r="A252" s="15">
        <v>44034</v>
      </c>
      <c r="B252" s="21">
        <v>37.75</v>
      </c>
    </row>
    <row r="253" spans="1:2" x14ac:dyDescent="0.25">
      <c r="A253" s="15">
        <v>44035</v>
      </c>
      <c r="B253" s="21">
        <v>36.209999000000003</v>
      </c>
    </row>
    <row r="254" spans="1:2" x14ac:dyDescent="0.25">
      <c r="A254" s="15">
        <v>44036</v>
      </c>
      <c r="B254" s="21">
        <v>37.549999</v>
      </c>
    </row>
    <row r="255" spans="1:2" x14ac:dyDescent="0.25">
      <c r="A255" s="15">
        <v>44039</v>
      </c>
      <c r="B255" s="21">
        <v>35.115001999999997</v>
      </c>
    </row>
    <row r="256" spans="1:2" x14ac:dyDescent="0.25">
      <c r="A256" s="15">
        <v>44040</v>
      </c>
      <c r="B256" s="21">
        <v>34.630001</v>
      </c>
    </row>
    <row r="257" spans="1:2" x14ac:dyDescent="0.25">
      <c r="A257" s="15">
        <v>44041</v>
      </c>
      <c r="B257" s="21">
        <v>35.889999000000003</v>
      </c>
    </row>
    <row r="258" spans="1:2" x14ac:dyDescent="0.25">
      <c r="A258" s="15">
        <v>44042</v>
      </c>
      <c r="B258" s="21">
        <v>34.790000999999997</v>
      </c>
    </row>
    <row r="259" spans="1:2" x14ac:dyDescent="0.25">
      <c r="A259" s="15">
        <v>44043</v>
      </c>
      <c r="B259" s="21">
        <v>33.375</v>
      </c>
    </row>
    <row r="260" spans="1:2" x14ac:dyDescent="0.25">
      <c r="A260" s="15">
        <v>44046</v>
      </c>
      <c r="B260" s="21">
        <v>32.950001</v>
      </c>
    </row>
    <row r="261" spans="1:2" x14ac:dyDescent="0.25">
      <c r="A261" s="15">
        <v>44047</v>
      </c>
      <c r="B261" s="21">
        <v>33.060001</v>
      </c>
    </row>
    <row r="262" spans="1:2" x14ac:dyDescent="0.25">
      <c r="A262" s="15">
        <v>44048</v>
      </c>
      <c r="B262" s="21">
        <v>32.549999</v>
      </c>
    </row>
    <row r="263" spans="1:2" x14ac:dyDescent="0.25">
      <c r="A263" s="15">
        <v>44049</v>
      </c>
      <c r="B263" s="21">
        <v>33.650002000000001</v>
      </c>
    </row>
    <row r="264" spans="1:2" x14ac:dyDescent="0.25">
      <c r="A264" s="15">
        <v>44050</v>
      </c>
      <c r="B264" s="21">
        <v>34.090000000000003</v>
      </c>
    </row>
    <row r="265" spans="1:2" x14ac:dyDescent="0.25">
      <c r="A265" s="15">
        <v>44053</v>
      </c>
      <c r="B265" s="21">
        <v>31.610001</v>
      </c>
    </row>
    <row r="266" spans="1:2" x14ac:dyDescent="0.25">
      <c r="A266" s="15">
        <v>44054</v>
      </c>
      <c r="B266" s="21">
        <v>32.040000999999997</v>
      </c>
    </row>
    <row r="267" spans="1:2" x14ac:dyDescent="0.25">
      <c r="A267" s="15">
        <v>44055</v>
      </c>
      <c r="B267" s="21">
        <v>33.740001999999997</v>
      </c>
    </row>
    <row r="268" spans="1:2" x14ac:dyDescent="0.25">
      <c r="A268" s="15">
        <v>44056</v>
      </c>
      <c r="B268" s="21">
        <v>36.049999</v>
      </c>
    </row>
    <row r="269" spans="1:2" x14ac:dyDescent="0.25">
      <c r="A269" s="15">
        <v>44057</v>
      </c>
      <c r="B269" s="21">
        <v>33.909999999999997</v>
      </c>
    </row>
    <row r="270" spans="1:2" x14ac:dyDescent="0.25">
      <c r="A270" s="15">
        <v>44060</v>
      </c>
      <c r="B270" s="21">
        <v>34.68</v>
      </c>
    </row>
    <row r="271" spans="1:2" x14ac:dyDescent="0.25">
      <c r="A271" s="15">
        <v>44061</v>
      </c>
      <c r="B271" s="21">
        <v>37.209999000000003</v>
      </c>
    </row>
    <row r="272" spans="1:2" x14ac:dyDescent="0.25">
      <c r="A272" s="15">
        <v>44062</v>
      </c>
      <c r="B272" s="21">
        <v>36.270000000000003</v>
      </c>
    </row>
    <row r="273" spans="1:2" x14ac:dyDescent="0.25">
      <c r="A273" s="15">
        <v>44063</v>
      </c>
      <c r="B273" s="21">
        <v>36.32</v>
      </c>
    </row>
    <row r="274" spans="1:2" x14ac:dyDescent="0.25">
      <c r="A274" s="15">
        <v>44064</v>
      </c>
      <c r="B274" s="21">
        <v>35.150002000000001</v>
      </c>
    </row>
    <row r="275" spans="1:2" x14ac:dyDescent="0.25">
      <c r="A275" s="15">
        <v>44067</v>
      </c>
      <c r="B275" s="21">
        <v>35.810001</v>
      </c>
    </row>
    <row r="276" spans="1:2" x14ac:dyDescent="0.25">
      <c r="A276" s="15">
        <v>44068</v>
      </c>
      <c r="B276" s="21">
        <v>39.060001</v>
      </c>
    </row>
    <row r="277" spans="1:2" x14ac:dyDescent="0.25">
      <c r="A277" s="15">
        <v>44069</v>
      </c>
      <c r="B277" s="21">
        <v>38.860000999999997</v>
      </c>
    </row>
    <row r="278" spans="1:2" x14ac:dyDescent="0.25">
      <c r="A278" s="15">
        <v>44070</v>
      </c>
      <c r="B278" s="21">
        <v>39.060001</v>
      </c>
    </row>
    <row r="279" spans="1:2" x14ac:dyDescent="0.25">
      <c r="A279" s="15">
        <v>44071</v>
      </c>
      <c r="B279" s="21">
        <v>36.32</v>
      </c>
    </row>
    <row r="280" spans="1:2" x14ac:dyDescent="0.25">
      <c r="A280" s="15">
        <v>44074</v>
      </c>
      <c r="B280" s="21">
        <v>35.360000999999997</v>
      </c>
    </row>
    <row r="281" spans="1:2" x14ac:dyDescent="0.25">
      <c r="A281" s="15">
        <v>44075</v>
      </c>
      <c r="B281" s="21">
        <v>36.93</v>
      </c>
    </row>
    <row r="282" spans="1:2" x14ac:dyDescent="0.25">
      <c r="A282" s="15">
        <v>44076</v>
      </c>
      <c r="B282" s="21">
        <v>39.900002000000001</v>
      </c>
    </row>
    <row r="283" spans="1:2" x14ac:dyDescent="0.25">
      <c r="A283" s="15">
        <v>44077</v>
      </c>
      <c r="B283" s="21">
        <v>38.270000000000003</v>
      </c>
    </row>
    <row r="284" spans="1:2" x14ac:dyDescent="0.25">
      <c r="A284" s="15">
        <v>44078</v>
      </c>
      <c r="B284" s="21">
        <v>37</v>
      </c>
    </row>
    <row r="285" spans="1:2" x14ac:dyDescent="0.25">
      <c r="A285" s="15">
        <v>44082</v>
      </c>
      <c r="B285" s="21">
        <v>37.009998000000003</v>
      </c>
    </row>
    <row r="286" spans="1:2" x14ac:dyDescent="0.25">
      <c r="A286" s="15">
        <v>44083</v>
      </c>
      <c r="B286" s="21">
        <v>40.380001</v>
      </c>
    </row>
    <row r="287" spans="1:2" x14ac:dyDescent="0.25">
      <c r="A287" s="15">
        <v>44084</v>
      </c>
      <c r="B287" s="21">
        <v>42.540000999999997</v>
      </c>
    </row>
    <row r="288" spans="1:2" x14ac:dyDescent="0.25">
      <c r="A288" s="15">
        <v>44085</v>
      </c>
      <c r="B288" s="21">
        <v>41.459999000000003</v>
      </c>
    </row>
    <row r="289" spans="1:2" x14ac:dyDescent="0.25">
      <c r="A289" s="15">
        <v>44088</v>
      </c>
      <c r="B289" s="21">
        <v>48.619999</v>
      </c>
    </row>
    <row r="290" spans="1:2" x14ac:dyDescent="0.25">
      <c r="A290" s="15">
        <v>44089</v>
      </c>
      <c r="B290" s="21">
        <v>48.209999000000003</v>
      </c>
    </row>
    <row r="291" spans="1:2" x14ac:dyDescent="0.25">
      <c r="A291" s="15">
        <v>44090</v>
      </c>
      <c r="B291" s="21">
        <v>51.029998999999997</v>
      </c>
    </row>
    <row r="292" spans="1:2" x14ac:dyDescent="0.25">
      <c r="A292" s="15">
        <v>44091</v>
      </c>
      <c r="B292" s="21">
        <v>53.110000999999997</v>
      </c>
    </row>
    <row r="293" spans="1:2" x14ac:dyDescent="0.25">
      <c r="A293" s="15">
        <v>44092</v>
      </c>
      <c r="B293" s="21">
        <v>55.389999000000003</v>
      </c>
    </row>
    <row r="294" spans="1:2" x14ac:dyDescent="0.25">
      <c r="A294" s="15">
        <v>44095</v>
      </c>
      <c r="B294" s="21">
        <v>51.490001999999997</v>
      </c>
    </row>
    <row r="295" spans="1:2" x14ac:dyDescent="0.25">
      <c r="A295" s="15">
        <v>44096</v>
      </c>
      <c r="B295" s="21">
        <v>53.939999</v>
      </c>
    </row>
    <row r="296" spans="1:2" x14ac:dyDescent="0.25">
      <c r="A296" s="15">
        <v>44097</v>
      </c>
      <c r="B296" s="21">
        <v>50.119999</v>
      </c>
    </row>
    <row r="297" spans="1:2" x14ac:dyDescent="0.25">
      <c r="A297" s="15">
        <v>44098</v>
      </c>
      <c r="B297" s="21">
        <v>50.57</v>
      </c>
    </row>
    <row r="298" spans="1:2" x14ac:dyDescent="0.25">
      <c r="A298" s="15">
        <v>44099</v>
      </c>
      <c r="B298" s="21">
        <v>53.189999</v>
      </c>
    </row>
    <row r="299" spans="1:2" x14ac:dyDescent="0.25">
      <c r="A299" s="15">
        <v>44102</v>
      </c>
      <c r="B299" s="21">
        <v>56.889999000000003</v>
      </c>
    </row>
    <row r="300" spans="1:2" x14ac:dyDescent="0.25">
      <c r="A300" s="15">
        <v>44103</v>
      </c>
      <c r="B300" s="21">
        <v>55.740001999999997</v>
      </c>
    </row>
    <row r="301" spans="1:2" x14ac:dyDescent="0.25">
      <c r="A301" s="15">
        <v>44104</v>
      </c>
      <c r="B301" s="21">
        <v>58.84</v>
      </c>
    </row>
    <row r="302" spans="1:2" x14ac:dyDescent="0.25">
      <c r="A302" s="15">
        <v>44105</v>
      </c>
      <c r="B302" s="21">
        <v>61.830002</v>
      </c>
    </row>
    <row r="303" spans="1:2" x14ac:dyDescent="0.25">
      <c r="A303" s="15">
        <v>44106</v>
      </c>
      <c r="B303" s="21">
        <v>63.779998999999997</v>
      </c>
    </row>
    <row r="304" spans="1:2" x14ac:dyDescent="0.25">
      <c r="A304" s="15">
        <v>44109</v>
      </c>
      <c r="B304" s="21">
        <v>60.549999</v>
      </c>
    </row>
    <row r="305" spans="1:2" x14ac:dyDescent="0.25">
      <c r="A305" s="15">
        <v>44110</v>
      </c>
      <c r="B305" s="21">
        <v>56.779998999999997</v>
      </c>
    </row>
    <row r="306" spans="1:2" x14ac:dyDescent="0.25">
      <c r="A306" s="15">
        <v>44111</v>
      </c>
      <c r="B306" s="21">
        <v>53.330002</v>
      </c>
    </row>
    <row r="307" spans="1:2" x14ac:dyDescent="0.25">
      <c r="A307" s="15">
        <v>44112</v>
      </c>
      <c r="B307" s="21">
        <v>51.130001</v>
      </c>
    </row>
    <row r="308" spans="1:2" x14ac:dyDescent="0.25">
      <c r="A308" s="15">
        <v>44113</v>
      </c>
      <c r="B308" s="21">
        <v>48.82</v>
      </c>
    </row>
    <row r="309" spans="1:2" x14ac:dyDescent="0.25">
      <c r="A309" s="15">
        <v>44116</v>
      </c>
      <c r="B309" s="21">
        <v>50.599997999999999</v>
      </c>
    </row>
    <row r="310" spans="1:2" x14ac:dyDescent="0.25">
      <c r="A310" s="15">
        <v>44117</v>
      </c>
      <c r="B310" s="21">
        <v>51.18</v>
      </c>
    </row>
    <row r="311" spans="1:2" x14ac:dyDescent="0.25">
      <c r="A311" s="15">
        <v>44118</v>
      </c>
      <c r="B311" s="21">
        <v>47.560001</v>
      </c>
    </row>
    <row r="312" spans="1:2" x14ac:dyDescent="0.25">
      <c r="A312" s="15">
        <v>44119</v>
      </c>
      <c r="B312" s="21">
        <v>45</v>
      </c>
    </row>
    <row r="313" spans="1:2" x14ac:dyDescent="0.25">
      <c r="A313" s="15">
        <v>44120</v>
      </c>
      <c r="B313" s="21">
        <v>44.34</v>
      </c>
    </row>
    <row r="314" spans="1:2" x14ac:dyDescent="0.25">
      <c r="A314" s="15">
        <v>44123</v>
      </c>
      <c r="B314" s="21">
        <v>44.580002</v>
      </c>
    </row>
    <row r="315" spans="1:2" x14ac:dyDescent="0.25">
      <c r="A315" s="15">
        <v>44124</v>
      </c>
      <c r="B315" s="21">
        <v>42.529998999999997</v>
      </c>
    </row>
    <row r="316" spans="1:2" x14ac:dyDescent="0.25">
      <c r="A316" s="15">
        <v>44125</v>
      </c>
      <c r="B316" s="21">
        <v>41.5</v>
      </c>
    </row>
    <row r="317" spans="1:2" x14ac:dyDescent="0.25">
      <c r="A317" s="15">
        <v>44126</v>
      </c>
      <c r="B317" s="21">
        <v>43</v>
      </c>
    </row>
    <row r="318" spans="1:2" x14ac:dyDescent="0.25">
      <c r="A318" s="15">
        <v>44127</v>
      </c>
      <c r="B318" s="21">
        <v>42.740001999999997</v>
      </c>
    </row>
    <row r="319" spans="1:2" x14ac:dyDescent="0.25">
      <c r="A319" s="15">
        <v>44130</v>
      </c>
      <c r="B319" s="21">
        <v>39.689999</v>
      </c>
    </row>
    <row r="320" spans="1:2" x14ac:dyDescent="0.25">
      <c r="A320" s="15">
        <v>44131</v>
      </c>
      <c r="B320" s="21">
        <v>38.700001</v>
      </c>
    </row>
    <row r="321" spans="1:2" x14ac:dyDescent="0.25">
      <c r="A321" s="15">
        <v>44132</v>
      </c>
      <c r="B321" s="21">
        <v>38.150002000000001</v>
      </c>
    </row>
    <row r="322" spans="1:2" x14ac:dyDescent="0.25">
      <c r="A322" s="15">
        <v>44133</v>
      </c>
      <c r="B322" s="21">
        <v>37.369999</v>
      </c>
    </row>
    <row r="323" spans="1:2" x14ac:dyDescent="0.25">
      <c r="A323" s="15">
        <v>44134</v>
      </c>
      <c r="B323" s="21">
        <v>35.400002000000001</v>
      </c>
    </row>
    <row r="324" spans="1:2" x14ac:dyDescent="0.25">
      <c r="A324" s="15">
        <v>44137</v>
      </c>
      <c r="B324" s="21">
        <v>35.720001000000003</v>
      </c>
    </row>
    <row r="325" spans="1:2" x14ac:dyDescent="0.25">
      <c r="A325" s="15">
        <v>44138</v>
      </c>
      <c r="B325" s="21">
        <v>37.470001000000003</v>
      </c>
    </row>
    <row r="326" spans="1:2" x14ac:dyDescent="0.25">
      <c r="A326" s="15">
        <v>44139</v>
      </c>
      <c r="B326" s="21">
        <v>39.459999000000003</v>
      </c>
    </row>
    <row r="327" spans="1:2" x14ac:dyDescent="0.25">
      <c r="A327" s="15">
        <v>44140</v>
      </c>
      <c r="B327" s="21">
        <v>43.029998999999997</v>
      </c>
    </row>
    <row r="328" spans="1:2" x14ac:dyDescent="0.25">
      <c r="A328" s="15">
        <v>44141</v>
      </c>
      <c r="B328" s="21">
        <v>42.32</v>
      </c>
    </row>
    <row r="329" spans="1:2" x14ac:dyDescent="0.25">
      <c r="A329" s="15">
        <v>44144</v>
      </c>
      <c r="B329" s="21">
        <v>41.5</v>
      </c>
    </row>
    <row r="330" spans="1:2" x14ac:dyDescent="0.25">
      <c r="A330" s="15">
        <v>44145</v>
      </c>
      <c r="B330" s="21">
        <v>40.360000999999997</v>
      </c>
    </row>
    <row r="331" spans="1:2" x14ac:dyDescent="0.25">
      <c r="A331" s="15">
        <v>44146</v>
      </c>
      <c r="B331" s="21">
        <v>41.639999000000003</v>
      </c>
    </row>
    <row r="332" spans="1:2" x14ac:dyDescent="0.25">
      <c r="A332" s="15">
        <v>44147</v>
      </c>
      <c r="B332" s="21">
        <v>41.25</v>
      </c>
    </row>
    <row r="333" spans="1:2" x14ac:dyDescent="0.25">
      <c r="A333" s="15">
        <v>44148</v>
      </c>
      <c r="B333" s="21">
        <v>42.84</v>
      </c>
    </row>
    <row r="334" spans="1:2" x14ac:dyDescent="0.25">
      <c r="A334" s="15">
        <v>44151</v>
      </c>
      <c r="B334" s="21">
        <v>42.73</v>
      </c>
    </row>
    <row r="335" spans="1:2" x14ac:dyDescent="0.25">
      <c r="A335" s="15">
        <v>44152</v>
      </c>
      <c r="B335" s="21">
        <v>46.610000999999997</v>
      </c>
    </row>
    <row r="336" spans="1:2" x14ac:dyDescent="0.25">
      <c r="A336" s="15">
        <v>44153</v>
      </c>
      <c r="B336" s="21">
        <v>47.68</v>
      </c>
    </row>
    <row r="337" spans="1:2" x14ac:dyDescent="0.25">
      <c r="A337" s="15">
        <v>44154</v>
      </c>
      <c r="B337" s="21">
        <v>49.32</v>
      </c>
    </row>
    <row r="338" spans="1:2" x14ac:dyDescent="0.25">
      <c r="A338" s="15">
        <v>44155</v>
      </c>
      <c r="B338" s="21">
        <v>48.23</v>
      </c>
    </row>
    <row r="339" spans="1:2" x14ac:dyDescent="0.25">
      <c r="A339" s="15">
        <v>44158</v>
      </c>
      <c r="B339" s="21">
        <v>48.029998999999997</v>
      </c>
    </row>
    <row r="340" spans="1:2" x14ac:dyDescent="0.25">
      <c r="A340" s="15">
        <v>44159</v>
      </c>
      <c r="B340" s="21">
        <v>47.889999000000003</v>
      </c>
    </row>
    <row r="341" spans="1:2" x14ac:dyDescent="0.25">
      <c r="A341" s="15">
        <v>44160</v>
      </c>
      <c r="B341" s="21">
        <v>50.23</v>
      </c>
    </row>
    <row r="342" spans="1:2" x14ac:dyDescent="0.25">
      <c r="A342" s="15">
        <v>44162</v>
      </c>
      <c r="B342" s="21">
        <v>52.75</v>
      </c>
    </row>
    <row r="343" spans="1:2" x14ac:dyDescent="0.25">
      <c r="A343" s="15">
        <v>44165</v>
      </c>
      <c r="B343" s="21">
        <v>52.360000999999997</v>
      </c>
    </row>
    <row r="344" spans="1:2" x14ac:dyDescent="0.25">
      <c r="A344" s="15">
        <v>44166</v>
      </c>
      <c r="B344" s="21">
        <v>50.779998999999997</v>
      </c>
    </row>
    <row r="345" spans="1:2" x14ac:dyDescent="0.25">
      <c r="A345" s="15">
        <v>44167</v>
      </c>
      <c r="B345" s="21">
        <v>51.099997999999999</v>
      </c>
    </row>
    <row r="346" spans="1:2" x14ac:dyDescent="0.25">
      <c r="A346" s="15">
        <v>44168</v>
      </c>
      <c r="B346" s="21">
        <v>50.060001</v>
      </c>
    </row>
    <row r="347" spans="1:2" x14ac:dyDescent="0.25">
      <c r="A347" s="15">
        <v>44169</v>
      </c>
      <c r="B347" s="21">
        <v>49.25</v>
      </c>
    </row>
    <row r="348" spans="1:2" x14ac:dyDescent="0.25">
      <c r="A348" s="15">
        <v>44172</v>
      </c>
      <c r="B348" s="21">
        <v>47.93</v>
      </c>
    </row>
    <row r="349" spans="1:2" x14ac:dyDescent="0.25">
      <c r="A349" s="15">
        <v>44173</v>
      </c>
      <c r="B349" s="21">
        <v>50.849997999999999</v>
      </c>
    </row>
    <row r="350" spans="1:2" x14ac:dyDescent="0.25">
      <c r="A350" s="15">
        <v>44174</v>
      </c>
      <c r="B350" s="21">
        <v>48.939999</v>
      </c>
    </row>
    <row r="351" spans="1:2" x14ac:dyDescent="0.25">
      <c r="A351" s="15">
        <v>44175</v>
      </c>
      <c r="B351" s="21">
        <v>50.110000999999997</v>
      </c>
    </row>
    <row r="352" spans="1:2" x14ac:dyDescent="0.25">
      <c r="A352" s="15">
        <v>44176</v>
      </c>
      <c r="B352" s="21">
        <v>50.09</v>
      </c>
    </row>
    <row r="353" spans="1:2" x14ac:dyDescent="0.25">
      <c r="A353" s="15">
        <v>44179</v>
      </c>
      <c r="B353" s="21">
        <v>50.580002</v>
      </c>
    </row>
    <row r="354" spans="1:2" x14ac:dyDescent="0.25">
      <c r="A354" s="15">
        <v>44180</v>
      </c>
      <c r="B354" s="21">
        <v>50.5</v>
      </c>
    </row>
    <row r="355" spans="1:2" x14ac:dyDescent="0.25">
      <c r="A355" s="15">
        <v>44181</v>
      </c>
      <c r="B355" s="21">
        <v>53.799999</v>
      </c>
    </row>
    <row r="356" spans="1:2" x14ac:dyDescent="0.25">
      <c r="A356" s="15">
        <v>44182</v>
      </c>
      <c r="B356" s="21">
        <v>55.200001</v>
      </c>
    </row>
    <row r="357" spans="1:2" x14ac:dyDescent="0.25">
      <c r="A357" s="15">
        <v>44183</v>
      </c>
      <c r="B357" s="21">
        <v>53.900002000000001</v>
      </c>
    </row>
    <row r="358" spans="1:2" x14ac:dyDescent="0.25">
      <c r="A358" s="15">
        <v>44186</v>
      </c>
      <c r="B358" s="21">
        <v>53.34</v>
      </c>
    </row>
    <row r="359" spans="1:2" x14ac:dyDescent="0.25">
      <c r="A359" s="15">
        <v>44187</v>
      </c>
      <c r="B359" s="21">
        <v>52.400002000000001</v>
      </c>
    </row>
    <row r="360" spans="1:2" x14ac:dyDescent="0.25">
      <c r="A360" s="15">
        <v>44188</v>
      </c>
      <c r="B360" s="21">
        <v>53.889999000000003</v>
      </c>
    </row>
    <row r="361" spans="1:2" x14ac:dyDescent="0.25">
      <c r="A361" s="15">
        <v>44189</v>
      </c>
      <c r="B361" s="21">
        <v>52.110000999999997</v>
      </c>
    </row>
    <row r="362" spans="1:2" x14ac:dyDescent="0.25">
      <c r="A362" s="15">
        <v>44193</v>
      </c>
      <c r="B362" s="21">
        <v>48.959999000000003</v>
      </c>
    </row>
    <row r="363" spans="1:2" x14ac:dyDescent="0.25">
      <c r="A363" s="15">
        <v>44194</v>
      </c>
      <c r="B363" s="21">
        <v>48.110000999999997</v>
      </c>
    </row>
    <row r="364" spans="1:2" x14ac:dyDescent="0.25">
      <c r="A364" s="15">
        <v>44195</v>
      </c>
      <c r="B364" s="21">
        <v>48.950001</v>
      </c>
    </row>
    <row r="365" spans="1:2" x14ac:dyDescent="0.25">
      <c r="A365" s="15">
        <v>44196</v>
      </c>
      <c r="B365" s="21">
        <v>46.560001</v>
      </c>
    </row>
    <row r="366" spans="1:2" x14ac:dyDescent="0.25">
      <c r="A366" s="15">
        <v>44200</v>
      </c>
      <c r="B366" s="21">
        <v>44.860000999999997</v>
      </c>
    </row>
    <row r="367" spans="1:2" x14ac:dyDescent="0.25">
      <c r="A367" s="15">
        <v>44201</v>
      </c>
      <c r="B367" s="21">
        <v>47.580002</v>
      </c>
    </row>
    <row r="368" spans="1:2" x14ac:dyDescent="0.25">
      <c r="A368" s="15">
        <v>44202</v>
      </c>
      <c r="B368" s="21">
        <v>48.994999</v>
      </c>
    </row>
    <row r="369" spans="1:2" x14ac:dyDescent="0.25">
      <c r="A369" s="15">
        <v>44203</v>
      </c>
      <c r="B369" s="21">
        <v>49.77</v>
      </c>
    </row>
    <row r="370" spans="1:2" x14ac:dyDescent="0.25">
      <c r="A370" s="15">
        <v>44204</v>
      </c>
      <c r="B370" s="21">
        <v>52</v>
      </c>
    </row>
    <row r="371" spans="1:2" x14ac:dyDescent="0.25">
      <c r="A371" s="15">
        <v>44207</v>
      </c>
      <c r="B371" s="21">
        <v>53.599997999999999</v>
      </c>
    </row>
    <row r="372" spans="1:2" x14ac:dyDescent="0.25">
      <c r="A372" s="15">
        <v>44208</v>
      </c>
      <c r="B372" s="21">
        <v>53.389999000000003</v>
      </c>
    </row>
    <row r="373" spans="1:2" x14ac:dyDescent="0.25">
      <c r="A373" s="15">
        <v>44209</v>
      </c>
      <c r="B373" s="21">
        <v>54.630001</v>
      </c>
    </row>
    <row r="374" spans="1:2" x14ac:dyDescent="0.25">
      <c r="A374" s="15">
        <v>44210</v>
      </c>
      <c r="B374" s="21">
        <v>54.919998</v>
      </c>
    </row>
    <row r="375" spans="1:2" x14ac:dyDescent="0.25">
      <c r="A375" s="15">
        <v>44211</v>
      </c>
      <c r="B375" s="21">
        <v>53.700001</v>
      </c>
    </row>
    <row r="376" spans="1:2" x14ac:dyDescent="0.25">
      <c r="A376" s="15">
        <v>44215</v>
      </c>
      <c r="B376" s="21">
        <v>51.290000999999997</v>
      </c>
    </row>
    <row r="377" spans="1:2" x14ac:dyDescent="0.25">
      <c r="A377" s="15">
        <v>44216</v>
      </c>
      <c r="B377" s="21">
        <v>53.18</v>
      </c>
    </row>
    <row r="378" spans="1:2" x14ac:dyDescent="0.25">
      <c r="A378" s="15">
        <v>44217</v>
      </c>
      <c r="B378" s="21">
        <v>53.560001</v>
      </c>
    </row>
    <row r="379" spans="1:2" x14ac:dyDescent="0.25">
      <c r="A379" s="15">
        <v>44218</v>
      </c>
      <c r="B379" s="21">
        <v>52.529998999999997</v>
      </c>
    </row>
    <row r="380" spans="1:2" x14ac:dyDescent="0.25">
      <c r="A380" s="15">
        <v>44221</v>
      </c>
      <c r="B380" s="21">
        <v>51.290000999999997</v>
      </c>
    </row>
    <row r="381" spans="1:2" x14ac:dyDescent="0.25">
      <c r="A381" s="15">
        <v>44222</v>
      </c>
      <c r="B381" s="21">
        <v>54.060001</v>
      </c>
    </row>
    <row r="382" spans="1:2" x14ac:dyDescent="0.25">
      <c r="A382" s="15">
        <v>44223</v>
      </c>
      <c r="B382" s="21">
        <v>54.27</v>
      </c>
    </row>
    <row r="383" spans="1:2" x14ac:dyDescent="0.25">
      <c r="A383" s="15">
        <v>44224</v>
      </c>
      <c r="B383" s="21">
        <v>56.169998</v>
      </c>
    </row>
    <row r="384" spans="1:2" x14ac:dyDescent="0.25">
      <c r="A384" s="15">
        <v>44225</v>
      </c>
      <c r="B384" s="21">
        <v>54.110000999999997</v>
      </c>
    </row>
    <row r="385" spans="1:2" x14ac:dyDescent="0.25">
      <c r="A385" s="15">
        <v>44228</v>
      </c>
      <c r="B385" s="21">
        <v>54.639999000000003</v>
      </c>
    </row>
    <row r="386" spans="1:2" x14ac:dyDescent="0.25">
      <c r="A386" s="15">
        <v>44229</v>
      </c>
      <c r="B386" s="21">
        <v>59.310001</v>
      </c>
    </row>
    <row r="387" spans="1:2" x14ac:dyDescent="0.25">
      <c r="A387" s="15">
        <v>44230</v>
      </c>
      <c r="B387" s="21">
        <v>60.110000999999997</v>
      </c>
    </row>
    <row r="388" spans="1:2" x14ac:dyDescent="0.25">
      <c r="A388" s="15">
        <v>44231</v>
      </c>
      <c r="B388" s="21">
        <v>63.16</v>
      </c>
    </row>
    <row r="389" spans="1:2" x14ac:dyDescent="0.25">
      <c r="A389" s="15">
        <v>44232</v>
      </c>
      <c r="B389" s="21">
        <v>63.869999</v>
      </c>
    </row>
    <row r="390" spans="1:2" x14ac:dyDescent="0.25">
      <c r="A390" s="15">
        <v>44235</v>
      </c>
      <c r="B390" s="21">
        <v>61.970001000000003</v>
      </c>
    </row>
    <row r="391" spans="1:2" x14ac:dyDescent="0.25">
      <c r="A391" s="15">
        <v>44236</v>
      </c>
      <c r="B391" s="21">
        <v>62.130001</v>
      </c>
    </row>
    <row r="392" spans="1:2" x14ac:dyDescent="0.25">
      <c r="A392" s="15">
        <v>44237</v>
      </c>
      <c r="B392" s="21">
        <v>62.709999000000003</v>
      </c>
    </row>
    <row r="393" spans="1:2" x14ac:dyDescent="0.25">
      <c r="A393" s="15">
        <v>44238</v>
      </c>
      <c r="B393" s="21">
        <v>59.189999</v>
      </c>
    </row>
    <row r="394" spans="1:2" x14ac:dyDescent="0.25">
      <c r="A394" s="15">
        <v>44239</v>
      </c>
      <c r="B394" s="21">
        <v>61.07</v>
      </c>
    </row>
    <row r="395" spans="1:2" x14ac:dyDescent="0.25">
      <c r="A395" s="15">
        <v>44243</v>
      </c>
      <c r="B395" s="21">
        <v>60.5</v>
      </c>
    </row>
    <row r="396" spans="1:2" x14ac:dyDescent="0.25">
      <c r="A396" s="15">
        <v>44244</v>
      </c>
      <c r="B396" s="21">
        <v>58.860000999999997</v>
      </c>
    </row>
    <row r="397" spans="1:2" x14ac:dyDescent="0.25">
      <c r="A397" s="15">
        <v>44245</v>
      </c>
      <c r="B397" s="21">
        <v>58.279998999999997</v>
      </c>
    </row>
    <row r="398" spans="1:2" x14ac:dyDescent="0.25">
      <c r="A398" s="15">
        <v>44246</v>
      </c>
      <c r="B398" s="21">
        <v>60.91</v>
      </c>
    </row>
    <row r="399" spans="1:2" x14ac:dyDescent="0.25">
      <c r="A399" s="15">
        <v>44249</v>
      </c>
      <c r="B399" s="21">
        <v>60.369999</v>
      </c>
    </row>
    <row r="400" spans="1:2" x14ac:dyDescent="0.25">
      <c r="A400" s="15">
        <v>44250</v>
      </c>
      <c r="B400" s="21">
        <v>60.27</v>
      </c>
    </row>
    <row r="401" spans="1:2" x14ac:dyDescent="0.25">
      <c r="A401" s="15">
        <v>44251</v>
      </c>
      <c r="B401" s="21">
        <v>60.279998999999997</v>
      </c>
    </row>
    <row r="402" spans="1:2" x14ac:dyDescent="0.25">
      <c r="A402" s="15">
        <v>44252</v>
      </c>
      <c r="B402" s="21">
        <v>57.810001</v>
      </c>
    </row>
    <row r="403" spans="1:2" x14ac:dyDescent="0.25">
      <c r="A403" s="15">
        <v>44253</v>
      </c>
      <c r="B403" s="21">
        <v>61.529998999999997</v>
      </c>
    </row>
    <row r="404" spans="1:2" x14ac:dyDescent="0.25">
      <c r="A404" s="15">
        <v>44256</v>
      </c>
      <c r="B404" s="21">
        <v>68.720000999999996</v>
      </c>
    </row>
    <row r="405" spans="1:2" x14ac:dyDescent="0.25">
      <c r="A405" s="15">
        <v>44257</v>
      </c>
      <c r="B405" s="21">
        <v>68.580001999999993</v>
      </c>
    </row>
    <row r="406" spans="1:2" x14ac:dyDescent="0.25">
      <c r="A406" s="15">
        <v>44258</v>
      </c>
      <c r="B406" s="21">
        <v>65.75</v>
      </c>
    </row>
    <row r="407" spans="1:2" x14ac:dyDescent="0.25">
      <c r="A407" s="15">
        <v>44259</v>
      </c>
      <c r="B407" s="21">
        <v>61.91</v>
      </c>
    </row>
    <row r="408" spans="1:2" x14ac:dyDescent="0.25">
      <c r="A408" s="15">
        <v>44260</v>
      </c>
      <c r="B408" s="21">
        <v>59.52</v>
      </c>
    </row>
    <row r="409" spans="1:2" x14ac:dyDescent="0.25">
      <c r="A409" s="15">
        <v>44263</v>
      </c>
      <c r="B409" s="21">
        <v>60.5</v>
      </c>
    </row>
    <row r="410" spans="1:2" x14ac:dyDescent="0.25">
      <c r="A410" s="15">
        <v>44264</v>
      </c>
      <c r="B410" s="21">
        <v>62.200001</v>
      </c>
    </row>
    <row r="411" spans="1:2" x14ac:dyDescent="0.25">
      <c r="A411" s="15">
        <v>44265</v>
      </c>
      <c r="B411" s="21">
        <v>69.290001000000004</v>
      </c>
    </row>
    <row r="412" spans="1:2" x14ac:dyDescent="0.25">
      <c r="A412" s="15">
        <v>44266</v>
      </c>
      <c r="B412" s="21">
        <v>71.610000999999997</v>
      </c>
    </row>
    <row r="413" spans="1:2" x14ac:dyDescent="0.25">
      <c r="A413" s="15">
        <v>44267</v>
      </c>
      <c r="B413" s="21">
        <v>71.75</v>
      </c>
    </row>
    <row r="414" spans="1:2" x14ac:dyDescent="0.25">
      <c r="A414" s="15">
        <v>44270</v>
      </c>
      <c r="B414" s="21">
        <v>67.75</v>
      </c>
    </row>
    <row r="415" spans="1:2" x14ac:dyDescent="0.25">
      <c r="A415" s="15">
        <v>44271</v>
      </c>
      <c r="B415" s="21">
        <v>67.139999000000003</v>
      </c>
    </row>
    <row r="416" spans="1:2" x14ac:dyDescent="0.25">
      <c r="A416" s="15">
        <v>44272</v>
      </c>
      <c r="B416" s="21">
        <v>70.650002000000001</v>
      </c>
    </row>
    <row r="417" spans="1:2" x14ac:dyDescent="0.25">
      <c r="A417" s="15">
        <v>44273</v>
      </c>
      <c r="B417" s="21">
        <v>67.610000999999997</v>
      </c>
    </row>
    <row r="418" spans="1:2" x14ac:dyDescent="0.25">
      <c r="A418" s="15">
        <v>44274</v>
      </c>
      <c r="B418" s="21">
        <v>71.980002999999996</v>
      </c>
    </row>
    <row r="419" spans="1:2" x14ac:dyDescent="0.25">
      <c r="A419" s="15">
        <v>44277</v>
      </c>
      <c r="B419" s="21">
        <v>71.720000999999996</v>
      </c>
    </row>
    <row r="420" spans="1:2" x14ac:dyDescent="0.25">
      <c r="A420" s="15">
        <v>44278</v>
      </c>
      <c r="B420" s="21">
        <v>69.75</v>
      </c>
    </row>
    <row r="421" spans="1:2" x14ac:dyDescent="0.25">
      <c r="A421" s="15">
        <v>44279</v>
      </c>
      <c r="B421" s="21">
        <v>66.629997000000003</v>
      </c>
    </row>
    <row r="422" spans="1:2" x14ac:dyDescent="0.25">
      <c r="A422" s="15">
        <v>44280</v>
      </c>
      <c r="B422" s="21">
        <v>65.860000999999997</v>
      </c>
    </row>
    <row r="423" spans="1:2" x14ac:dyDescent="0.25">
      <c r="A423" s="15">
        <v>44281</v>
      </c>
      <c r="B423" s="21">
        <v>63.599997999999999</v>
      </c>
    </row>
    <row r="424" spans="1:2" x14ac:dyDescent="0.25">
      <c r="A424" s="15">
        <v>44284</v>
      </c>
      <c r="B424" s="21">
        <v>58.200001</v>
      </c>
    </row>
    <row r="425" spans="1:2" x14ac:dyDescent="0.25">
      <c r="A425" s="15">
        <v>44285</v>
      </c>
      <c r="B425" s="21">
        <v>61</v>
      </c>
    </row>
    <row r="426" spans="1:2" x14ac:dyDescent="0.25">
      <c r="A426" s="15">
        <v>44286</v>
      </c>
      <c r="B426" s="21">
        <v>61.330002</v>
      </c>
    </row>
    <row r="427" spans="1:2" x14ac:dyDescent="0.25">
      <c r="A427" s="15">
        <v>44287</v>
      </c>
      <c r="B427" s="21">
        <v>62.880001</v>
      </c>
    </row>
    <row r="428" spans="1:2" x14ac:dyDescent="0.25">
      <c r="A428" s="15">
        <v>44291</v>
      </c>
      <c r="B428" s="21">
        <v>62.630001</v>
      </c>
    </row>
    <row r="429" spans="1:2" x14ac:dyDescent="0.25">
      <c r="A429" s="15">
        <v>44292</v>
      </c>
      <c r="B429" s="21">
        <v>63.799999</v>
      </c>
    </row>
    <row r="430" spans="1:2" x14ac:dyDescent="0.25">
      <c r="A430" s="15">
        <v>44293</v>
      </c>
      <c r="B430" s="21">
        <v>62.09</v>
      </c>
    </row>
    <row r="431" spans="1:2" x14ac:dyDescent="0.25">
      <c r="A431" s="15">
        <v>44294</v>
      </c>
      <c r="B431" s="21">
        <v>61.110000999999997</v>
      </c>
    </row>
    <row r="432" spans="1:2" x14ac:dyDescent="0.25">
      <c r="A432" s="15">
        <v>44295</v>
      </c>
      <c r="B432" s="21">
        <v>62.310001</v>
      </c>
    </row>
    <row r="433" spans="1:2" x14ac:dyDescent="0.25">
      <c r="A433" s="15">
        <v>44298</v>
      </c>
      <c r="B433" s="21">
        <v>58.029998999999997</v>
      </c>
    </row>
    <row r="434" spans="1:2" x14ac:dyDescent="0.25">
      <c r="A434" s="15">
        <v>44299</v>
      </c>
      <c r="B434" s="21">
        <v>59.240001999999997</v>
      </c>
    </row>
    <row r="435" spans="1:2" x14ac:dyDescent="0.25">
      <c r="A435" s="15">
        <v>44300</v>
      </c>
      <c r="B435" s="21">
        <v>58.880001</v>
      </c>
    </row>
    <row r="436" spans="1:2" x14ac:dyDescent="0.25">
      <c r="A436" s="15">
        <v>44301</v>
      </c>
      <c r="B436" s="21">
        <v>57.48</v>
      </c>
    </row>
    <row r="437" spans="1:2" x14ac:dyDescent="0.25">
      <c r="A437" s="15">
        <v>44302</v>
      </c>
      <c r="B437" s="21">
        <v>57.98</v>
      </c>
    </row>
    <row r="438" spans="1:2" x14ac:dyDescent="0.25">
      <c r="A438" s="15">
        <v>44305</v>
      </c>
      <c r="B438" s="21">
        <v>56.68</v>
      </c>
    </row>
    <row r="439" spans="1:2" x14ac:dyDescent="0.25">
      <c r="A439" s="15">
        <v>44306</v>
      </c>
      <c r="B439" s="21">
        <v>55.709999000000003</v>
      </c>
    </row>
    <row r="440" spans="1:2" x14ac:dyDescent="0.25">
      <c r="A440" s="15">
        <v>44307</v>
      </c>
      <c r="B440" s="21">
        <v>58.779998999999997</v>
      </c>
    </row>
    <row r="441" spans="1:2" x14ac:dyDescent="0.25">
      <c r="A441" s="15">
        <v>44308</v>
      </c>
      <c r="B441" s="21">
        <v>57.169998</v>
      </c>
    </row>
    <row r="442" spans="1:2" x14ac:dyDescent="0.25">
      <c r="A442" s="15">
        <v>44309</v>
      </c>
      <c r="B442" s="21">
        <v>58.119999</v>
      </c>
    </row>
    <row r="443" spans="1:2" x14ac:dyDescent="0.25">
      <c r="A443" s="15">
        <v>44312</v>
      </c>
      <c r="B443" s="21">
        <v>59.23</v>
      </c>
    </row>
    <row r="444" spans="1:2" x14ac:dyDescent="0.25">
      <c r="A444" s="15">
        <v>44313</v>
      </c>
      <c r="B444" s="21">
        <v>59.130001</v>
      </c>
    </row>
    <row r="445" spans="1:2" x14ac:dyDescent="0.25">
      <c r="A445" s="15">
        <v>44314</v>
      </c>
      <c r="B445" s="21">
        <v>59.689999</v>
      </c>
    </row>
    <row r="446" spans="1:2" x14ac:dyDescent="0.25">
      <c r="A446" s="15">
        <v>44315</v>
      </c>
      <c r="B446" s="21">
        <v>57.459999000000003</v>
      </c>
    </row>
    <row r="447" spans="1:2" x14ac:dyDescent="0.25">
      <c r="A447" s="15">
        <v>44316</v>
      </c>
      <c r="B447" s="21">
        <v>56.66</v>
      </c>
    </row>
    <row r="448" spans="1:2" x14ac:dyDescent="0.25">
      <c r="A448" s="15">
        <v>44319</v>
      </c>
      <c r="B448" s="21">
        <v>57.080002</v>
      </c>
    </row>
    <row r="449" spans="1:2" x14ac:dyDescent="0.25">
      <c r="A449" s="15">
        <v>44320</v>
      </c>
      <c r="B449" s="21">
        <v>56.130001</v>
      </c>
    </row>
    <row r="450" spans="1:2" x14ac:dyDescent="0.25">
      <c r="A450" s="15">
        <v>44321</v>
      </c>
      <c r="B450" s="21">
        <v>56.18</v>
      </c>
    </row>
    <row r="451" spans="1:2" x14ac:dyDescent="0.25">
      <c r="A451" s="15">
        <v>44322</v>
      </c>
      <c r="B451" s="21">
        <v>51.889999000000003</v>
      </c>
    </row>
    <row r="452" spans="1:2" x14ac:dyDescent="0.25">
      <c r="A452" s="15">
        <v>44323</v>
      </c>
      <c r="B452" s="21">
        <v>48.419998</v>
      </c>
    </row>
    <row r="453" spans="1:2" x14ac:dyDescent="0.25">
      <c r="A453" s="15">
        <v>44326</v>
      </c>
      <c r="B453" s="21">
        <v>45.34</v>
      </c>
    </row>
    <row r="454" spans="1:2" x14ac:dyDescent="0.25">
      <c r="A454" s="15">
        <v>44327</v>
      </c>
      <c r="B454" s="21">
        <v>44.009998000000003</v>
      </c>
    </row>
    <row r="455" spans="1:2" x14ac:dyDescent="0.25">
      <c r="A455" s="15">
        <v>44328</v>
      </c>
      <c r="B455" s="21">
        <v>42.110000999999997</v>
      </c>
    </row>
    <row r="456" spans="1:2" x14ac:dyDescent="0.25">
      <c r="A456" s="15">
        <v>44329</v>
      </c>
      <c r="B456" s="21">
        <v>40.990001999999997</v>
      </c>
    </row>
    <row r="457" spans="1:2" x14ac:dyDescent="0.25">
      <c r="A457" s="15">
        <v>44330</v>
      </c>
      <c r="B457" s="21">
        <v>44.889999000000003</v>
      </c>
    </row>
    <row r="458" spans="1:2" x14ac:dyDescent="0.25">
      <c r="A458" s="15">
        <v>44333</v>
      </c>
      <c r="B458" s="21">
        <v>43.509998000000003</v>
      </c>
    </row>
    <row r="459" spans="1:2" x14ac:dyDescent="0.25">
      <c r="A459" s="15">
        <v>44334</v>
      </c>
      <c r="B459" s="21">
        <v>44.27</v>
      </c>
    </row>
    <row r="460" spans="1:2" x14ac:dyDescent="0.25">
      <c r="A460" s="15">
        <v>44335</v>
      </c>
      <c r="B460" s="21">
        <v>43.439999</v>
      </c>
    </row>
    <row r="461" spans="1:2" x14ac:dyDescent="0.25">
      <c r="A461" s="15">
        <v>44336</v>
      </c>
      <c r="B461" s="21">
        <v>44.540000999999997</v>
      </c>
    </row>
    <row r="462" spans="1:2" x14ac:dyDescent="0.25">
      <c r="A462" s="15">
        <v>44337</v>
      </c>
      <c r="B462" s="21">
        <v>44.630001</v>
      </c>
    </row>
    <row r="463" spans="1:2" x14ac:dyDescent="0.25">
      <c r="A463" s="15">
        <v>44340</v>
      </c>
      <c r="B463" s="21">
        <v>47.860000999999997</v>
      </c>
    </row>
    <row r="464" spans="1:2" x14ac:dyDescent="0.25">
      <c r="A464" s="15">
        <v>44341</v>
      </c>
      <c r="B464" s="21">
        <v>48.419998</v>
      </c>
    </row>
    <row r="465" spans="1:2" x14ac:dyDescent="0.25">
      <c r="A465" s="15">
        <v>44342</v>
      </c>
      <c r="B465" s="21">
        <v>49.459999000000003</v>
      </c>
    </row>
    <row r="466" spans="1:2" x14ac:dyDescent="0.25">
      <c r="A466" s="15">
        <v>44343</v>
      </c>
      <c r="B466" s="21">
        <v>50.400002000000001</v>
      </c>
    </row>
    <row r="467" spans="1:2" x14ac:dyDescent="0.25">
      <c r="A467" s="15">
        <v>44344</v>
      </c>
      <c r="B467" s="21">
        <v>49.950001</v>
      </c>
    </row>
    <row r="468" spans="1:2" x14ac:dyDescent="0.25">
      <c r="A468" s="15">
        <v>44348</v>
      </c>
      <c r="B468" s="21">
        <v>49.57</v>
      </c>
    </row>
    <row r="469" spans="1:2" x14ac:dyDescent="0.25">
      <c r="A469" s="15">
        <v>44349</v>
      </c>
      <c r="B469" s="21">
        <v>50.970001000000003</v>
      </c>
    </row>
    <row r="470" spans="1:2" x14ac:dyDescent="0.25">
      <c r="A470" s="15">
        <v>44350</v>
      </c>
      <c r="B470" s="21">
        <v>49.709999000000003</v>
      </c>
    </row>
    <row r="471" spans="1:2" x14ac:dyDescent="0.25">
      <c r="A471" s="15">
        <v>44351</v>
      </c>
      <c r="B471" s="21">
        <v>50.330002</v>
      </c>
    </row>
    <row r="472" spans="1:2" x14ac:dyDescent="0.25">
      <c r="A472" s="15">
        <v>44354</v>
      </c>
      <c r="B472" s="21">
        <v>53.509998000000003</v>
      </c>
    </row>
    <row r="473" spans="1:2" x14ac:dyDescent="0.25">
      <c r="A473" s="15">
        <v>44355</v>
      </c>
      <c r="B473" s="21">
        <v>55.299999</v>
      </c>
    </row>
    <row r="474" spans="1:2" x14ac:dyDescent="0.25">
      <c r="A474" s="15">
        <v>44356</v>
      </c>
      <c r="B474" s="21">
        <v>54.48</v>
      </c>
    </row>
    <row r="475" spans="1:2" x14ac:dyDescent="0.25">
      <c r="A475" s="15">
        <v>44357</v>
      </c>
      <c r="B475" s="21">
        <v>53.650002000000001</v>
      </c>
    </row>
    <row r="476" spans="1:2" x14ac:dyDescent="0.25">
      <c r="A476" s="15">
        <v>44358</v>
      </c>
      <c r="B476" s="21">
        <v>53.139999000000003</v>
      </c>
    </row>
    <row r="477" spans="1:2" x14ac:dyDescent="0.25">
      <c r="A477" s="15">
        <v>44361</v>
      </c>
      <c r="B477" s="21">
        <v>50.619999</v>
      </c>
    </row>
    <row r="478" spans="1:2" x14ac:dyDescent="0.25">
      <c r="A478" s="15">
        <v>44362</v>
      </c>
      <c r="B478" s="21">
        <v>48.509998000000003</v>
      </c>
    </row>
    <row r="479" spans="1:2" x14ac:dyDescent="0.25">
      <c r="A479" s="15">
        <v>44363</v>
      </c>
      <c r="B479" s="21">
        <v>48.810001</v>
      </c>
    </row>
    <row r="480" spans="1:2" x14ac:dyDescent="0.25">
      <c r="A480" s="15">
        <v>44364</v>
      </c>
      <c r="B480" s="21">
        <v>49.200001</v>
      </c>
    </row>
    <row r="481" spans="1:2" x14ac:dyDescent="0.25">
      <c r="A481" s="15">
        <v>44365</v>
      </c>
      <c r="B481" s="21">
        <v>48.060001</v>
      </c>
    </row>
    <row r="482" spans="1:2" x14ac:dyDescent="0.25">
      <c r="A482" s="15">
        <v>44368</v>
      </c>
      <c r="B482" s="21">
        <v>49</v>
      </c>
    </row>
    <row r="483" spans="1:2" x14ac:dyDescent="0.25">
      <c r="A483" s="15">
        <v>44369</v>
      </c>
      <c r="B483" s="21">
        <v>50.16</v>
      </c>
    </row>
    <row r="484" spans="1:2" x14ac:dyDescent="0.25">
      <c r="A484" s="15">
        <v>44370</v>
      </c>
      <c r="B484" s="21">
        <v>50.529998999999997</v>
      </c>
    </row>
    <row r="485" spans="1:2" x14ac:dyDescent="0.25">
      <c r="A485" s="15">
        <v>44371</v>
      </c>
      <c r="B485" s="21">
        <v>51.060001</v>
      </c>
    </row>
    <row r="486" spans="1:2" x14ac:dyDescent="0.25">
      <c r="A486" s="15">
        <v>44372</v>
      </c>
      <c r="B486" s="21">
        <v>51.669998</v>
      </c>
    </row>
    <row r="487" spans="1:2" x14ac:dyDescent="0.25">
      <c r="A487" s="15">
        <v>44375</v>
      </c>
      <c r="B487" s="21">
        <v>52.709999000000003</v>
      </c>
    </row>
    <row r="488" spans="1:2" x14ac:dyDescent="0.25">
      <c r="A488" s="15">
        <v>44376</v>
      </c>
      <c r="B488" s="21">
        <v>52.029998999999997</v>
      </c>
    </row>
    <row r="489" spans="1:2" x14ac:dyDescent="0.25">
      <c r="A489" s="15">
        <v>44377</v>
      </c>
      <c r="B489" s="21">
        <v>52.169998</v>
      </c>
    </row>
    <row r="490" spans="1:2" x14ac:dyDescent="0.25">
      <c r="A490" s="15">
        <v>44378</v>
      </c>
      <c r="B490" s="21">
        <v>51.799999</v>
      </c>
    </row>
    <row r="491" spans="1:2" x14ac:dyDescent="0.25">
      <c r="A491" s="15">
        <v>44379</v>
      </c>
      <c r="B491" s="21">
        <v>51.279998999999997</v>
      </c>
    </row>
    <row r="492" spans="1:2" x14ac:dyDescent="0.25">
      <c r="A492" s="15">
        <v>44383</v>
      </c>
      <c r="B492" s="21">
        <v>51.490001999999997</v>
      </c>
    </row>
    <row r="493" spans="1:2" x14ac:dyDescent="0.25">
      <c r="A493" s="15">
        <v>44384</v>
      </c>
      <c r="B493" s="21">
        <v>48.75</v>
      </c>
    </row>
    <row r="494" spans="1:2" x14ac:dyDescent="0.25">
      <c r="A494" s="15">
        <v>44385</v>
      </c>
      <c r="B494" s="21">
        <v>48.259998000000003</v>
      </c>
    </row>
    <row r="495" spans="1:2" x14ac:dyDescent="0.25">
      <c r="A495" s="15">
        <v>44386</v>
      </c>
      <c r="B495" s="21">
        <v>49.09</v>
      </c>
    </row>
    <row r="496" spans="1:2" x14ac:dyDescent="0.25">
      <c r="A496" s="15">
        <v>44389</v>
      </c>
      <c r="B496" s="21">
        <v>49.16</v>
      </c>
    </row>
    <row r="497" spans="1:2" x14ac:dyDescent="0.25">
      <c r="A497" s="15">
        <v>44390</v>
      </c>
      <c r="B497" s="21">
        <v>47.73</v>
      </c>
    </row>
    <row r="498" spans="1:2" x14ac:dyDescent="0.25">
      <c r="A498" s="15">
        <v>44391</v>
      </c>
      <c r="B498" s="21">
        <v>44.849997999999999</v>
      </c>
    </row>
    <row r="499" spans="1:2" x14ac:dyDescent="0.25">
      <c r="A499" s="15">
        <v>44392</v>
      </c>
      <c r="B499" s="21">
        <v>44.830002</v>
      </c>
    </row>
    <row r="500" spans="1:2" x14ac:dyDescent="0.25">
      <c r="A500" s="15">
        <v>44393</v>
      </c>
      <c r="B500" s="21">
        <v>43.790000999999997</v>
      </c>
    </row>
    <row r="501" spans="1:2" x14ac:dyDescent="0.25">
      <c r="A501" s="15">
        <v>44396</v>
      </c>
      <c r="B501" s="21">
        <v>44.66</v>
      </c>
    </row>
    <row r="502" spans="1:2" x14ac:dyDescent="0.25">
      <c r="A502" s="15">
        <v>44397</v>
      </c>
      <c r="B502" s="21">
        <v>45.82</v>
      </c>
    </row>
    <row r="503" spans="1:2" x14ac:dyDescent="0.25">
      <c r="A503" s="15">
        <v>44398</v>
      </c>
      <c r="B503" s="21">
        <v>48.880001</v>
      </c>
    </row>
    <row r="504" spans="1:2" x14ac:dyDescent="0.25">
      <c r="A504" s="15">
        <v>44399</v>
      </c>
      <c r="B504" s="21">
        <v>49.240001999999997</v>
      </c>
    </row>
    <row r="505" spans="1:2" x14ac:dyDescent="0.25">
      <c r="A505" s="15">
        <v>44400</v>
      </c>
      <c r="B505" s="21">
        <v>49.330002</v>
      </c>
    </row>
    <row r="506" spans="1:2" x14ac:dyDescent="0.25">
      <c r="A506" s="15">
        <v>44403</v>
      </c>
      <c r="B506" s="21">
        <v>49.220001000000003</v>
      </c>
    </row>
    <row r="507" spans="1:2" x14ac:dyDescent="0.25">
      <c r="A507" s="15">
        <v>44404</v>
      </c>
      <c r="B507" s="21">
        <v>48.77</v>
      </c>
    </row>
    <row r="508" spans="1:2" x14ac:dyDescent="0.25">
      <c r="A508" s="15">
        <v>44405</v>
      </c>
      <c r="B508" s="21">
        <v>50.650002000000001</v>
      </c>
    </row>
    <row r="509" spans="1:2" x14ac:dyDescent="0.25">
      <c r="A509" s="15">
        <v>44406</v>
      </c>
      <c r="B509" s="21">
        <v>49.790000999999997</v>
      </c>
    </row>
    <row r="510" spans="1:2" x14ac:dyDescent="0.25">
      <c r="A510" s="15">
        <v>44407</v>
      </c>
      <c r="B510" s="21">
        <v>48.5</v>
      </c>
    </row>
    <row r="511" spans="1:2" x14ac:dyDescent="0.25">
      <c r="A511" s="15">
        <v>44410</v>
      </c>
      <c r="B511" s="21">
        <v>49</v>
      </c>
    </row>
    <row r="512" spans="1:2" x14ac:dyDescent="0.25">
      <c r="A512" s="15">
        <v>44411</v>
      </c>
      <c r="B512" s="21">
        <v>48.389999000000003</v>
      </c>
    </row>
    <row r="513" spans="1:2" x14ac:dyDescent="0.25">
      <c r="A513" s="15">
        <v>44412</v>
      </c>
      <c r="B513" s="21">
        <v>48.669998</v>
      </c>
    </row>
    <row r="514" spans="1:2" x14ac:dyDescent="0.25">
      <c r="A514" s="15">
        <v>44413</v>
      </c>
      <c r="B514" s="21">
        <v>50.48</v>
      </c>
    </row>
    <row r="515" spans="1:2" x14ac:dyDescent="0.25">
      <c r="A515" s="15">
        <v>44414</v>
      </c>
      <c r="B515" s="21">
        <v>51.59</v>
      </c>
    </row>
    <row r="516" spans="1:2" x14ac:dyDescent="0.25">
      <c r="A516" s="15">
        <v>44417</v>
      </c>
      <c r="B516" s="21">
        <v>52.360000999999997</v>
      </c>
    </row>
    <row r="517" spans="1:2" x14ac:dyDescent="0.25">
      <c r="A517" s="15">
        <v>44418</v>
      </c>
      <c r="B517" s="21">
        <v>51.98</v>
      </c>
    </row>
    <row r="518" spans="1:2" x14ac:dyDescent="0.25">
      <c r="A518" s="15">
        <v>44419</v>
      </c>
      <c r="B518" s="21">
        <v>52.18</v>
      </c>
    </row>
    <row r="519" spans="1:2" x14ac:dyDescent="0.25">
      <c r="A519" s="15">
        <v>44420</v>
      </c>
      <c r="B519" s="21">
        <v>54.610000999999997</v>
      </c>
    </row>
    <row r="520" spans="1:2" x14ac:dyDescent="0.25">
      <c r="A520" s="15">
        <v>44421</v>
      </c>
      <c r="B520" s="21">
        <v>53.5</v>
      </c>
    </row>
    <row r="521" spans="1:2" x14ac:dyDescent="0.25">
      <c r="A521" s="15">
        <v>44424</v>
      </c>
      <c r="B521" s="21">
        <v>52.459999000000003</v>
      </c>
    </row>
    <row r="522" spans="1:2" x14ac:dyDescent="0.25">
      <c r="A522" s="15">
        <v>44425</v>
      </c>
      <c r="B522" s="21">
        <v>51.110000999999997</v>
      </c>
    </row>
    <row r="523" spans="1:2" x14ac:dyDescent="0.25">
      <c r="A523" s="15">
        <v>44426</v>
      </c>
      <c r="B523" s="21">
        <v>52.099997999999999</v>
      </c>
    </row>
    <row r="524" spans="1:2" x14ac:dyDescent="0.25">
      <c r="A524" s="15">
        <v>44427</v>
      </c>
      <c r="B524" s="21">
        <v>51.540000999999997</v>
      </c>
    </row>
    <row r="525" spans="1:2" x14ac:dyDescent="0.25">
      <c r="A525" s="15">
        <v>44428</v>
      </c>
      <c r="B525" s="21">
        <v>52.009998000000003</v>
      </c>
    </row>
    <row r="526" spans="1:2" x14ac:dyDescent="0.25">
      <c r="A526" s="15">
        <v>44431</v>
      </c>
      <c r="B526" s="21">
        <v>53.32</v>
      </c>
    </row>
    <row r="527" spans="1:2" x14ac:dyDescent="0.25">
      <c r="A527" s="15">
        <v>44432</v>
      </c>
      <c r="B527" s="21">
        <v>56.470001000000003</v>
      </c>
    </row>
    <row r="528" spans="1:2" x14ac:dyDescent="0.25">
      <c r="A528" s="15">
        <v>44433</v>
      </c>
      <c r="B528" s="21">
        <v>60.110000999999997</v>
      </c>
    </row>
    <row r="529" spans="1:2" x14ac:dyDescent="0.25">
      <c r="A529" s="15">
        <v>44434</v>
      </c>
      <c r="B529" s="21">
        <v>57.860000999999997</v>
      </c>
    </row>
    <row r="530" spans="1:2" x14ac:dyDescent="0.25">
      <c r="A530" s="15">
        <v>44435</v>
      </c>
      <c r="B530" s="21">
        <v>60.009998000000003</v>
      </c>
    </row>
    <row r="531" spans="1:2" x14ac:dyDescent="0.25">
      <c r="A531" s="15">
        <v>44438</v>
      </c>
      <c r="B531" s="21">
        <v>59.25</v>
      </c>
    </row>
    <row r="532" spans="1:2" x14ac:dyDescent="0.25">
      <c r="A532" s="15">
        <v>44439</v>
      </c>
      <c r="B532" s="21">
        <v>59.290000999999997</v>
      </c>
    </row>
    <row r="533" spans="1:2" x14ac:dyDescent="0.25">
      <c r="A533" s="15">
        <v>44440</v>
      </c>
      <c r="B533" s="21">
        <v>60.209999000000003</v>
      </c>
    </row>
    <row r="534" spans="1:2" x14ac:dyDescent="0.25">
      <c r="A534" s="15">
        <v>44441</v>
      </c>
      <c r="B534" s="21">
        <v>61.07</v>
      </c>
    </row>
    <row r="535" spans="1:2" x14ac:dyDescent="0.25">
      <c r="A535" s="15">
        <v>44442</v>
      </c>
      <c r="B535" s="21">
        <v>61.02</v>
      </c>
    </row>
    <row r="536" spans="1:2" x14ac:dyDescent="0.25">
      <c r="A536" s="15">
        <v>44446</v>
      </c>
      <c r="B536" s="21">
        <v>63.580002</v>
      </c>
    </row>
    <row r="537" spans="1:2" x14ac:dyDescent="0.25">
      <c r="A537" s="15">
        <v>44447</v>
      </c>
      <c r="B537" s="21">
        <v>63.389999000000003</v>
      </c>
    </row>
    <row r="538" spans="1:2" x14ac:dyDescent="0.25">
      <c r="A538" s="15">
        <v>44448</v>
      </c>
      <c r="B538" s="21">
        <v>63.669998</v>
      </c>
    </row>
    <row r="539" spans="1:2" x14ac:dyDescent="0.25">
      <c r="A539" s="15">
        <v>44449</v>
      </c>
      <c r="B539" s="21">
        <v>62.459999000000003</v>
      </c>
    </row>
    <row r="540" spans="1:2" x14ac:dyDescent="0.25">
      <c r="A540" s="15">
        <v>44452</v>
      </c>
      <c r="B540" s="21">
        <v>60.459999000000003</v>
      </c>
    </row>
    <row r="541" spans="1:2" x14ac:dyDescent="0.25">
      <c r="A541" s="15">
        <v>44453</v>
      </c>
      <c r="B541" s="21">
        <v>59.049999</v>
      </c>
    </row>
    <row r="542" spans="1:2" x14ac:dyDescent="0.25">
      <c r="A542" s="15">
        <v>44454</v>
      </c>
      <c r="B542" s="21">
        <v>59.84</v>
      </c>
    </row>
    <row r="543" spans="1:2" x14ac:dyDescent="0.25">
      <c r="A543" s="15">
        <v>44455</v>
      </c>
      <c r="B543" s="21">
        <v>59.970001000000003</v>
      </c>
    </row>
    <row r="544" spans="1:2" x14ac:dyDescent="0.25">
      <c r="A544" s="15">
        <v>44456</v>
      </c>
      <c r="B544" s="21">
        <v>60.419998</v>
      </c>
    </row>
    <row r="545" spans="1:2" x14ac:dyDescent="0.25">
      <c r="A545" s="15">
        <v>44459</v>
      </c>
      <c r="B545" s="21">
        <v>57</v>
      </c>
    </row>
    <row r="546" spans="1:2" x14ac:dyDescent="0.25">
      <c r="A546" s="15">
        <v>44460</v>
      </c>
      <c r="B546" s="21">
        <v>52.77</v>
      </c>
    </row>
    <row r="547" spans="1:2" x14ac:dyDescent="0.25">
      <c r="A547" s="15">
        <v>44461</v>
      </c>
      <c r="B547" s="21">
        <v>52.630001</v>
      </c>
    </row>
    <row r="548" spans="1:2" x14ac:dyDescent="0.25">
      <c r="A548" s="15">
        <v>44462</v>
      </c>
      <c r="B548" s="21">
        <v>51.75</v>
      </c>
    </row>
    <row r="549" spans="1:2" x14ac:dyDescent="0.25">
      <c r="A549" s="15">
        <v>44463</v>
      </c>
      <c r="B549" s="21">
        <v>51.330002</v>
      </c>
    </row>
    <row r="550" spans="1:2" x14ac:dyDescent="0.25">
      <c r="A550" s="15">
        <v>44466</v>
      </c>
      <c r="B550" s="21">
        <v>51.389999000000003</v>
      </c>
    </row>
    <row r="551" spans="1:2" x14ac:dyDescent="0.25">
      <c r="A551" s="15">
        <v>44467</v>
      </c>
      <c r="B551" s="21">
        <v>49.93</v>
      </c>
    </row>
    <row r="552" spans="1:2" x14ac:dyDescent="0.25">
      <c r="A552" s="15">
        <v>44468</v>
      </c>
      <c r="B552" s="21">
        <v>48.32</v>
      </c>
    </row>
    <row r="553" spans="1:2" x14ac:dyDescent="0.25">
      <c r="A553" s="15">
        <v>44469</v>
      </c>
      <c r="B553" s="21">
        <v>48.16</v>
      </c>
    </row>
    <row r="554" spans="1:2" x14ac:dyDescent="0.25">
      <c r="A554" s="15">
        <v>44470</v>
      </c>
      <c r="B554" s="21">
        <v>50.560001</v>
      </c>
    </row>
    <row r="555" spans="1:2" x14ac:dyDescent="0.25">
      <c r="A555" s="15">
        <v>44473</v>
      </c>
      <c r="B555" s="21">
        <v>48.459999000000003</v>
      </c>
    </row>
    <row r="556" spans="1:2" x14ac:dyDescent="0.25">
      <c r="A556" s="15">
        <v>44474</v>
      </c>
      <c r="B556" s="21">
        <v>49.290000999999997</v>
      </c>
    </row>
    <row r="557" spans="1:2" x14ac:dyDescent="0.25">
      <c r="A557" s="15">
        <v>44475</v>
      </c>
      <c r="B557" s="21">
        <v>48.990001999999997</v>
      </c>
    </row>
    <row r="558" spans="1:2" x14ac:dyDescent="0.25">
      <c r="A558" s="15">
        <v>44476</v>
      </c>
      <c r="B558" s="21">
        <v>49.369999</v>
      </c>
    </row>
    <row r="559" spans="1:2" x14ac:dyDescent="0.25">
      <c r="A559" s="15">
        <v>44477</v>
      </c>
      <c r="B559" s="21">
        <v>47.91</v>
      </c>
    </row>
    <row r="560" spans="1:2" x14ac:dyDescent="0.25">
      <c r="A560" s="15">
        <v>44480</v>
      </c>
      <c r="B560" s="21">
        <v>48.880001</v>
      </c>
    </row>
    <row r="561" spans="1:2" x14ac:dyDescent="0.25">
      <c r="A561" s="15">
        <v>44481</v>
      </c>
      <c r="B561" s="21">
        <v>48.939999</v>
      </c>
    </row>
    <row r="562" spans="1:2" x14ac:dyDescent="0.25">
      <c r="A562" s="15">
        <v>44482</v>
      </c>
      <c r="B562" s="21">
        <v>49.82</v>
      </c>
    </row>
    <row r="563" spans="1:2" x14ac:dyDescent="0.25">
      <c r="A563" s="15">
        <v>44483</v>
      </c>
      <c r="B563" s="21">
        <v>49.360000999999997</v>
      </c>
    </row>
    <row r="564" spans="1:2" x14ac:dyDescent="0.25">
      <c r="A564" s="15">
        <v>44484</v>
      </c>
      <c r="B564" s="21">
        <v>48.080002</v>
      </c>
    </row>
    <row r="565" spans="1:2" x14ac:dyDescent="0.25">
      <c r="A565" s="15">
        <v>44487</v>
      </c>
      <c r="B565" s="21">
        <v>48.650002000000001</v>
      </c>
    </row>
    <row r="566" spans="1:2" x14ac:dyDescent="0.25">
      <c r="A566" s="15">
        <v>44488</v>
      </c>
      <c r="B566" s="21">
        <v>48.84</v>
      </c>
    </row>
    <row r="567" spans="1:2" x14ac:dyDescent="0.25">
      <c r="A567" s="15">
        <v>44489</v>
      </c>
      <c r="B567" s="21">
        <v>49.09</v>
      </c>
    </row>
    <row r="568" spans="1:2" x14ac:dyDescent="0.25">
      <c r="A568" s="15">
        <v>44490</v>
      </c>
      <c r="B568" s="21">
        <v>48.919998</v>
      </c>
    </row>
    <row r="569" spans="1:2" x14ac:dyDescent="0.25">
      <c r="A569" s="15">
        <v>44491</v>
      </c>
      <c r="B569" s="21">
        <v>46.110000999999997</v>
      </c>
    </row>
    <row r="570" spans="1:2" x14ac:dyDescent="0.25">
      <c r="A570" s="15">
        <v>44494</v>
      </c>
      <c r="B570" s="21">
        <v>46.82</v>
      </c>
    </row>
    <row r="571" spans="1:2" x14ac:dyDescent="0.25">
      <c r="A571" s="15">
        <v>44495</v>
      </c>
      <c r="B571" s="21">
        <v>48.75</v>
      </c>
    </row>
    <row r="572" spans="1:2" x14ac:dyDescent="0.25">
      <c r="A572" s="15">
        <v>44496</v>
      </c>
      <c r="B572" s="21">
        <v>47.830002</v>
      </c>
    </row>
    <row r="573" spans="1:2" x14ac:dyDescent="0.25">
      <c r="A573" s="15">
        <v>44497</v>
      </c>
      <c r="B573" s="21">
        <v>47.18</v>
      </c>
    </row>
    <row r="574" spans="1:2" x14ac:dyDescent="0.25">
      <c r="A574" s="15">
        <v>44498</v>
      </c>
      <c r="B574" s="21">
        <v>46.59</v>
      </c>
    </row>
    <row r="575" spans="1:2" x14ac:dyDescent="0.25">
      <c r="A575" s="15">
        <v>44501</v>
      </c>
      <c r="B575" s="21">
        <v>49.02</v>
      </c>
    </row>
    <row r="576" spans="1:2" x14ac:dyDescent="0.25">
      <c r="A576" s="15">
        <v>44502</v>
      </c>
      <c r="B576" s="21">
        <v>47.599997999999999</v>
      </c>
    </row>
    <row r="577" spans="1:2" x14ac:dyDescent="0.25">
      <c r="A577" s="15">
        <v>44503</v>
      </c>
      <c r="B577" s="21">
        <v>46.84</v>
      </c>
    </row>
    <row r="578" spans="1:2" x14ac:dyDescent="0.25">
      <c r="A578" s="15">
        <v>44504</v>
      </c>
      <c r="B578" s="21">
        <v>44.68</v>
      </c>
    </row>
    <row r="579" spans="1:2" x14ac:dyDescent="0.25">
      <c r="A579" s="15">
        <v>44505</v>
      </c>
      <c r="B579" s="21">
        <v>43.619999</v>
      </c>
    </row>
    <row r="580" spans="1:2" x14ac:dyDescent="0.25">
      <c r="A580" s="15">
        <v>44508</v>
      </c>
      <c r="B580" s="21">
        <v>44.779998999999997</v>
      </c>
    </row>
    <row r="581" spans="1:2" x14ac:dyDescent="0.25">
      <c r="A581" s="15">
        <v>44509</v>
      </c>
      <c r="B581" s="21">
        <v>43.049999</v>
      </c>
    </row>
    <row r="582" spans="1:2" x14ac:dyDescent="0.25">
      <c r="A582" s="15">
        <v>44510</v>
      </c>
      <c r="B582" s="21">
        <v>41.080002</v>
      </c>
    </row>
    <row r="583" spans="1:2" x14ac:dyDescent="0.25">
      <c r="A583" s="15">
        <v>44511</v>
      </c>
      <c r="B583" s="21">
        <v>40.709999000000003</v>
      </c>
    </row>
    <row r="584" spans="1:2" x14ac:dyDescent="0.25">
      <c r="A584" s="15">
        <v>44512</v>
      </c>
      <c r="B584" s="21">
        <v>40.509998000000003</v>
      </c>
    </row>
    <row r="585" spans="1:2" x14ac:dyDescent="0.25">
      <c r="A585" s="15">
        <v>44515</v>
      </c>
      <c r="B585" s="21">
        <v>39.360000999999997</v>
      </c>
    </row>
    <row r="586" spans="1:2" x14ac:dyDescent="0.25">
      <c r="A586" s="15">
        <v>44516</v>
      </c>
      <c r="B586" s="21">
        <v>39.279998999999997</v>
      </c>
    </row>
    <row r="587" spans="1:2" x14ac:dyDescent="0.25">
      <c r="A587" s="15">
        <v>44517</v>
      </c>
      <c r="B587" s="21">
        <v>37.869999</v>
      </c>
    </row>
    <row r="588" spans="1:2" x14ac:dyDescent="0.25">
      <c r="A588" s="15">
        <v>44518</v>
      </c>
      <c r="B588" s="21">
        <v>36.619999</v>
      </c>
    </row>
    <row r="589" spans="1:2" x14ac:dyDescent="0.25">
      <c r="A589" s="15">
        <v>44519</v>
      </c>
      <c r="B589" s="21">
        <v>36.139999000000003</v>
      </c>
    </row>
    <row r="590" spans="1:2" x14ac:dyDescent="0.25">
      <c r="A590" s="15">
        <v>44522</v>
      </c>
      <c r="B590" s="21">
        <v>36.790000999999997</v>
      </c>
    </row>
    <row r="591" spans="1:2" x14ac:dyDescent="0.25">
      <c r="A591" s="15">
        <v>44523</v>
      </c>
      <c r="B591" s="21">
        <v>35.040000999999997</v>
      </c>
    </row>
    <row r="592" spans="1:2" x14ac:dyDescent="0.25">
      <c r="A592" s="15">
        <v>44524</v>
      </c>
      <c r="B592" s="21">
        <v>35.580002</v>
      </c>
    </row>
    <row r="593" spans="1:2" x14ac:dyDescent="0.25">
      <c r="A593" s="15">
        <v>44526</v>
      </c>
      <c r="B593" s="21">
        <v>36.040000999999997</v>
      </c>
    </row>
    <row r="594" spans="1:2" x14ac:dyDescent="0.25">
      <c r="A594" s="15">
        <v>44529</v>
      </c>
      <c r="B594" s="21">
        <v>35.200001</v>
      </c>
    </row>
    <row r="595" spans="1:2" x14ac:dyDescent="0.25">
      <c r="A595" s="15">
        <v>44530</v>
      </c>
      <c r="B595" s="21">
        <v>34.549999</v>
      </c>
    </row>
    <row r="596" spans="1:2" x14ac:dyDescent="0.25">
      <c r="A596" s="15">
        <v>44531</v>
      </c>
      <c r="B596" s="21">
        <v>31.24</v>
      </c>
    </row>
    <row r="597" spans="1:2" x14ac:dyDescent="0.25">
      <c r="A597" s="15">
        <v>44532</v>
      </c>
      <c r="B597" s="21">
        <v>31.299999</v>
      </c>
    </row>
    <row r="598" spans="1:2" x14ac:dyDescent="0.25">
      <c r="A598" s="15">
        <v>44533</v>
      </c>
      <c r="B598" s="21">
        <v>28.370000999999998</v>
      </c>
    </row>
    <row r="599" spans="1:2" x14ac:dyDescent="0.25">
      <c r="A599" s="15">
        <v>44536</v>
      </c>
      <c r="B599" s="21">
        <v>30.68</v>
      </c>
    </row>
    <row r="600" spans="1:2" x14ac:dyDescent="0.25">
      <c r="A600" s="15">
        <v>44537</v>
      </c>
      <c r="B600" s="21">
        <v>31.27</v>
      </c>
    </row>
    <row r="601" spans="1:2" x14ac:dyDescent="0.25">
      <c r="A601" s="15">
        <v>44538</v>
      </c>
      <c r="B601" s="21">
        <v>33.380001</v>
      </c>
    </row>
    <row r="602" spans="1:2" x14ac:dyDescent="0.25">
      <c r="A602" s="15">
        <v>44539</v>
      </c>
      <c r="B602" s="21">
        <v>31.450001</v>
      </c>
    </row>
    <row r="603" spans="1:2" x14ac:dyDescent="0.25">
      <c r="A603" s="15">
        <v>44540</v>
      </c>
      <c r="B603" s="21">
        <v>30.41</v>
      </c>
    </row>
    <row r="604" spans="1:2" x14ac:dyDescent="0.25">
      <c r="A604" s="15">
        <v>44543</v>
      </c>
      <c r="B604" s="21">
        <v>28.85</v>
      </c>
    </row>
    <row r="605" spans="1:2" x14ac:dyDescent="0.25">
      <c r="A605" s="15">
        <v>44544</v>
      </c>
      <c r="B605" s="21">
        <v>27.809999000000001</v>
      </c>
    </row>
    <row r="606" spans="1:2" x14ac:dyDescent="0.25">
      <c r="A606" s="15">
        <v>44545</v>
      </c>
      <c r="B606" s="21">
        <v>28.67</v>
      </c>
    </row>
    <row r="607" spans="1:2" x14ac:dyDescent="0.25">
      <c r="A607" s="15">
        <v>44546</v>
      </c>
      <c r="B607" s="21">
        <v>26.98</v>
      </c>
    </row>
    <row r="608" spans="1:2" x14ac:dyDescent="0.25">
      <c r="A608" s="15">
        <v>44547</v>
      </c>
      <c r="B608" s="21">
        <v>28.67</v>
      </c>
    </row>
    <row r="609" spans="1:2" x14ac:dyDescent="0.25">
      <c r="A609" s="15">
        <v>44550</v>
      </c>
      <c r="B609" s="21">
        <v>27.9</v>
      </c>
    </row>
    <row r="610" spans="1:2" x14ac:dyDescent="0.25">
      <c r="A610" s="15">
        <v>44551</v>
      </c>
      <c r="B610" s="21">
        <v>30.309999000000001</v>
      </c>
    </row>
    <row r="611" spans="1:2" x14ac:dyDescent="0.25">
      <c r="A611" s="15">
        <v>44552</v>
      </c>
      <c r="B611" s="21">
        <v>29.57</v>
      </c>
    </row>
    <row r="612" spans="1:2" x14ac:dyDescent="0.25">
      <c r="A612" s="15">
        <v>44553</v>
      </c>
      <c r="B612" s="21">
        <v>29.440000999999999</v>
      </c>
    </row>
    <row r="613" spans="1:2" x14ac:dyDescent="0.25">
      <c r="A613" s="15">
        <v>44557</v>
      </c>
      <c r="B613" s="21">
        <v>28.200001</v>
      </c>
    </row>
    <row r="614" spans="1:2" x14ac:dyDescent="0.25">
      <c r="A614" s="15">
        <v>44558</v>
      </c>
      <c r="B614" s="21">
        <v>27.32</v>
      </c>
    </row>
    <row r="615" spans="1:2" x14ac:dyDescent="0.25">
      <c r="A615" s="15">
        <v>44559</v>
      </c>
      <c r="B615" s="21">
        <v>26.59</v>
      </c>
    </row>
    <row r="616" spans="1:2" x14ac:dyDescent="0.25">
      <c r="A616" s="15">
        <v>44560</v>
      </c>
      <c r="B616" s="21">
        <v>28.459999</v>
      </c>
    </row>
    <row r="617" spans="1:2" x14ac:dyDescent="0.25">
      <c r="A617" s="15">
        <v>44561</v>
      </c>
      <c r="B617" s="21">
        <v>27.469999000000001</v>
      </c>
    </row>
    <row r="618" spans="1:2" x14ac:dyDescent="0.25">
      <c r="A618" s="15">
        <v>44564</v>
      </c>
      <c r="B618" s="21">
        <v>27.77</v>
      </c>
    </row>
    <row r="619" spans="1:2" x14ac:dyDescent="0.25">
      <c r="A619" s="15">
        <v>44565</v>
      </c>
      <c r="B619" s="21">
        <v>26.629999000000002</v>
      </c>
    </row>
    <row r="620" spans="1:2" x14ac:dyDescent="0.25">
      <c r="A620" s="15">
        <v>44566</v>
      </c>
      <c r="B620" s="21">
        <v>24.65</v>
      </c>
    </row>
    <row r="621" spans="1:2" x14ac:dyDescent="0.25">
      <c r="A621" s="15">
        <v>44567</v>
      </c>
      <c r="B621" s="21">
        <v>25.799999</v>
      </c>
    </row>
    <row r="622" spans="1:2" x14ac:dyDescent="0.25">
      <c r="A622" s="15">
        <v>44568</v>
      </c>
      <c r="B622" s="21">
        <v>27.24</v>
      </c>
    </row>
    <row r="623" spans="1:2" x14ac:dyDescent="0.25">
      <c r="A623" s="15">
        <v>44571</v>
      </c>
      <c r="B623" s="21">
        <v>26.129999000000002</v>
      </c>
    </row>
    <row r="624" spans="1:2" x14ac:dyDescent="0.25">
      <c r="A624" s="15">
        <v>44572</v>
      </c>
      <c r="B624" s="21">
        <v>26.940000999999999</v>
      </c>
    </row>
    <row r="625" spans="1:2" x14ac:dyDescent="0.25">
      <c r="A625" s="15">
        <v>44573</v>
      </c>
      <c r="B625" s="21">
        <v>26.1</v>
      </c>
    </row>
    <row r="626" spans="1:2" x14ac:dyDescent="0.25">
      <c r="A626" s="15">
        <v>44574</v>
      </c>
      <c r="B626" s="21">
        <v>24.24</v>
      </c>
    </row>
    <row r="627" spans="1:2" x14ac:dyDescent="0.25">
      <c r="A627" s="15">
        <v>44575</v>
      </c>
      <c r="B627" s="21">
        <v>23.190000999999999</v>
      </c>
    </row>
    <row r="628" spans="1:2" x14ac:dyDescent="0.25">
      <c r="A628" s="15">
        <v>44579</v>
      </c>
      <c r="B628" s="21">
        <v>22.18</v>
      </c>
    </row>
    <row r="629" spans="1:2" x14ac:dyDescent="0.25">
      <c r="A629" s="15">
        <v>44580</v>
      </c>
      <c r="B629" s="21">
        <v>21.4</v>
      </c>
    </row>
    <row r="630" spans="1:2" x14ac:dyDescent="0.25">
      <c r="A630" s="15">
        <v>44581</v>
      </c>
      <c r="B630" s="21">
        <v>20.67</v>
      </c>
    </row>
    <row r="631" spans="1:2" x14ac:dyDescent="0.25">
      <c r="A631" s="15">
        <v>44582</v>
      </c>
      <c r="B631" s="21">
        <v>19.459999</v>
      </c>
    </row>
    <row r="632" spans="1:2" x14ac:dyDescent="0.25">
      <c r="A632" s="15">
        <v>44585</v>
      </c>
      <c r="B632" s="21">
        <v>20.030000999999999</v>
      </c>
    </row>
    <row r="633" spans="1:2" x14ac:dyDescent="0.25">
      <c r="A633" s="15">
        <v>44586</v>
      </c>
      <c r="B633" s="21">
        <v>19.32</v>
      </c>
    </row>
    <row r="634" spans="1:2" x14ac:dyDescent="0.25">
      <c r="A634" s="15">
        <v>44587</v>
      </c>
      <c r="B634" s="21">
        <v>20.329999999999998</v>
      </c>
    </row>
    <row r="635" spans="1:2" x14ac:dyDescent="0.25">
      <c r="A635" s="15">
        <v>44588</v>
      </c>
      <c r="B635" s="21">
        <v>19.389999</v>
      </c>
    </row>
    <row r="636" spans="1:2" x14ac:dyDescent="0.25">
      <c r="A636" s="15">
        <v>44589</v>
      </c>
      <c r="B636" s="21">
        <v>20.639999</v>
      </c>
    </row>
    <row r="637" spans="1:2" x14ac:dyDescent="0.25">
      <c r="A637" s="15">
        <v>44592</v>
      </c>
      <c r="B637" s="21">
        <v>22.09</v>
      </c>
    </row>
    <row r="638" spans="1:2" x14ac:dyDescent="0.25">
      <c r="A638" s="15">
        <v>44593</v>
      </c>
      <c r="B638" s="21">
        <v>23.68</v>
      </c>
    </row>
    <row r="639" spans="1:2" x14ac:dyDescent="0.25">
      <c r="A639" s="15">
        <v>44594</v>
      </c>
      <c r="B639" s="21">
        <v>21.790001</v>
      </c>
    </row>
    <row r="640" spans="1:2" x14ac:dyDescent="0.25">
      <c r="A640" s="15">
        <v>44595</v>
      </c>
      <c r="B640" s="21">
        <v>20.549999</v>
      </c>
    </row>
    <row r="641" spans="1:2" x14ac:dyDescent="0.25">
      <c r="A641" s="15">
        <v>44596</v>
      </c>
      <c r="B641" s="21">
        <v>21.889999</v>
      </c>
    </row>
    <row r="642" spans="1:2" x14ac:dyDescent="0.25">
      <c r="A642" s="15">
        <v>44599</v>
      </c>
      <c r="B642" s="21">
        <v>21.5</v>
      </c>
    </row>
    <row r="643" spans="1:2" x14ac:dyDescent="0.25">
      <c r="A643" s="15">
        <v>44600</v>
      </c>
      <c r="B643" s="21">
        <v>22.120000999999998</v>
      </c>
    </row>
    <row r="644" spans="1:2" x14ac:dyDescent="0.25">
      <c r="A644" s="15">
        <v>44601</v>
      </c>
      <c r="B644" s="21">
        <v>23.42</v>
      </c>
    </row>
    <row r="645" spans="1:2" x14ac:dyDescent="0.25">
      <c r="A645" s="15">
        <v>44602</v>
      </c>
      <c r="B645" s="21">
        <v>22.780000999999999</v>
      </c>
    </row>
    <row r="646" spans="1:2" x14ac:dyDescent="0.25">
      <c r="A646" s="15">
        <v>44603</v>
      </c>
      <c r="B646" s="21">
        <v>23.33</v>
      </c>
    </row>
    <row r="647" spans="1:2" x14ac:dyDescent="0.25">
      <c r="A647" s="15">
        <v>44606</v>
      </c>
      <c r="B647" s="21">
        <v>22.200001</v>
      </c>
    </row>
    <row r="648" spans="1:2" x14ac:dyDescent="0.25">
      <c r="A648" s="15">
        <v>44607</v>
      </c>
      <c r="B648" s="21">
        <v>23.73</v>
      </c>
    </row>
    <row r="649" spans="1:2" x14ac:dyDescent="0.25">
      <c r="A649" s="15">
        <v>44608</v>
      </c>
      <c r="B649" s="21">
        <v>22.99</v>
      </c>
    </row>
    <row r="650" spans="1:2" x14ac:dyDescent="0.25">
      <c r="A650" s="15">
        <v>44609</v>
      </c>
      <c r="B650" s="21">
        <v>22.059999000000001</v>
      </c>
    </row>
    <row r="651" spans="1:2" x14ac:dyDescent="0.25">
      <c r="A651" s="15">
        <v>44610</v>
      </c>
      <c r="B651" s="21">
        <v>17.290001</v>
      </c>
    </row>
    <row r="652" spans="1:2" x14ac:dyDescent="0.25">
      <c r="A652" s="15">
        <v>44614</v>
      </c>
      <c r="B652" s="21">
        <v>18.59</v>
      </c>
    </row>
    <row r="653" spans="1:2" x14ac:dyDescent="0.25">
      <c r="A653" s="15">
        <v>44615</v>
      </c>
      <c r="B653" s="21">
        <v>19.629999000000002</v>
      </c>
    </row>
    <row r="654" spans="1:2" x14ac:dyDescent="0.25">
      <c r="A654" s="15">
        <v>44616</v>
      </c>
      <c r="B654" s="21">
        <v>21.83</v>
      </c>
    </row>
    <row r="655" spans="1:2" x14ac:dyDescent="0.25">
      <c r="A655" s="15">
        <v>44617</v>
      </c>
      <c r="B655" s="21">
        <v>22.200001</v>
      </c>
    </row>
    <row r="656" spans="1:2" x14ac:dyDescent="0.25">
      <c r="A656" s="15">
        <v>44620</v>
      </c>
      <c r="B656" s="21">
        <v>23.68</v>
      </c>
    </row>
    <row r="657" spans="1:2" x14ac:dyDescent="0.25">
      <c r="A657" s="15">
        <v>44621</v>
      </c>
      <c r="B657" s="21">
        <v>23.52</v>
      </c>
    </row>
    <row r="658" spans="1:2" x14ac:dyDescent="0.25">
      <c r="A658" s="15">
        <v>44622</v>
      </c>
      <c r="B658" s="21">
        <v>23.190000999999999</v>
      </c>
    </row>
    <row r="659" spans="1:2" x14ac:dyDescent="0.25">
      <c r="A659" s="15">
        <v>44623</v>
      </c>
      <c r="B659" s="21">
        <v>20.91</v>
      </c>
    </row>
    <row r="660" spans="1:2" x14ac:dyDescent="0.25">
      <c r="A660" s="15">
        <v>44624</v>
      </c>
      <c r="B660" s="21">
        <v>20.690000999999999</v>
      </c>
    </row>
    <row r="661" spans="1:2" x14ac:dyDescent="0.25">
      <c r="A661" s="15">
        <v>44627</v>
      </c>
      <c r="B661" s="21">
        <v>18.049999</v>
      </c>
    </row>
    <row r="662" spans="1:2" x14ac:dyDescent="0.25">
      <c r="A662" s="15">
        <v>44628</v>
      </c>
      <c r="B662" s="21">
        <v>17.379999000000002</v>
      </c>
    </row>
    <row r="663" spans="1:2" x14ac:dyDescent="0.25">
      <c r="A663" s="15">
        <v>44629</v>
      </c>
      <c r="B663" s="21">
        <v>17.780000999999999</v>
      </c>
    </row>
    <row r="664" spans="1:2" x14ac:dyDescent="0.25">
      <c r="A664" s="15">
        <v>44630</v>
      </c>
      <c r="B664" s="21">
        <v>17.579999999999998</v>
      </c>
    </row>
    <row r="665" spans="1:2" x14ac:dyDescent="0.25">
      <c r="A665" s="15">
        <v>44631</v>
      </c>
      <c r="B665" s="21">
        <v>16.110001</v>
      </c>
    </row>
    <row r="666" spans="1:2" x14ac:dyDescent="0.25">
      <c r="A666" s="15">
        <v>44634</v>
      </c>
      <c r="B666" s="21">
        <v>15.26</v>
      </c>
    </row>
    <row r="667" spans="1:2" x14ac:dyDescent="0.25">
      <c r="A667" s="15">
        <v>44635</v>
      </c>
      <c r="B667" s="21">
        <v>16.129999000000002</v>
      </c>
    </row>
    <row r="668" spans="1:2" x14ac:dyDescent="0.25">
      <c r="A668" s="15">
        <v>44636</v>
      </c>
      <c r="B668" s="21">
        <v>18.32</v>
      </c>
    </row>
    <row r="669" spans="1:2" x14ac:dyDescent="0.25">
      <c r="A669" s="15">
        <v>44637</v>
      </c>
      <c r="B669" s="21">
        <v>18.989999999999998</v>
      </c>
    </row>
    <row r="670" spans="1:2" x14ac:dyDescent="0.25">
      <c r="A670" s="15">
        <v>44638</v>
      </c>
      <c r="B670" s="21">
        <v>19.620000999999998</v>
      </c>
    </row>
    <row r="671" spans="1:2" x14ac:dyDescent="0.25">
      <c r="A671" s="15">
        <v>44641</v>
      </c>
      <c r="B671" s="21">
        <v>18.790001</v>
      </c>
    </row>
    <row r="672" spans="1:2" x14ac:dyDescent="0.25">
      <c r="A672" s="15">
        <v>44642</v>
      </c>
      <c r="B672" s="21">
        <v>19.41</v>
      </c>
    </row>
    <row r="673" spans="1:2" x14ac:dyDescent="0.25">
      <c r="A673" s="15">
        <v>44643</v>
      </c>
      <c r="B673" s="21">
        <v>18.91</v>
      </c>
    </row>
    <row r="674" spans="1:2" x14ac:dyDescent="0.25">
      <c r="A674" s="15">
        <v>44644</v>
      </c>
      <c r="B674" s="21">
        <v>19.049999</v>
      </c>
    </row>
    <row r="675" spans="1:2" x14ac:dyDescent="0.25">
      <c r="A675" s="15">
        <v>44645</v>
      </c>
      <c r="B675" s="21">
        <v>18.200001</v>
      </c>
    </row>
    <row r="676" spans="1:2" x14ac:dyDescent="0.25">
      <c r="A676" s="15">
        <v>44648</v>
      </c>
      <c r="B676" s="21">
        <v>18.649999999999999</v>
      </c>
    </row>
    <row r="677" spans="1:2" x14ac:dyDescent="0.25">
      <c r="A677" s="15">
        <v>44649</v>
      </c>
      <c r="B677" s="21">
        <v>20.690000999999999</v>
      </c>
    </row>
    <row r="678" spans="1:2" x14ac:dyDescent="0.25">
      <c r="A678" s="15">
        <v>44650</v>
      </c>
      <c r="B678" s="21">
        <v>20.41</v>
      </c>
    </row>
    <row r="679" spans="1:2" x14ac:dyDescent="0.25">
      <c r="A679" s="15">
        <v>44651</v>
      </c>
      <c r="B679" s="21">
        <v>19.469999000000001</v>
      </c>
    </row>
    <row r="680" spans="1:2" x14ac:dyDescent="0.25">
      <c r="A680" s="15">
        <v>44652</v>
      </c>
      <c r="B680" s="21">
        <v>19.049999</v>
      </c>
    </row>
    <row r="681" spans="1:2" x14ac:dyDescent="0.25">
      <c r="A681" s="15">
        <v>44655</v>
      </c>
      <c r="B681" s="21">
        <v>20.41</v>
      </c>
    </row>
    <row r="682" spans="1:2" x14ac:dyDescent="0.25">
      <c r="A682" s="15">
        <v>44656</v>
      </c>
      <c r="B682" s="21">
        <v>19.049999</v>
      </c>
    </row>
    <row r="683" spans="1:2" x14ac:dyDescent="0.25">
      <c r="A683" s="15">
        <v>44657</v>
      </c>
      <c r="B683" s="21">
        <v>17.68</v>
      </c>
    </row>
    <row r="684" spans="1:2" x14ac:dyDescent="0.25">
      <c r="A684" s="15">
        <v>44658</v>
      </c>
      <c r="B684" s="21">
        <v>17.200001</v>
      </c>
    </row>
    <row r="685" spans="1:2" x14ac:dyDescent="0.25">
      <c r="A685" s="15">
        <v>44659</v>
      </c>
      <c r="B685" s="21">
        <v>16.379999000000002</v>
      </c>
    </row>
    <row r="686" spans="1:2" x14ac:dyDescent="0.25">
      <c r="A686" s="15">
        <v>44662</v>
      </c>
      <c r="B686" s="21">
        <v>16.870000999999998</v>
      </c>
    </row>
    <row r="687" spans="1:2" x14ac:dyDescent="0.25">
      <c r="A687" s="15">
        <v>44663</v>
      </c>
      <c r="B687" s="21">
        <v>16.41</v>
      </c>
    </row>
    <row r="688" spans="1:2" x14ac:dyDescent="0.25">
      <c r="A688" s="15">
        <v>44664</v>
      </c>
      <c r="B688" s="21">
        <v>16.75</v>
      </c>
    </row>
    <row r="689" spans="1:2" x14ac:dyDescent="0.25">
      <c r="A689" s="15">
        <v>44665</v>
      </c>
      <c r="B689" s="21">
        <v>16.489999999999998</v>
      </c>
    </row>
    <row r="690" spans="1:2" x14ac:dyDescent="0.25">
      <c r="A690" s="15">
        <v>44669</v>
      </c>
      <c r="B690" s="21">
        <v>15.98</v>
      </c>
    </row>
    <row r="691" spans="1:2" x14ac:dyDescent="0.25">
      <c r="A691" s="15">
        <v>44670</v>
      </c>
      <c r="B691" s="21">
        <v>16.879999000000002</v>
      </c>
    </row>
    <row r="692" spans="1:2" x14ac:dyDescent="0.25">
      <c r="A692" s="15">
        <v>44671</v>
      </c>
      <c r="B692" s="21">
        <v>15.56</v>
      </c>
    </row>
    <row r="693" spans="1:2" x14ac:dyDescent="0.25">
      <c r="A693" s="15">
        <v>44672</v>
      </c>
      <c r="B693" s="21">
        <v>14.36</v>
      </c>
    </row>
    <row r="694" spans="1:2" x14ac:dyDescent="0.25">
      <c r="A694" s="15">
        <v>44673</v>
      </c>
      <c r="B694" s="21">
        <v>14.03</v>
      </c>
    </row>
    <row r="695" spans="1:2" x14ac:dyDescent="0.25">
      <c r="A695" s="15">
        <v>44676</v>
      </c>
      <c r="B695" s="21">
        <v>14.68</v>
      </c>
    </row>
    <row r="696" spans="1:2" x14ac:dyDescent="0.25">
      <c r="A696" s="15">
        <v>44677</v>
      </c>
      <c r="B696" s="21">
        <v>13.96</v>
      </c>
    </row>
    <row r="697" spans="1:2" x14ac:dyDescent="0.25">
      <c r="A697" s="15">
        <v>44678</v>
      </c>
      <c r="B697" s="21">
        <v>13.87</v>
      </c>
    </row>
    <row r="698" spans="1:2" x14ac:dyDescent="0.25">
      <c r="A698" s="15">
        <v>44679</v>
      </c>
      <c r="B698" s="21">
        <v>14.1</v>
      </c>
    </row>
    <row r="699" spans="1:2" x14ac:dyDescent="0.25">
      <c r="A699" s="15">
        <v>44680</v>
      </c>
      <c r="B699" s="21">
        <v>13.68</v>
      </c>
    </row>
    <row r="700" spans="1:2" x14ac:dyDescent="0.25">
      <c r="A700" s="15">
        <v>44683</v>
      </c>
      <c r="B700" s="21">
        <v>14.99</v>
      </c>
    </row>
    <row r="701" spans="1:2" x14ac:dyDescent="0.25">
      <c r="A701" s="15">
        <v>44684</v>
      </c>
      <c r="B701" s="21">
        <v>15.08</v>
      </c>
    </row>
    <row r="702" spans="1:2" x14ac:dyDescent="0.25">
      <c r="A702" s="15">
        <v>44685</v>
      </c>
      <c r="B702" s="21">
        <v>15.73</v>
      </c>
    </row>
    <row r="703" spans="1:2" x14ac:dyDescent="0.25">
      <c r="A703" s="15">
        <v>44686</v>
      </c>
      <c r="B703" s="21">
        <v>14.44</v>
      </c>
    </row>
    <row r="704" spans="1:2" x14ac:dyDescent="0.25">
      <c r="A704" s="15">
        <v>44687</v>
      </c>
      <c r="B704" s="21">
        <v>13.15</v>
      </c>
    </row>
    <row r="705" spans="1:2" x14ac:dyDescent="0.25">
      <c r="A705" s="15">
        <v>44690</v>
      </c>
      <c r="B705" s="21">
        <v>10.99</v>
      </c>
    </row>
    <row r="706" spans="1:2" x14ac:dyDescent="0.25">
      <c r="A706" s="15">
        <v>44691</v>
      </c>
      <c r="B706" s="21">
        <v>11.36</v>
      </c>
    </row>
    <row r="707" spans="1:2" x14ac:dyDescent="0.25">
      <c r="A707" s="15">
        <v>44692</v>
      </c>
      <c r="B707" s="21">
        <v>10.27</v>
      </c>
    </row>
    <row r="708" spans="1:2" x14ac:dyDescent="0.25">
      <c r="A708" s="15">
        <v>44693</v>
      </c>
      <c r="B708" s="21">
        <v>11.37</v>
      </c>
    </row>
    <row r="709" spans="1:2" x14ac:dyDescent="0.25">
      <c r="A709" s="15">
        <v>44694</v>
      </c>
      <c r="B709" s="21">
        <v>12.61</v>
      </c>
    </row>
    <row r="710" spans="1:2" x14ac:dyDescent="0.25">
      <c r="A710" s="15">
        <v>44697</v>
      </c>
      <c r="B710" s="21">
        <v>12.48</v>
      </c>
    </row>
    <row r="711" spans="1:2" x14ac:dyDescent="0.25">
      <c r="A711" s="15">
        <v>44698</v>
      </c>
      <c r="B711" s="21">
        <v>13.86</v>
      </c>
    </row>
    <row r="712" spans="1:2" x14ac:dyDescent="0.25">
      <c r="A712" s="15">
        <v>44699</v>
      </c>
      <c r="B712" s="21">
        <v>13.86</v>
      </c>
    </row>
    <row r="713" spans="1:2" x14ac:dyDescent="0.25">
      <c r="A713" s="15">
        <v>44700</v>
      </c>
      <c r="B713" s="21">
        <v>14.15</v>
      </c>
    </row>
    <row r="714" spans="1:2" x14ac:dyDescent="0.25">
      <c r="A714" s="15">
        <v>44701</v>
      </c>
      <c r="B714" s="21">
        <v>14.03</v>
      </c>
    </row>
    <row r="715" spans="1:2" x14ac:dyDescent="0.25">
      <c r="A715" s="15">
        <v>44704</v>
      </c>
      <c r="B715" s="21">
        <v>13.94</v>
      </c>
    </row>
    <row r="716" spans="1:2" x14ac:dyDescent="0.25">
      <c r="A716" s="15">
        <v>44705</v>
      </c>
      <c r="B716" s="21">
        <v>13.51</v>
      </c>
    </row>
    <row r="717" spans="1:2" x14ac:dyDescent="0.25">
      <c r="A717" s="15">
        <v>44706</v>
      </c>
      <c r="B717" s="21">
        <v>14.13</v>
      </c>
    </row>
    <row r="718" spans="1:2" x14ac:dyDescent="0.25">
      <c r="A718" s="15">
        <v>44707</v>
      </c>
      <c r="B718" s="21">
        <v>14.24</v>
      </c>
    </row>
    <row r="719" spans="1:2" x14ac:dyDescent="0.25">
      <c r="A719" s="15">
        <v>44708</v>
      </c>
      <c r="B719" s="21">
        <v>14.72</v>
      </c>
    </row>
    <row r="720" spans="1:2" x14ac:dyDescent="0.25">
      <c r="A720" s="15">
        <v>44712</v>
      </c>
      <c r="B720" s="21">
        <v>13.55</v>
      </c>
    </row>
    <row r="721" spans="1:2" x14ac:dyDescent="0.25">
      <c r="A721" s="15">
        <v>44713</v>
      </c>
      <c r="B721" s="21">
        <v>13.51</v>
      </c>
    </row>
    <row r="722" spans="1:2" x14ac:dyDescent="0.25">
      <c r="A722" s="15">
        <v>44714</v>
      </c>
      <c r="B722" s="21">
        <v>14.26</v>
      </c>
    </row>
    <row r="723" spans="1:2" x14ac:dyDescent="0.25">
      <c r="A723" s="15">
        <v>44715</v>
      </c>
      <c r="B723" s="21">
        <v>12.72</v>
      </c>
    </row>
    <row r="724" spans="1:2" x14ac:dyDescent="0.25">
      <c r="A724" s="15">
        <v>44718</v>
      </c>
      <c r="B724" s="21">
        <v>13.08</v>
      </c>
    </row>
    <row r="725" spans="1:2" x14ac:dyDescent="0.25">
      <c r="A725" s="15">
        <v>44719</v>
      </c>
      <c r="B725" s="21">
        <v>12.95</v>
      </c>
    </row>
    <row r="726" spans="1:2" x14ac:dyDescent="0.25">
      <c r="A726" s="15">
        <v>44720</v>
      </c>
      <c r="B726" s="21">
        <v>14.33</v>
      </c>
    </row>
    <row r="727" spans="1:2" x14ac:dyDescent="0.25">
      <c r="A727" s="15">
        <v>44721</v>
      </c>
      <c r="B727" s="21">
        <v>13.82</v>
      </c>
    </row>
    <row r="728" spans="1:2" x14ac:dyDescent="0.25">
      <c r="A728" s="15">
        <v>44722</v>
      </c>
      <c r="B728" s="21">
        <v>13.1</v>
      </c>
    </row>
    <row r="729" spans="1:2" x14ac:dyDescent="0.25">
      <c r="A729" s="15">
        <v>44725</v>
      </c>
      <c r="B729" s="21">
        <v>11.03</v>
      </c>
    </row>
    <row r="730" spans="1:2" x14ac:dyDescent="0.25">
      <c r="A730" s="15">
        <v>44726</v>
      </c>
      <c r="B730" s="21">
        <v>11.61</v>
      </c>
    </row>
    <row r="731" spans="1:2" x14ac:dyDescent="0.25">
      <c r="A731" s="15">
        <v>44727</v>
      </c>
      <c r="B731" s="21">
        <v>12.23</v>
      </c>
    </row>
    <row r="732" spans="1:2" x14ac:dyDescent="0.25">
      <c r="A732" s="15">
        <v>44728</v>
      </c>
      <c r="B732" s="21">
        <v>10.72</v>
      </c>
    </row>
    <row r="733" spans="1:2" x14ac:dyDescent="0.25">
      <c r="A733" s="15">
        <v>44729</v>
      </c>
      <c r="B733" s="21">
        <v>11.42</v>
      </c>
    </row>
    <row r="734" spans="1:2" x14ac:dyDescent="0.25">
      <c r="A734" s="15">
        <v>44733</v>
      </c>
      <c r="B734" s="21">
        <v>12.17</v>
      </c>
    </row>
    <row r="735" spans="1:2" x14ac:dyDescent="0.25">
      <c r="A735" s="15">
        <v>44734</v>
      </c>
      <c r="B735" s="21">
        <v>12.52</v>
      </c>
    </row>
    <row r="736" spans="1:2" x14ac:dyDescent="0.25">
      <c r="A736" s="15">
        <v>44735</v>
      </c>
      <c r="B736" s="21">
        <v>13.08</v>
      </c>
    </row>
    <row r="737" spans="1:2" x14ac:dyDescent="0.25">
      <c r="A737" s="15">
        <v>44736</v>
      </c>
      <c r="B737" s="21">
        <v>14.15</v>
      </c>
    </row>
    <row r="738" spans="1:2" x14ac:dyDescent="0.25">
      <c r="A738" s="15">
        <v>44739</v>
      </c>
      <c r="B738" s="21">
        <v>13.6</v>
      </c>
    </row>
    <row r="739" spans="1:2" x14ac:dyDescent="0.25">
      <c r="A739" s="15">
        <v>44740</v>
      </c>
      <c r="B739" s="21">
        <v>12.76</v>
      </c>
    </row>
    <row r="740" spans="1:2" x14ac:dyDescent="0.25">
      <c r="A740" s="15">
        <v>44741</v>
      </c>
      <c r="B740" s="21">
        <v>12.41</v>
      </c>
    </row>
    <row r="741" spans="1:2" x14ac:dyDescent="0.25">
      <c r="A741" s="15">
        <v>44742</v>
      </c>
      <c r="B741" s="21">
        <v>11.67</v>
      </c>
    </row>
    <row r="742" spans="1:2" x14ac:dyDescent="0.25">
      <c r="A742" s="15">
        <v>44743</v>
      </c>
      <c r="B742" s="21">
        <v>11.77</v>
      </c>
    </row>
    <row r="743" spans="1:2" x14ac:dyDescent="0.25">
      <c r="A743" s="15">
        <v>44747</v>
      </c>
      <c r="B743" s="21">
        <v>12.97</v>
      </c>
    </row>
    <row r="744" spans="1:2" x14ac:dyDescent="0.25">
      <c r="A744" s="15">
        <v>44748</v>
      </c>
      <c r="B744" s="21">
        <v>12.37</v>
      </c>
    </row>
    <row r="745" spans="1:2" x14ac:dyDescent="0.25">
      <c r="A745" s="15">
        <v>44749</v>
      </c>
      <c r="B745" s="21">
        <v>13.1</v>
      </c>
    </row>
    <row r="746" spans="1:2" x14ac:dyDescent="0.25">
      <c r="A746" s="15">
        <v>44750</v>
      </c>
      <c r="B746" s="21">
        <v>12.74</v>
      </c>
    </row>
    <row r="747" spans="1:2" x14ac:dyDescent="0.25">
      <c r="A747" s="15">
        <v>44753</v>
      </c>
      <c r="B747" s="21">
        <v>11.43</v>
      </c>
    </row>
    <row r="748" spans="1:2" x14ac:dyDescent="0.25">
      <c r="A748" s="15">
        <v>44754</v>
      </c>
      <c r="B748" s="21">
        <v>11.85</v>
      </c>
    </row>
    <row r="749" spans="1:2" x14ac:dyDescent="0.25">
      <c r="A749" s="15">
        <v>44755</v>
      </c>
      <c r="B749" s="21">
        <v>11.72</v>
      </c>
    </row>
    <row r="750" spans="1:2" x14ac:dyDescent="0.25">
      <c r="A750" s="15">
        <v>44756</v>
      </c>
      <c r="B750" s="21">
        <v>11.22</v>
      </c>
    </row>
    <row r="751" spans="1:2" x14ac:dyDescent="0.25">
      <c r="A751" s="15">
        <v>44757</v>
      </c>
      <c r="B751" s="21">
        <v>12.86</v>
      </c>
    </row>
    <row r="752" spans="1:2" x14ac:dyDescent="0.25">
      <c r="A752" s="15">
        <v>44760</v>
      </c>
      <c r="B752" s="21">
        <v>13</v>
      </c>
    </row>
    <row r="753" spans="1:2" x14ac:dyDescent="0.25">
      <c r="A753" s="15">
        <v>44761</v>
      </c>
      <c r="B753" s="21">
        <v>13.49</v>
      </c>
    </row>
    <row r="754" spans="1:2" x14ac:dyDescent="0.25">
      <c r="A754" s="15">
        <v>44762</v>
      </c>
      <c r="B754" s="21">
        <v>14.28</v>
      </c>
    </row>
    <row r="755" spans="1:2" x14ac:dyDescent="0.25">
      <c r="A755" s="15">
        <v>44763</v>
      </c>
      <c r="B755" s="21">
        <v>14.27</v>
      </c>
    </row>
    <row r="756" spans="1:2" x14ac:dyDescent="0.25">
      <c r="A756" s="15">
        <v>44764</v>
      </c>
      <c r="B756" s="21">
        <v>13.53</v>
      </c>
    </row>
    <row r="757" spans="1:2" x14ac:dyDescent="0.25">
      <c r="A757" s="15">
        <v>44767</v>
      </c>
      <c r="B757" s="21">
        <v>13.39</v>
      </c>
    </row>
    <row r="758" spans="1:2" x14ac:dyDescent="0.25">
      <c r="A758" s="15">
        <v>44768</v>
      </c>
      <c r="B758" s="21">
        <v>12.65</v>
      </c>
    </row>
    <row r="759" spans="1:2" x14ac:dyDescent="0.25">
      <c r="A759" s="15">
        <v>44769</v>
      </c>
      <c r="B759" s="21">
        <v>13.68</v>
      </c>
    </row>
    <row r="760" spans="1:2" x14ac:dyDescent="0.25">
      <c r="A760" s="15">
        <v>44770</v>
      </c>
      <c r="B760" s="21">
        <v>13.73</v>
      </c>
    </row>
    <row r="761" spans="1:2" x14ac:dyDescent="0.25">
      <c r="A761" s="15">
        <v>44771</v>
      </c>
      <c r="B761" s="21">
        <v>13.73</v>
      </c>
    </row>
    <row r="762" spans="1:2" x14ac:dyDescent="0.25">
      <c r="A762" s="15">
        <v>44774</v>
      </c>
      <c r="B762" s="21">
        <v>14.11</v>
      </c>
    </row>
    <row r="763" spans="1:2" x14ac:dyDescent="0.25">
      <c r="A763" s="15">
        <v>44775</v>
      </c>
      <c r="B763" s="21">
        <v>15.37</v>
      </c>
    </row>
    <row r="764" spans="1:2" x14ac:dyDescent="0.25">
      <c r="A764" s="15">
        <v>44776</v>
      </c>
      <c r="B764" s="21">
        <v>16.82</v>
      </c>
    </row>
    <row r="765" spans="1:2" x14ac:dyDescent="0.25">
      <c r="A765" s="15">
        <v>44777</v>
      </c>
      <c r="B765" s="21">
        <v>16.360001</v>
      </c>
    </row>
    <row r="766" spans="1:2" x14ac:dyDescent="0.25">
      <c r="A766" s="15">
        <v>44778</v>
      </c>
      <c r="B766" s="21">
        <v>17.959999</v>
      </c>
    </row>
    <row r="767" spans="1:2" x14ac:dyDescent="0.25">
      <c r="A767" s="15">
        <v>44781</v>
      </c>
      <c r="B767" s="21">
        <v>18.43</v>
      </c>
    </row>
    <row r="768" spans="1:2" x14ac:dyDescent="0.25">
      <c r="A768" s="15">
        <v>44782</v>
      </c>
      <c r="B768" s="21">
        <v>17.889999</v>
      </c>
    </row>
    <row r="769" spans="1:2" x14ac:dyDescent="0.25">
      <c r="A769" s="15">
        <v>44783</v>
      </c>
      <c r="B769" s="21">
        <v>19.350000000000001</v>
      </c>
    </row>
    <row r="770" spans="1:2" x14ac:dyDescent="0.25">
      <c r="A770" s="15">
        <v>44784</v>
      </c>
      <c r="B770" s="21">
        <v>18.540001</v>
      </c>
    </row>
    <row r="771" spans="1:2" x14ac:dyDescent="0.25">
      <c r="A771" s="15">
        <v>44785</v>
      </c>
      <c r="B771" s="21">
        <v>20.67</v>
      </c>
    </row>
    <row r="772" spans="1:2" x14ac:dyDescent="0.25">
      <c r="A772" s="15">
        <v>44788</v>
      </c>
      <c r="B772" s="21">
        <v>20.799999</v>
      </c>
    </row>
    <row r="773" spans="1:2" x14ac:dyDescent="0.25">
      <c r="A773" s="15">
        <v>44789</v>
      </c>
      <c r="B773" s="21">
        <v>20.66</v>
      </c>
    </row>
    <row r="774" spans="1:2" x14ac:dyDescent="0.25">
      <c r="A774" s="15">
        <v>44790</v>
      </c>
      <c r="B774" s="21">
        <v>20.57</v>
      </c>
    </row>
    <row r="775" spans="1:2" x14ac:dyDescent="0.25">
      <c r="A775" s="15">
        <v>44791</v>
      </c>
      <c r="B775" s="21">
        <v>19.579999999999998</v>
      </c>
    </row>
    <row r="776" spans="1:2" x14ac:dyDescent="0.25">
      <c r="A776" s="15">
        <v>44792</v>
      </c>
      <c r="B776" s="21">
        <v>18.139999</v>
      </c>
    </row>
    <row r="777" spans="1:2" x14ac:dyDescent="0.25">
      <c r="A777" s="15">
        <v>44795</v>
      </c>
      <c r="B777" s="21">
        <v>17.239999999999998</v>
      </c>
    </row>
    <row r="778" spans="1:2" x14ac:dyDescent="0.25">
      <c r="A778" s="15">
        <v>44796</v>
      </c>
      <c r="B778" s="21">
        <v>17.059999000000001</v>
      </c>
    </row>
    <row r="779" spans="1:2" x14ac:dyDescent="0.25">
      <c r="A779" s="15">
        <v>44797</v>
      </c>
      <c r="B779" s="21">
        <v>17.450001</v>
      </c>
    </row>
    <row r="780" spans="1:2" x14ac:dyDescent="0.25">
      <c r="A780" s="15">
        <v>44798</v>
      </c>
      <c r="B780" s="21">
        <v>17.43</v>
      </c>
    </row>
    <row r="781" spans="1:2" x14ac:dyDescent="0.25">
      <c r="A781" s="15">
        <v>44799</v>
      </c>
      <c r="B781" s="21">
        <v>16.530000999999999</v>
      </c>
    </row>
    <row r="782" spans="1:2" x14ac:dyDescent="0.25">
      <c r="A782" s="15">
        <v>44802</v>
      </c>
      <c r="B782" s="21">
        <v>16.5</v>
      </c>
    </row>
    <row r="783" spans="1:2" x14ac:dyDescent="0.25">
      <c r="A783" s="15">
        <v>44803</v>
      </c>
      <c r="B783" s="21">
        <v>16.379999000000002</v>
      </c>
    </row>
    <row r="784" spans="1:2" x14ac:dyDescent="0.25">
      <c r="A784" s="15">
        <v>44804</v>
      </c>
      <c r="B784" s="21">
        <v>16.059999000000001</v>
      </c>
    </row>
    <row r="785" spans="1:2" x14ac:dyDescent="0.25">
      <c r="A785" s="15">
        <v>44805</v>
      </c>
      <c r="B785" s="21">
        <v>15.96</v>
      </c>
    </row>
    <row r="786" spans="1:2" x14ac:dyDescent="0.25">
      <c r="A786" s="15">
        <v>44806</v>
      </c>
      <c r="B786" s="21">
        <v>15.49</v>
      </c>
    </row>
    <row r="787" spans="1:2" x14ac:dyDescent="0.25">
      <c r="A787" s="15">
        <v>44810</v>
      </c>
      <c r="B787" s="21">
        <v>15.68</v>
      </c>
    </row>
    <row r="788" spans="1:2" x14ac:dyDescent="0.25">
      <c r="A788" s="15">
        <v>44811</v>
      </c>
      <c r="B788" s="21">
        <v>16.360001</v>
      </c>
    </row>
    <row r="789" spans="1:2" x14ac:dyDescent="0.25">
      <c r="A789" s="15">
        <v>44812</v>
      </c>
      <c r="B789" s="21">
        <v>16.989999999999998</v>
      </c>
    </row>
    <row r="790" spans="1:2" x14ac:dyDescent="0.25">
      <c r="A790" s="15">
        <v>44813</v>
      </c>
      <c r="B790" s="21">
        <v>17.629999000000002</v>
      </c>
    </row>
    <row r="791" spans="1:2" x14ac:dyDescent="0.25">
      <c r="A791" s="15">
        <v>44816</v>
      </c>
      <c r="B791" s="21">
        <v>18.200001</v>
      </c>
    </row>
    <row r="792" spans="1:2" x14ac:dyDescent="0.25">
      <c r="A792" s="15">
        <v>44817</v>
      </c>
      <c r="B792" s="21">
        <v>17.350000000000001</v>
      </c>
    </row>
    <row r="793" spans="1:2" x14ac:dyDescent="0.25">
      <c r="A793" s="15">
        <v>44818</v>
      </c>
      <c r="B793" s="21">
        <v>18.399999999999999</v>
      </c>
    </row>
    <row r="794" spans="1:2" x14ac:dyDescent="0.25">
      <c r="A794" s="15">
        <v>44819</v>
      </c>
      <c r="B794" s="21">
        <v>19.219999000000001</v>
      </c>
    </row>
    <row r="795" spans="1:2" x14ac:dyDescent="0.25">
      <c r="A795" s="15">
        <v>44820</v>
      </c>
      <c r="B795" s="21">
        <v>18.600000000000001</v>
      </c>
    </row>
    <row r="796" spans="1:2" x14ac:dyDescent="0.25">
      <c r="A796" s="15">
        <v>44823</v>
      </c>
      <c r="B796" s="21">
        <v>18.670000000000002</v>
      </c>
    </row>
    <row r="797" spans="1:2" x14ac:dyDescent="0.25">
      <c r="A797" s="15">
        <v>44824</v>
      </c>
      <c r="B797" s="21">
        <v>17.469999000000001</v>
      </c>
    </row>
    <row r="798" spans="1:2" x14ac:dyDescent="0.25">
      <c r="A798" s="15">
        <v>44825</v>
      </c>
      <c r="B798" s="21">
        <v>16.719999000000001</v>
      </c>
    </row>
    <row r="799" spans="1:2" x14ac:dyDescent="0.25">
      <c r="A799" s="15">
        <v>44826</v>
      </c>
      <c r="B799" s="21">
        <v>15.58</v>
      </c>
    </row>
    <row r="800" spans="1:2" x14ac:dyDescent="0.25">
      <c r="A800" s="15">
        <v>44827</v>
      </c>
      <c r="B800" s="21">
        <v>14.98</v>
      </c>
    </row>
    <row r="801" spans="1:2" x14ac:dyDescent="0.25">
      <c r="A801" s="15">
        <v>44830</v>
      </c>
      <c r="B801" s="21">
        <v>14.59</v>
      </c>
    </row>
    <row r="802" spans="1:2" x14ac:dyDescent="0.25">
      <c r="A802" s="15">
        <v>44831</v>
      </c>
      <c r="B802" s="21">
        <v>15.32</v>
      </c>
    </row>
    <row r="803" spans="1:2" x14ac:dyDescent="0.25">
      <c r="A803" s="15">
        <v>44832</v>
      </c>
      <c r="B803" s="21">
        <v>15.88</v>
      </c>
    </row>
    <row r="804" spans="1:2" x14ac:dyDescent="0.25">
      <c r="A804" s="15">
        <v>44833</v>
      </c>
      <c r="B804" s="21">
        <v>15.33</v>
      </c>
    </row>
    <row r="805" spans="1:2" x14ac:dyDescent="0.25">
      <c r="A805" s="15">
        <v>44834</v>
      </c>
      <c r="B805" s="21">
        <v>15.14</v>
      </c>
    </row>
    <row r="806" spans="1:2" x14ac:dyDescent="0.25">
      <c r="A806" s="15">
        <v>44837</v>
      </c>
      <c r="B806" s="21">
        <v>15.4</v>
      </c>
    </row>
    <row r="807" spans="1:2" x14ac:dyDescent="0.25">
      <c r="A807" s="15">
        <v>44838</v>
      </c>
      <c r="B807" s="21">
        <v>16.850000000000001</v>
      </c>
    </row>
    <row r="808" spans="1:2" x14ac:dyDescent="0.25">
      <c r="A808" s="15">
        <v>44839</v>
      </c>
      <c r="B808" s="21">
        <v>16.700001</v>
      </c>
    </row>
    <row r="809" spans="1:2" x14ac:dyDescent="0.25">
      <c r="A809" s="15">
        <v>44840</v>
      </c>
      <c r="B809" s="21">
        <v>16.040001</v>
      </c>
    </row>
    <row r="810" spans="1:2" x14ac:dyDescent="0.25">
      <c r="A810" s="15">
        <v>44841</v>
      </c>
      <c r="B810" s="21">
        <v>16.57</v>
      </c>
    </row>
    <row r="811" spans="1:2" x14ac:dyDescent="0.25">
      <c r="A811" s="15">
        <v>44844</v>
      </c>
      <c r="B811" s="21">
        <v>14.28</v>
      </c>
    </row>
    <row r="812" spans="1:2" x14ac:dyDescent="0.25">
      <c r="A812" s="15">
        <v>44845</v>
      </c>
      <c r="B812" s="21">
        <v>13.68</v>
      </c>
    </row>
    <row r="813" spans="1:2" x14ac:dyDescent="0.25">
      <c r="A813" s="15">
        <v>44846</v>
      </c>
      <c r="B813" s="21">
        <v>13.49</v>
      </c>
    </row>
    <row r="814" spans="1:2" x14ac:dyDescent="0.25">
      <c r="A814" s="15">
        <v>44847</v>
      </c>
      <c r="B814" s="21">
        <v>13.22</v>
      </c>
    </row>
    <row r="815" spans="1:2" x14ac:dyDescent="0.25">
      <c r="A815" s="15">
        <v>44848</v>
      </c>
      <c r="B815" s="21">
        <v>12.48</v>
      </c>
    </row>
    <row r="816" spans="1:2" x14ac:dyDescent="0.25">
      <c r="A816" s="15">
        <v>44851</v>
      </c>
      <c r="B816" s="21">
        <v>13.15</v>
      </c>
    </row>
    <row r="817" spans="1:2" x14ac:dyDescent="0.25">
      <c r="A817" s="15">
        <v>44852</v>
      </c>
      <c r="B817" s="21">
        <v>13.55</v>
      </c>
    </row>
    <row r="818" spans="1:2" x14ac:dyDescent="0.25">
      <c r="A818" s="15">
        <v>44853</v>
      </c>
      <c r="B818" s="21">
        <v>13.14</v>
      </c>
    </row>
    <row r="819" spans="1:2" x14ac:dyDescent="0.25">
      <c r="A819" s="15">
        <v>44854</v>
      </c>
      <c r="B819" s="21">
        <v>13.31</v>
      </c>
    </row>
    <row r="820" spans="1:2" x14ac:dyDescent="0.25">
      <c r="A820" s="15">
        <v>44855</v>
      </c>
      <c r="B820" s="21">
        <v>13.21</v>
      </c>
    </row>
    <row r="821" spans="1:2" x14ac:dyDescent="0.25">
      <c r="A821" s="15">
        <v>44858</v>
      </c>
      <c r="B821" s="21">
        <v>13.07</v>
      </c>
    </row>
    <row r="822" spans="1:2" x14ac:dyDescent="0.25">
      <c r="A822" s="15">
        <v>44859</v>
      </c>
      <c r="B822" s="21">
        <v>14.1</v>
      </c>
    </row>
    <row r="823" spans="1:2" x14ac:dyDescent="0.25">
      <c r="A823" s="15">
        <v>44860</v>
      </c>
      <c r="B823" s="21">
        <v>14.6</v>
      </c>
    </row>
    <row r="824" spans="1:2" x14ac:dyDescent="0.25">
      <c r="A824" s="15">
        <v>44861</v>
      </c>
      <c r="B824" s="21">
        <v>14.62</v>
      </c>
    </row>
    <row r="825" spans="1:2" x14ac:dyDescent="0.25">
      <c r="A825" s="15">
        <v>44862</v>
      </c>
      <c r="B825" s="21">
        <v>15.12</v>
      </c>
    </row>
    <row r="826" spans="1:2" x14ac:dyDescent="0.25">
      <c r="A826" s="15">
        <v>44865</v>
      </c>
      <c r="B826" s="21">
        <v>15.8</v>
      </c>
    </row>
    <row r="827" spans="1:2" x14ac:dyDescent="0.25">
      <c r="A827" s="15">
        <v>44866</v>
      </c>
      <c r="B827" s="21">
        <v>16.450001</v>
      </c>
    </row>
    <row r="828" spans="1:2" x14ac:dyDescent="0.25">
      <c r="A828" s="15">
        <v>44867</v>
      </c>
      <c r="B828" s="21">
        <v>15.92</v>
      </c>
    </row>
    <row r="829" spans="1:2" x14ac:dyDescent="0.25">
      <c r="A829" s="15">
        <v>44868</v>
      </c>
      <c r="B829" s="21">
        <v>15.67</v>
      </c>
    </row>
    <row r="830" spans="1:2" x14ac:dyDescent="0.25">
      <c r="A830" s="15">
        <v>44869</v>
      </c>
      <c r="B830" s="21">
        <v>11.31</v>
      </c>
    </row>
    <row r="831" spans="1:2" x14ac:dyDescent="0.25">
      <c r="A831" s="15">
        <v>44872</v>
      </c>
      <c r="B831" s="21">
        <v>11.8</v>
      </c>
    </row>
    <row r="832" spans="1:2" x14ac:dyDescent="0.25">
      <c r="A832" s="15">
        <v>44873</v>
      </c>
      <c r="B832" s="21">
        <v>12.55</v>
      </c>
    </row>
    <row r="833" spans="1:2" x14ac:dyDescent="0.25">
      <c r="A833" s="15">
        <v>44874</v>
      </c>
      <c r="B833" s="21">
        <v>11.66</v>
      </c>
    </row>
    <row r="834" spans="1:2" x14ac:dyDescent="0.25">
      <c r="A834" s="15">
        <v>44875</v>
      </c>
      <c r="B834" s="21">
        <v>13.64</v>
      </c>
    </row>
    <row r="835" spans="1:2" x14ac:dyDescent="0.25">
      <c r="A835" s="15">
        <v>44876</v>
      </c>
      <c r="B835" s="21">
        <v>14.88</v>
      </c>
    </row>
    <row r="836" spans="1:2" x14ac:dyDescent="0.25">
      <c r="A836" s="15">
        <v>44879</v>
      </c>
      <c r="B836" s="21">
        <v>14.74</v>
      </c>
    </row>
    <row r="837" spans="1:2" x14ac:dyDescent="0.25">
      <c r="A837" s="15">
        <v>44880</v>
      </c>
      <c r="B837" s="21">
        <v>15.42</v>
      </c>
    </row>
    <row r="838" spans="1:2" x14ac:dyDescent="0.25">
      <c r="A838" s="15">
        <v>44881</v>
      </c>
      <c r="B838" s="21">
        <v>14.86</v>
      </c>
    </row>
    <row r="839" spans="1:2" x14ac:dyDescent="0.25">
      <c r="A839" s="15">
        <v>44882</v>
      </c>
      <c r="B839" s="21">
        <v>14.9</v>
      </c>
    </row>
    <row r="840" spans="1:2" x14ac:dyDescent="0.25">
      <c r="A840" s="15">
        <v>44883</v>
      </c>
      <c r="B840" s="21">
        <v>15.05</v>
      </c>
    </row>
    <row r="841" spans="1:2" x14ac:dyDescent="0.25">
      <c r="A841" s="15">
        <v>44886</v>
      </c>
      <c r="B841" s="21">
        <v>14.29</v>
      </c>
    </row>
    <row r="842" spans="1:2" x14ac:dyDescent="0.25">
      <c r="A842" s="15">
        <v>44887</v>
      </c>
      <c r="B842" s="21">
        <v>14.69</v>
      </c>
    </row>
    <row r="843" spans="1:2" x14ac:dyDescent="0.25">
      <c r="A843" s="15">
        <v>44888</v>
      </c>
      <c r="B843" s="21">
        <v>15.34</v>
      </c>
    </row>
    <row r="844" spans="1:2" x14ac:dyDescent="0.25">
      <c r="A844" s="15">
        <v>44890</v>
      </c>
      <c r="B844" s="21">
        <v>15.14</v>
      </c>
    </row>
    <row r="845" spans="1:2" x14ac:dyDescent="0.25">
      <c r="A845" s="15">
        <v>44893</v>
      </c>
      <c r="B845" s="21">
        <v>14.5</v>
      </c>
    </row>
    <row r="846" spans="1:2" x14ac:dyDescent="0.25">
      <c r="A846" s="15">
        <v>44894</v>
      </c>
      <c r="B846" s="21">
        <v>14.44</v>
      </c>
    </row>
    <row r="847" spans="1:2" x14ac:dyDescent="0.25">
      <c r="A847" s="15">
        <v>44895</v>
      </c>
      <c r="B847" s="21">
        <v>15.32</v>
      </c>
    </row>
    <row r="848" spans="1:2" x14ac:dyDescent="0.25">
      <c r="A848" s="15">
        <v>44896</v>
      </c>
      <c r="B848" s="21">
        <v>15.52</v>
      </c>
    </row>
    <row r="849" spans="1:2" x14ac:dyDescent="0.25">
      <c r="A849" s="15">
        <v>44897</v>
      </c>
      <c r="B849" s="21">
        <v>15.49</v>
      </c>
    </row>
    <row r="850" spans="1:2" x14ac:dyDescent="0.25">
      <c r="A850" s="15">
        <v>44900</v>
      </c>
      <c r="B850" s="21">
        <v>14.83</v>
      </c>
    </row>
    <row r="851" spans="1:2" x14ac:dyDescent="0.25">
      <c r="A851" s="15">
        <v>44901</v>
      </c>
      <c r="B851" s="21">
        <v>14.2</v>
      </c>
    </row>
    <row r="852" spans="1:2" x14ac:dyDescent="0.25">
      <c r="A852" s="15">
        <v>44902</v>
      </c>
      <c r="B852" s="21">
        <v>13.9</v>
      </c>
    </row>
    <row r="853" spans="1:2" x14ac:dyDescent="0.25">
      <c r="A853" s="15">
        <v>44903</v>
      </c>
      <c r="B853" s="21">
        <v>14.61</v>
      </c>
    </row>
    <row r="854" spans="1:2" x14ac:dyDescent="0.25">
      <c r="A854" s="15">
        <v>44904</v>
      </c>
      <c r="B854" s="21">
        <v>13.96</v>
      </c>
    </row>
    <row r="855" spans="1:2" x14ac:dyDescent="0.25">
      <c r="A855" s="15">
        <v>44907</v>
      </c>
      <c r="B855" s="21">
        <v>14.31</v>
      </c>
    </row>
    <row r="856" spans="1:2" x14ac:dyDescent="0.25">
      <c r="A856" s="15">
        <v>44908</v>
      </c>
      <c r="B856" s="21">
        <v>13.77</v>
      </c>
    </row>
    <row r="857" spans="1:2" x14ac:dyDescent="0.25">
      <c r="A857" s="15">
        <v>44909</v>
      </c>
      <c r="B857" s="21">
        <v>13.55</v>
      </c>
    </row>
    <row r="858" spans="1:2" x14ac:dyDescent="0.25">
      <c r="A858" s="15">
        <v>44910</v>
      </c>
      <c r="B858" s="21">
        <v>12.63</v>
      </c>
    </row>
    <row r="859" spans="1:2" x14ac:dyDescent="0.25">
      <c r="A859" s="15">
        <v>44911</v>
      </c>
      <c r="B859" s="21">
        <v>12.12</v>
      </c>
    </row>
    <row r="860" spans="1:2" x14ac:dyDescent="0.25">
      <c r="A860" s="15">
        <v>44914</v>
      </c>
      <c r="B860" s="21">
        <v>11.66</v>
      </c>
    </row>
    <row r="861" spans="1:2" x14ac:dyDescent="0.25">
      <c r="A861" s="15">
        <v>44915</v>
      </c>
      <c r="B861" s="21">
        <v>11.83</v>
      </c>
    </row>
    <row r="862" spans="1:2" x14ac:dyDescent="0.25">
      <c r="A862" s="15">
        <v>44916</v>
      </c>
      <c r="B862" s="21">
        <v>11.77</v>
      </c>
    </row>
    <row r="863" spans="1:2" x14ac:dyDescent="0.25">
      <c r="A863" s="15">
        <v>44917</v>
      </c>
      <c r="B863" s="21">
        <v>11.6</v>
      </c>
    </row>
    <row r="864" spans="1:2" x14ac:dyDescent="0.25">
      <c r="A864" s="15">
        <v>44918</v>
      </c>
      <c r="B864" s="21">
        <v>11.53</v>
      </c>
    </row>
    <row r="865" spans="1:2" x14ac:dyDescent="0.25">
      <c r="A865" s="15">
        <v>44922</v>
      </c>
      <c r="B865" s="21">
        <v>10.91</v>
      </c>
    </row>
    <row r="866" spans="1:2" x14ac:dyDescent="0.25">
      <c r="A866" s="15">
        <v>44923</v>
      </c>
      <c r="B866" s="21">
        <v>11.05</v>
      </c>
    </row>
    <row r="867" spans="1:2" x14ac:dyDescent="0.25">
      <c r="A867" s="15">
        <v>44924</v>
      </c>
      <c r="B867" s="21">
        <v>11.27</v>
      </c>
    </row>
    <row r="868" spans="1:2" x14ac:dyDescent="0.25">
      <c r="A868" s="15">
        <v>44925</v>
      </c>
      <c r="B868" s="21">
        <v>11.39</v>
      </c>
    </row>
    <row r="869" spans="1:2" x14ac:dyDescent="0.25">
      <c r="A869" s="15">
        <v>44929</v>
      </c>
      <c r="B869" s="21">
        <v>11.05</v>
      </c>
    </row>
    <row r="870" spans="1:2" x14ac:dyDescent="0.25">
      <c r="A870" s="15">
        <v>44930</v>
      </c>
      <c r="B870" s="21">
        <v>11.71</v>
      </c>
    </row>
    <row r="871" spans="1:2" x14ac:dyDescent="0.25">
      <c r="A871" s="15">
        <v>44931</v>
      </c>
      <c r="B871" s="21">
        <v>11.48</v>
      </c>
    </row>
    <row r="872" spans="1:2" x14ac:dyDescent="0.25">
      <c r="A872" s="15">
        <v>44932</v>
      </c>
      <c r="B872" s="21">
        <v>11.63</v>
      </c>
    </row>
    <row r="873" spans="1:2" x14ac:dyDescent="0.25">
      <c r="A873" s="15">
        <v>44935</v>
      </c>
      <c r="B873" s="21">
        <v>12.07</v>
      </c>
    </row>
    <row r="874" spans="1:2" x14ac:dyDescent="0.25">
      <c r="A874" s="15">
        <v>44936</v>
      </c>
      <c r="B874" s="21">
        <v>12.71</v>
      </c>
    </row>
    <row r="875" spans="1:2" x14ac:dyDescent="0.25">
      <c r="A875" s="15">
        <v>44937</v>
      </c>
      <c r="B875" s="21">
        <v>13.07</v>
      </c>
    </row>
    <row r="876" spans="1:2" x14ac:dyDescent="0.25">
      <c r="A876" s="15">
        <v>44938</v>
      </c>
      <c r="B876" s="21">
        <v>13.63</v>
      </c>
    </row>
    <row r="877" spans="1:2" x14ac:dyDescent="0.25">
      <c r="A877" s="15">
        <v>44939</v>
      </c>
      <c r="B877" s="21">
        <v>14.11</v>
      </c>
    </row>
    <row r="878" spans="1:2" x14ac:dyDescent="0.25">
      <c r="A878" s="15">
        <v>44943</v>
      </c>
      <c r="B878" s="21">
        <v>14.17</v>
      </c>
    </row>
    <row r="879" spans="1:2" x14ac:dyDescent="0.25">
      <c r="A879" s="15">
        <v>44944</v>
      </c>
      <c r="B879" s="21">
        <v>13.89</v>
      </c>
    </row>
    <row r="880" spans="1:2" x14ac:dyDescent="0.25">
      <c r="A880" s="15">
        <v>44945</v>
      </c>
      <c r="B880" s="21">
        <v>13.44</v>
      </c>
    </row>
    <row r="881" spans="1:2" x14ac:dyDescent="0.25">
      <c r="A881" s="15">
        <v>44946</v>
      </c>
      <c r="B881" s="21">
        <v>13.88</v>
      </c>
    </row>
    <row r="882" spans="1:2" x14ac:dyDescent="0.25">
      <c r="A882" s="15">
        <v>44949</v>
      </c>
      <c r="B882" s="21">
        <v>14.56</v>
      </c>
    </row>
    <row r="883" spans="1:2" x14ac:dyDescent="0.25">
      <c r="A883" s="15">
        <v>44950</v>
      </c>
      <c r="B883" s="21">
        <v>14.92</v>
      </c>
    </row>
    <row r="884" spans="1:2" x14ac:dyDescent="0.25">
      <c r="A884" s="15">
        <v>44951</v>
      </c>
      <c r="B884" s="21">
        <v>14.55</v>
      </c>
    </row>
    <row r="885" spans="1:2" x14ac:dyDescent="0.25">
      <c r="A885" s="15">
        <v>44952</v>
      </c>
      <c r="B885" s="21">
        <v>14.3</v>
      </c>
    </row>
    <row r="886" spans="1:2" x14ac:dyDescent="0.25">
      <c r="A886" s="15">
        <v>44953</v>
      </c>
      <c r="B886" s="21">
        <v>15.04</v>
      </c>
    </row>
    <row r="887" spans="1:2" x14ac:dyDescent="0.25">
      <c r="A887" s="15">
        <v>44956</v>
      </c>
      <c r="B887" s="21">
        <v>14.65</v>
      </c>
    </row>
    <row r="888" spans="1:2" x14ac:dyDescent="0.25">
      <c r="A888" s="15">
        <v>44957</v>
      </c>
      <c r="B888" s="21">
        <v>14.99</v>
      </c>
    </row>
    <row r="889" spans="1:2" x14ac:dyDescent="0.25">
      <c r="A889" s="15">
        <v>44958</v>
      </c>
      <c r="B889" s="21">
        <v>16.48</v>
      </c>
    </row>
    <row r="890" spans="1:2" x14ac:dyDescent="0.25">
      <c r="A890" s="15">
        <v>44959</v>
      </c>
      <c r="B890" s="21">
        <v>17.02</v>
      </c>
    </row>
    <row r="891" spans="1:2" x14ac:dyDescent="0.25">
      <c r="A891" s="15">
        <v>44960</v>
      </c>
      <c r="B891" s="21">
        <v>16.870000999999998</v>
      </c>
    </row>
    <row r="892" spans="1:2" x14ac:dyDescent="0.25">
      <c r="A892" s="15">
        <v>44963</v>
      </c>
      <c r="B892" s="21">
        <v>16.950001</v>
      </c>
    </row>
    <row r="893" spans="1:2" x14ac:dyDescent="0.25">
      <c r="A893" s="15">
        <v>44964</v>
      </c>
      <c r="B893" s="21">
        <v>17.530000999999999</v>
      </c>
    </row>
    <row r="894" spans="1:2" x14ac:dyDescent="0.25">
      <c r="A894" s="15">
        <v>44965</v>
      </c>
      <c r="B894" s="21">
        <v>17.670000000000002</v>
      </c>
    </row>
    <row r="895" spans="1:2" x14ac:dyDescent="0.25">
      <c r="A895" s="15">
        <v>44966</v>
      </c>
      <c r="B895" s="21">
        <v>16.530000999999999</v>
      </c>
    </row>
    <row r="896" spans="1:2" x14ac:dyDescent="0.25">
      <c r="A896" s="15">
        <v>44967</v>
      </c>
      <c r="B896" s="21">
        <v>15.99</v>
      </c>
    </row>
    <row r="897" spans="1:2" x14ac:dyDescent="0.25">
      <c r="A897" s="15">
        <v>44970</v>
      </c>
      <c r="B897" s="21">
        <v>16.139999</v>
      </c>
    </row>
    <row r="898" spans="1:2" x14ac:dyDescent="0.25">
      <c r="A898" s="15">
        <v>44971</v>
      </c>
      <c r="B898" s="21">
        <v>16.600000000000001</v>
      </c>
    </row>
    <row r="899" spans="1:2" x14ac:dyDescent="0.25">
      <c r="A899" s="15">
        <v>44972</v>
      </c>
      <c r="B899" s="21">
        <v>17.780000999999999</v>
      </c>
    </row>
    <row r="900" spans="1:2" x14ac:dyDescent="0.25">
      <c r="A900" s="15">
        <v>44973</v>
      </c>
      <c r="B900" s="21">
        <v>17.809999000000001</v>
      </c>
    </row>
    <row r="901" spans="1:2" x14ac:dyDescent="0.25">
      <c r="A901" s="15">
        <v>44974</v>
      </c>
      <c r="B901" s="21">
        <v>20.540001</v>
      </c>
    </row>
    <row r="902" spans="1:2" x14ac:dyDescent="0.25">
      <c r="A902" s="15">
        <v>44978</v>
      </c>
      <c r="B902" s="21">
        <v>19.959999</v>
      </c>
    </row>
    <row r="903" spans="1:2" x14ac:dyDescent="0.25">
      <c r="A903" s="15">
        <v>44979</v>
      </c>
      <c r="B903" s="21">
        <v>19.530000999999999</v>
      </c>
    </row>
    <row r="904" spans="1:2" x14ac:dyDescent="0.25">
      <c r="A904" s="15">
        <v>44980</v>
      </c>
      <c r="B904" s="21">
        <v>19.040001</v>
      </c>
    </row>
    <row r="905" spans="1:2" x14ac:dyDescent="0.25">
      <c r="A905" s="15">
        <v>44981</v>
      </c>
      <c r="B905" s="21">
        <v>18.190000999999999</v>
      </c>
    </row>
    <row r="906" spans="1:2" x14ac:dyDescent="0.25">
      <c r="A906" s="15">
        <v>44984</v>
      </c>
      <c r="B906" s="21">
        <v>18.799999</v>
      </c>
    </row>
    <row r="907" spans="1:2" x14ac:dyDescent="0.25">
      <c r="A907" s="15">
        <v>44985</v>
      </c>
      <c r="B907" s="21">
        <v>18.860001</v>
      </c>
    </row>
    <row r="908" spans="1:2" x14ac:dyDescent="0.25">
      <c r="A908" s="15">
        <v>44986</v>
      </c>
      <c r="B908" s="21">
        <v>18.32</v>
      </c>
    </row>
    <row r="909" spans="1:2" x14ac:dyDescent="0.25">
      <c r="A909" s="15">
        <v>44987</v>
      </c>
      <c r="B909" s="21">
        <v>18.579999999999998</v>
      </c>
    </row>
    <row r="910" spans="1:2" x14ac:dyDescent="0.25">
      <c r="A910" s="15">
        <v>44988</v>
      </c>
      <c r="B910" s="21">
        <v>19.040001</v>
      </c>
    </row>
    <row r="911" spans="1:2" x14ac:dyDescent="0.25">
      <c r="A911" s="15">
        <v>44991</v>
      </c>
      <c r="B911" s="21">
        <v>19.190000999999999</v>
      </c>
    </row>
    <row r="912" spans="1:2" x14ac:dyDescent="0.25">
      <c r="A912" s="15">
        <v>44992</v>
      </c>
      <c r="B912" s="21">
        <v>19.360001</v>
      </c>
    </row>
    <row r="913" spans="1:2" x14ac:dyDescent="0.25">
      <c r="A913" s="15">
        <v>44993</v>
      </c>
      <c r="B913" s="21">
        <v>19.579999999999998</v>
      </c>
    </row>
    <row r="914" spans="1:2" x14ac:dyDescent="0.25">
      <c r="A914" s="15">
        <v>44994</v>
      </c>
      <c r="B914" s="21">
        <v>18.739999999999998</v>
      </c>
    </row>
    <row r="915" spans="1:2" x14ac:dyDescent="0.25">
      <c r="A915" s="15">
        <v>44995</v>
      </c>
      <c r="B915" s="21">
        <v>18.549999</v>
      </c>
    </row>
    <row r="916" spans="1:2" x14ac:dyDescent="0.25">
      <c r="A916" s="15">
        <v>44998</v>
      </c>
      <c r="B916" s="21">
        <v>18.219999000000001</v>
      </c>
    </row>
    <row r="917" spans="1:2" x14ac:dyDescent="0.25">
      <c r="A917" s="15">
        <v>44999</v>
      </c>
      <c r="B917" s="21">
        <v>18.079999999999998</v>
      </c>
    </row>
    <row r="918" spans="1:2" x14ac:dyDescent="0.25">
      <c r="A918" s="15">
        <v>45000</v>
      </c>
      <c r="B918" s="21">
        <v>17.989999999999998</v>
      </c>
    </row>
    <row r="919" spans="1:2" x14ac:dyDescent="0.25">
      <c r="A919" s="15">
        <v>45001</v>
      </c>
      <c r="B919" s="21">
        <v>18.510000000000002</v>
      </c>
    </row>
    <row r="920" spans="1:2" x14ac:dyDescent="0.25">
      <c r="A920" s="15">
        <v>45002</v>
      </c>
      <c r="B920" s="21">
        <v>17.870000999999998</v>
      </c>
    </row>
    <row r="921" spans="1:2" x14ac:dyDescent="0.25">
      <c r="A921" s="15">
        <v>45005</v>
      </c>
      <c r="B921" s="21">
        <v>17.23</v>
      </c>
    </row>
    <row r="922" spans="1:2" x14ac:dyDescent="0.25">
      <c r="A922" s="15">
        <v>45006</v>
      </c>
      <c r="B922" s="21">
        <v>18.309999000000001</v>
      </c>
    </row>
    <row r="923" spans="1:2" x14ac:dyDescent="0.25">
      <c r="A923" s="15">
        <v>45007</v>
      </c>
      <c r="B923" s="21">
        <v>17.610001</v>
      </c>
    </row>
    <row r="924" spans="1:2" x14ac:dyDescent="0.25">
      <c r="A924" s="15">
        <v>45008</v>
      </c>
      <c r="B924" s="21">
        <v>17.48</v>
      </c>
    </row>
    <row r="925" spans="1:2" x14ac:dyDescent="0.25">
      <c r="A925" s="15">
        <v>45009</v>
      </c>
      <c r="B925" s="21">
        <v>17.73</v>
      </c>
    </row>
    <row r="926" spans="1:2" x14ac:dyDescent="0.25">
      <c r="A926" s="15">
        <v>45012</v>
      </c>
      <c r="B926" s="21">
        <v>17.809999000000001</v>
      </c>
    </row>
    <row r="927" spans="1:2" x14ac:dyDescent="0.25">
      <c r="A927" s="15">
        <v>45013</v>
      </c>
      <c r="B927" s="21">
        <v>17.610001</v>
      </c>
    </row>
    <row r="928" spans="1:2" x14ac:dyDescent="0.25">
      <c r="A928" s="15">
        <v>45014</v>
      </c>
      <c r="B928" s="21">
        <v>18.860001</v>
      </c>
    </row>
    <row r="929" spans="1:2" x14ac:dyDescent="0.25">
      <c r="A929" s="15">
        <v>45015</v>
      </c>
      <c r="B929" s="21">
        <v>18.91</v>
      </c>
    </row>
    <row r="930" spans="1:2" x14ac:dyDescent="0.25">
      <c r="A930" s="15">
        <v>45016</v>
      </c>
      <c r="B930" s="21">
        <v>19.360001</v>
      </c>
    </row>
    <row r="931" spans="1:2" x14ac:dyDescent="0.25">
      <c r="A931" s="15">
        <v>45019</v>
      </c>
      <c r="B931" s="21">
        <v>19.040001</v>
      </c>
    </row>
    <row r="932" spans="1:2" x14ac:dyDescent="0.25">
      <c r="A932" s="15">
        <v>45020</v>
      </c>
      <c r="B932" s="21">
        <v>19.079999999999998</v>
      </c>
    </row>
    <row r="933" spans="1:2" x14ac:dyDescent="0.25">
      <c r="A933" s="15">
        <v>45021</v>
      </c>
      <c r="B933" s="21">
        <v>17.959999</v>
      </c>
    </row>
    <row r="934" spans="1:2" x14ac:dyDescent="0.25">
      <c r="A934" s="15">
        <v>45022</v>
      </c>
      <c r="B934" s="21">
        <v>18.16</v>
      </c>
    </row>
    <row r="935" spans="1:2" x14ac:dyDescent="0.25">
      <c r="A935" s="15">
        <v>45026</v>
      </c>
      <c r="B935" s="21">
        <v>18.34</v>
      </c>
    </row>
    <row r="936" spans="1:2" x14ac:dyDescent="0.25">
      <c r="A936" s="15">
        <v>45027</v>
      </c>
      <c r="B936" s="21">
        <v>18.75</v>
      </c>
    </row>
    <row r="937" spans="1:2" x14ac:dyDescent="0.25">
      <c r="A937" s="15">
        <v>45028</v>
      </c>
      <c r="B937" s="21">
        <v>18.530000999999999</v>
      </c>
    </row>
    <row r="938" spans="1:2" x14ac:dyDescent="0.25">
      <c r="A938" s="15">
        <v>45029</v>
      </c>
      <c r="B938" s="21">
        <v>19</v>
      </c>
    </row>
    <row r="939" spans="1:2" x14ac:dyDescent="0.25">
      <c r="A939" s="15">
        <v>45030</v>
      </c>
      <c r="B939" s="21">
        <v>19.16</v>
      </c>
    </row>
    <row r="940" spans="1:2" x14ac:dyDescent="0.25">
      <c r="A940" s="15">
        <v>45033</v>
      </c>
      <c r="B940" s="21">
        <v>19.489999999999998</v>
      </c>
    </row>
    <row r="941" spans="1:2" x14ac:dyDescent="0.25">
      <c r="A941" s="15">
        <v>45034</v>
      </c>
      <c r="B941" s="21">
        <v>20.92</v>
      </c>
    </row>
    <row r="942" spans="1:2" x14ac:dyDescent="0.25">
      <c r="A942" s="15">
        <v>45035</v>
      </c>
      <c r="B942" s="21">
        <v>21.389999</v>
      </c>
    </row>
    <row r="943" spans="1:2" x14ac:dyDescent="0.25">
      <c r="A943" s="15">
        <v>45036</v>
      </c>
      <c r="B943" s="21">
        <v>21.379999000000002</v>
      </c>
    </row>
    <row r="944" spans="1:2" x14ac:dyDescent="0.25">
      <c r="A944" s="15">
        <v>45037</v>
      </c>
      <c r="B944" s="21">
        <v>21.969999000000001</v>
      </c>
    </row>
    <row r="945" spans="1:2" x14ac:dyDescent="0.25">
      <c r="A945" s="15">
        <v>45040</v>
      </c>
      <c r="B945" s="21">
        <v>21.41</v>
      </c>
    </row>
    <row r="946" spans="1:2" x14ac:dyDescent="0.25">
      <c r="A946" s="15">
        <v>45041</v>
      </c>
      <c r="B946" s="21">
        <v>21.02</v>
      </c>
    </row>
    <row r="947" spans="1:2" x14ac:dyDescent="0.25">
      <c r="A947" s="15">
        <v>45042</v>
      </c>
      <c r="B947" s="21">
        <v>20.41</v>
      </c>
    </row>
    <row r="948" spans="1:2" x14ac:dyDescent="0.25">
      <c r="A948" s="15">
        <v>45043</v>
      </c>
      <c r="B948" s="21">
        <v>20.950001</v>
      </c>
    </row>
    <row r="949" spans="1:2" x14ac:dyDescent="0.25">
      <c r="A949" s="15">
        <v>45044</v>
      </c>
      <c r="B949" s="21">
        <v>21.91</v>
      </c>
    </row>
    <row r="950" spans="1:2" x14ac:dyDescent="0.25">
      <c r="A950" s="15">
        <v>45047</v>
      </c>
      <c r="B950" s="21">
        <v>22.6</v>
      </c>
    </row>
    <row r="951" spans="1:2" x14ac:dyDescent="0.25">
      <c r="A951" s="15">
        <v>45048</v>
      </c>
      <c r="B951" s="21">
        <v>22.030000999999999</v>
      </c>
    </row>
    <row r="952" spans="1:2" x14ac:dyDescent="0.25">
      <c r="A952" s="15">
        <v>45049</v>
      </c>
      <c r="B952" s="21">
        <v>21.92</v>
      </c>
    </row>
    <row r="953" spans="1:2" x14ac:dyDescent="0.25">
      <c r="A953" s="15">
        <v>45050</v>
      </c>
      <c r="B953" s="21">
        <v>21.309999000000001</v>
      </c>
    </row>
    <row r="954" spans="1:2" x14ac:dyDescent="0.25">
      <c r="A954" s="15">
        <v>45051</v>
      </c>
      <c r="B954" s="21">
        <v>24.58</v>
      </c>
    </row>
    <row r="955" spans="1:2" x14ac:dyDescent="0.25">
      <c r="A955" s="15">
        <v>45054</v>
      </c>
      <c r="B955" s="21">
        <v>24.18</v>
      </c>
    </row>
    <row r="956" spans="1:2" x14ac:dyDescent="0.25">
      <c r="A956" s="15">
        <v>45055</v>
      </c>
      <c r="B956" s="21">
        <v>24.379999000000002</v>
      </c>
    </row>
    <row r="957" spans="1:2" x14ac:dyDescent="0.25">
      <c r="A957" s="15">
        <v>45056</v>
      </c>
      <c r="B957" s="21">
        <v>24.33</v>
      </c>
    </row>
    <row r="958" spans="1:2" x14ac:dyDescent="0.25">
      <c r="A958" s="15">
        <v>45057</v>
      </c>
      <c r="B958" s="21">
        <v>24</v>
      </c>
    </row>
    <row r="959" spans="1:2" x14ac:dyDescent="0.25">
      <c r="A959" s="15">
        <v>45058</v>
      </c>
      <c r="B959" s="21">
        <v>23.530000999999999</v>
      </c>
    </row>
    <row r="960" spans="1:2" x14ac:dyDescent="0.25">
      <c r="A960" s="15">
        <v>45061</v>
      </c>
      <c r="B960" s="21">
        <v>23.49</v>
      </c>
    </row>
    <row r="961" spans="1:2" x14ac:dyDescent="0.25">
      <c r="A961" s="15">
        <v>45062</v>
      </c>
      <c r="B961" s="21">
        <v>22.92</v>
      </c>
    </row>
    <row r="962" spans="1:2" x14ac:dyDescent="0.25">
      <c r="A962" s="15">
        <v>45063</v>
      </c>
      <c r="B962" s="21">
        <v>22.860001</v>
      </c>
    </row>
    <row r="963" spans="1:2" x14ac:dyDescent="0.25">
      <c r="A963" s="15">
        <v>45064</v>
      </c>
      <c r="B963" s="21">
        <v>23.98</v>
      </c>
    </row>
    <row r="964" spans="1:2" x14ac:dyDescent="0.25">
      <c r="A964" s="15">
        <v>45065</v>
      </c>
      <c r="B964" s="21">
        <v>24.110001</v>
      </c>
    </row>
    <row r="965" spans="1:2" x14ac:dyDescent="0.25">
      <c r="A965" s="15">
        <v>45068</v>
      </c>
      <c r="B965" s="21">
        <v>25.219999000000001</v>
      </c>
    </row>
    <row r="966" spans="1:2" x14ac:dyDescent="0.25">
      <c r="A966" s="15">
        <v>45069</v>
      </c>
      <c r="B966" s="21">
        <v>24.27</v>
      </c>
    </row>
    <row r="967" spans="1:2" x14ac:dyDescent="0.25">
      <c r="A967" s="15">
        <v>45070</v>
      </c>
      <c r="B967" s="21">
        <v>24.15</v>
      </c>
    </row>
    <row r="968" spans="1:2" x14ac:dyDescent="0.25">
      <c r="A968" s="15">
        <v>45071</v>
      </c>
      <c r="B968" s="21">
        <v>23.690000999999999</v>
      </c>
    </row>
    <row r="969" spans="1:2" x14ac:dyDescent="0.25">
      <c r="A969" s="15">
        <v>45072</v>
      </c>
      <c r="B969" s="21">
        <v>23.379999000000002</v>
      </c>
    </row>
    <row r="970" spans="1:2" x14ac:dyDescent="0.25">
      <c r="A970" s="15">
        <v>45076</v>
      </c>
      <c r="B970" s="21">
        <v>23.290001</v>
      </c>
    </row>
    <row r="971" spans="1:2" x14ac:dyDescent="0.25">
      <c r="A971" s="15">
        <v>45077</v>
      </c>
      <c r="B971" s="21">
        <v>23.34</v>
      </c>
    </row>
    <row r="972" spans="1:2" x14ac:dyDescent="0.25">
      <c r="A972" s="15">
        <v>45078</v>
      </c>
      <c r="B972" s="21">
        <v>24.43</v>
      </c>
    </row>
    <row r="973" spans="1:2" x14ac:dyDescent="0.25">
      <c r="A973" s="15">
        <v>45079</v>
      </c>
      <c r="B973" s="21">
        <v>24.92</v>
      </c>
    </row>
    <row r="974" spans="1:2" x14ac:dyDescent="0.25">
      <c r="A974" s="15">
        <v>45082</v>
      </c>
      <c r="B974" s="21">
        <v>25.299999</v>
      </c>
    </row>
    <row r="975" spans="1:2" x14ac:dyDescent="0.25">
      <c r="A975" s="15">
        <v>45083</v>
      </c>
      <c r="B975" s="21">
        <v>25.98</v>
      </c>
    </row>
    <row r="976" spans="1:2" x14ac:dyDescent="0.25">
      <c r="A976" s="15">
        <v>45084</v>
      </c>
      <c r="B976" s="21">
        <v>25.059999000000001</v>
      </c>
    </row>
    <row r="977" spans="1:2" x14ac:dyDescent="0.25">
      <c r="A977" s="15">
        <v>45085</v>
      </c>
      <c r="B977" s="21">
        <v>25.559999000000001</v>
      </c>
    </row>
    <row r="978" spans="1:2" x14ac:dyDescent="0.25">
      <c r="A978" s="15">
        <v>45086</v>
      </c>
      <c r="B978" s="21">
        <v>24.940000999999999</v>
      </c>
    </row>
    <row r="979" spans="1:2" x14ac:dyDescent="0.25">
      <c r="A979" s="15">
        <v>45089</v>
      </c>
      <c r="B979" s="21">
        <v>25.459999</v>
      </c>
    </row>
    <row r="980" spans="1:2" x14ac:dyDescent="0.25">
      <c r="A980" s="15">
        <v>45090</v>
      </c>
      <c r="B980" s="21">
        <v>26.139999</v>
      </c>
    </row>
    <row r="981" spans="1:2" x14ac:dyDescent="0.25">
      <c r="A981" s="15">
        <v>45091</v>
      </c>
      <c r="B981" s="21">
        <v>25.27</v>
      </c>
    </row>
    <row r="982" spans="1:2" x14ac:dyDescent="0.25">
      <c r="A982" s="15">
        <v>45092</v>
      </c>
      <c r="B982" s="21">
        <v>24.83</v>
      </c>
    </row>
    <row r="983" spans="1:2" x14ac:dyDescent="0.25">
      <c r="A983" s="15">
        <v>45093</v>
      </c>
      <c r="B983" s="21">
        <v>24.51</v>
      </c>
    </row>
    <row r="984" spans="1:2" x14ac:dyDescent="0.25">
      <c r="A984" s="15">
        <v>45097</v>
      </c>
      <c r="B984" s="21">
        <v>24.76</v>
      </c>
    </row>
    <row r="985" spans="1:2" x14ac:dyDescent="0.25">
      <c r="A985" s="15">
        <v>45098</v>
      </c>
      <c r="B985" s="21">
        <v>24.950001</v>
      </c>
    </row>
    <row r="986" spans="1:2" x14ac:dyDescent="0.25">
      <c r="A986" s="15">
        <v>45099</v>
      </c>
      <c r="B986" s="21">
        <v>25.49</v>
      </c>
    </row>
    <row r="987" spans="1:2" x14ac:dyDescent="0.25">
      <c r="A987" s="15">
        <v>45100</v>
      </c>
      <c r="B987" s="21">
        <v>25.030000999999999</v>
      </c>
    </row>
    <row r="988" spans="1:2" x14ac:dyDescent="0.25">
      <c r="A988" s="15">
        <v>45103</v>
      </c>
      <c r="B988" s="21">
        <v>25.18</v>
      </c>
    </row>
    <row r="989" spans="1:2" x14ac:dyDescent="0.25">
      <c r="A989" s="15">
        <v>45104</v>
      </c>
      <c r="B989" s="21">
        <v>25.959999</v>
      </c>
    </row>
    <row r="990" spans="1:2" x14ac:dyDescent="0.25">
      <c r="A990" s="15">
        <v>45105</v>
      </c>
      <c r="B990" s="21">
        <v>25.66</v>
      </c>
    </row>
    <row r="991" spans="1:2" x14ac:dyDescent="0.25">
      <c r="A991" s="15">
        <v>45106</v>
      </c>
      <c r="B991" s="21">
        <v>26.27</v>
      </c>
    </row>
    <row r="992" spans="1:2" x14ac:dyDescent="0.25">
      <c r="A992" s="15">
        <v>45107</v>
      </c>
      <c r="B992" s="21">
        <v>26.57</v>
      </c>
    </row>
    <row r="993" spans="1:2" x14ac:dyDescent="0.25">
      <c r="A993" s="15">
        <v>45110</v>
      </c>
      <c r="B993" s="21">
        <v>26.25</v>
      </c>
    </row>
    <row r="994" spans="1:2" x14ac:dyDescent="0.25">
      <c r="A994" s="15">
        <v>45112</v>
      </c>
      <c r="B994" s="21">
        <v>26.08</v>
      </c>
    </row>
    <row r="995" spans="1:2" x14ac:dyDescent="0.25">
      <c r="A995" s="15">
        <v>45113</v>
      </c>
      <c r="B995" s="21">
        <v>25.23</v>
      </c>
    </row>
    <row r="996" spans="1:2" x14ac:dyDescent="0.25">
      <c r="A996" s="15">
        <v>45114</v>
      </c>
      <c r="B996" s="21">
        <v>26.65</v>
      </c>
    </row>
    <row r="997" spans="1:2" x14ac:dyDescent="0.25">
      <c r="A997" s="15">
        <v>45117</v>
      </c>
      <c r="B997" s="21">
        <v>28.860001</v>
      </c>
    </row>
    <row r="998" spans="1:2" x14ac:dyDescent="0.25">
      <c r="A998" s="15">
        <v>45118</v>
      </c>
      <c r="B998" s="21">
        <v>28.959999</v>
      </c>
    </row>
    <row r="999" spans="1:2" x14ac:dyDescent="0.25">
      <c r="A999" s="15">
        <v>45119</v>
      </c>
      <c r="B999" s="21">
        <v>30.49</v>
      </c>
    </row>
    <row r="1000" spans="1:2" x14ac:dyDescent="0.25">
      <c r="A1000" s="15">
        <v>45120</v>
      </c>
      <c r="B1000" s="21">
        <v>31.299999</v>
      </c>
    </row>
    <row r="1001" spans="1:2" x14ac:dyDescent="0.25">
      <c r="A1001" s="15">
        <v>45121</v>
      </c>
      <c r="B1001" s="21">
        <v>30.549999</v>
      </c>
    </row>
    <row r="1002" spans="1:2" x14ac:dyDescent="0.25">
      <c r="A1002" s="15">
        <v>45124</v>
      </c>
      <c r="B1002" s="21">
        <v>31.24</v>
      </c>
    </row>
    <row r="1003" spans="1:2" x14ac:dyDescent="0.25">
      <c r="A1003" s="15">
        <v>45125</v>
      </c>
      <c r="B1003" s="21">
        <v>31.290001</v>
      </c>
    </row>
    <row r="1004" spans="1:2" x14ac:dyDescent="0.25">
      <c r="A1004" s="15">
        <v>45126</v>
      </c>
      <c r="B1004" s="21">
        <v>30.85</v>
      </c>
    </row>
    <row r="1005" spans="1:2" x14ac:dyDescent="0.25">
      <c r="A1005" s="15">
        <v>45127</v>
      </c>
      <c r="B1005" s="21">
        <v>30.68</v>
      </c>
    </row>
    <row r="1006" spans="1:2" x14ac:dyDescent="0.25">
      <c r="A1006" s="15">
        <v>45128</v>
      </c>
      <c r="B1006" s="21">
        <v>31.08</v>
      </c>
    </row>
    <row r="1007" spans="1:2" x14ac:dyDescent="0.25">
      <c r="A1007" s="15">
        <v>45131</v>
      </c>
      <c r="B1007" s="21">
        <v>30.610001</v>
      </c>
    </row>
    <row r="1008" spans="1:2" x14ac:dyDescent="0.25">
      <c r="A1008" s="15">
        <v>45132</v>
      </c>
      <c r="B1008" s="21">
        <v>30.98</v>
      </c>
    </row>
    <row r="1009" spans="1:2" x14ac:dyDescent="0.25">
      <c r="A1009" s="15">
        <v>45133</v>
      </c>
      <c r="B1009" s="21">
        <v>31.51</v>
      </c>
    </row>
    <row r="1010" spans="1:2" x14ac:dyDescent="0.25">
      <c r="A1010" s="15">
        <v>45134</v>
      </c>
      <c r="B1010" s="21">
        <v>30.959999</v>
      </c>
    </row>
    <row r="1011" spans="1:2" x14ac:dyDescent="0.25">
      <c r="A1011" s="15">
        <v>45135</v>
      </c>
      <c r="B1011" s="21">
        <v>32.380001</v>
      </c>
    </row>
    <row r="1012" spans="1:2" x14ac:dyDescent="0.25">
      <c r="A1012" s="15">
        <v>45138</v>
      </c>
      <c r="B1012" s="21">
        <v>31.780000999999999</v>
      </c>
    </row>
    <row r="1013" spans="1:2" x14ac:dyDescent="0.25">
      <c r="A1013" s="15">
        <v>45139</v>
      </c>
      <c r="B1013" s="21">
        <v>31.549999</v>
      </c>
    </row>
    <row r="1014" spans="1:2" x14ac:dyDescent="0.25">
      <c r="A1014" s="15">
        <v>45140</v>
      </c>
      <c r="B1014" s="21">
        <v>30.24</v>
      </c>
    </row>
    <row r="1015" spans="1:2" x14ac:dyDescent="0.25">
      <c r="A1015" s="15">
        <v>45141</v>
      </c>
      <c r="B1015" s="21">
        <v>29.99</v>
      </c>
    </row>
    <row r="1016" spans="1:2" x14ac:dyDescent="0.25">
      <c r="A1016" s="15">
        <v>45142</v>
      </c>
      <c r="B1016" s="21">
        <v>31.74</v>
      </c>
    </row>
    <row r="1017" spans="1:2" x14ac:dyDescent="0.25">
      <c r="A1017" s="15">
        <v>45145</v>
      </c>
      <c r="B1017" s="21">
        <v>31.629999000000002</v>
      </c>
    </row>
    <row r="1018" spans="1:2" x14ac:dyDescent="0.25">
      <c r="A1018" s="15">
        <v>45146</v>
      </c>
      <c r="B1018" s="21">
        <v>31.709999</v>
      </c>
    </row>
    <row r="1019" spans="1:2" x14ac:dyDescent="0.25">
      <c r="A1019" s="15">
        <v>45147</v>
      </c>
      <c r="B1019" s="21">
        <v>28.26</v>
      </c>
    </row>
    <row r="1020" spans="1:2" x14ac:dyDescent="0.25">
      <c r="A1020" s="15">
        <v>45148</v>
      </c>
      <c r="B1020" s="21">
        <v>27.75</v>
      </c>
    </row>
    <row r="1021" spans="1:2" x14ac:dyDescent="0.25">
      <c r="A1021" s="15">
        <v>45149</v>
      </c>
      <c r="B1021" s="21">
        <v>29.389999</v>
      </c>
    </row>
    <row r="1022" spans="1:2" x14ac:dyDescent="0.25">
      <c r="A1022" s="15">
        <v>45152</v>
      </c>
      <c r="B1022" s="21">
        <v>29.360001</v>
      </c>
    </row>
    <row r="1023" spans="1:2" x14ac:dyDescent="0.25">
      <c r="A1023" s="15">
        <v>45153</v>
      </c>
      <c r="B1023" s="21">
        <v>28.33</v>
      </c>
    </row>
    <row r="1024" spans="1:2" x14ac:dyDescent="0.25">
      <c r="A1024" s="15">
        <v>45154</v>
      </c>
      <c r="B1024" s="21">
        <v>27.34</v>
      </c>
    </row>
    <row r="1025" spans="1:2" x14ac:dyDescent="0.25">
      <c r="A1025" s="15">
        <v>45155</v>
      </c>
      <c r="B1025" s="21">
        <v>26.370000999999998</v>
      </c>
    </row>
    <row r="1026" spans="1:2" x14ac:dyDescent="0.25">
      <c r="A1026" s="15">
        <v>45156</v>
      </c>
      <c r="B1026" s="21">
        <v>26.57</v>
      </c>
    </row>
    <row r="1027" spans="1:2" x14ac:dyDescent="0.25">
      <c r="A1027" s="15">
        <v>45159</v>
      </c>
      <c r="B1027" s="21">
        <v>27.290001</v>
      </c>
    </row>
    <row r="1028" spans="1:2" x14ac:dyDescent="0.25">
      <c r="A1028" s="15">
        <v>45160</v>
      </c>
      <c r="B1028" s="21">
        <v>27.24</v>
      </c>
    </row>
    <row r="1029" spans="1:2" x14ac:dyDescent="0.25">
      <c r="A1029" s="15">
        <v>45161</v>
      </c>
      <c r="B1029" s="21">
        <v>27.809999000000001</v>
      </c>
    </row>
    <row r="1030" spans="1:2" x14ac:dyDescent="0.25">
      <c r="A1030" s="15">
        <v>45162</v>
      </c>
      <c r="B1030" s="21">
        <v>27.25</v>
      </c>
    </row>
    <row r="1031" spans="1:2" x14ac:dyDescent="0.25">
      <c r="A1031" s="15">
        <v>45163</v>
      </c>
      <c r="B1031" s="21">
        <v>28.15</v>
      </c>
    </row>
    <row r="1032" spans="1:2" x14ac:dyDescent="0.25">
      <c r="A1032" s="15">
        <v>45166</v>
      </c>
      <c r="B1032" s="21">
        <v>28.110001</v>
      </c>
    </row>
    <row r="1033" spans="1:2" x14ac:dyDescent="0.25">
      <c r="A1033" s="15">
        <v>45167</v>
      </c>
      <c r="B1033" s="21">
        <v>28.889999</v>
      </c>
    </row>
    <row r="1034" spans="1:2" x14ac:dyDescent="0.25">
      <c r="A1034" s="15">
        <v>45168</v>
      </c>
      <c r="B1034" s="21">
        <v>29.67</v>
      </c>
    </row>
    <row r="1035" spans="1:2" x14ac:dyDescent="0.25">
      <c r="A1035" s="15">
        <v>45169</v>
      </c>
      <c r="B1035" s="21">
        <v>29.65</v>
      </c>
    </row>
    <row r="1036" spans="1:2" x14ac:dyDescent="0.25">
      <c r="A1036" s="15">
        <v>45170</v>
      </c>
      <c r="B1036" s="21">
        <v>29.639999</v>
      </c>
    </row>
    <row r="1037" spans="1:2" x14ac:dyDescent="0.25">
      <c r="A1037" s="15">
        <v>45174</v>
      </c>
      <c r="B1037" s="21">
        <v>29.75</v>
      </c>
    </row>
    <row r="1038" spans="1:2" x14ac:dyDescent="0.25">
      <c r="A1038" s="15">
        <v>45175</v>
      </c>
      <c r="B1038" s="21">
        <v>30.370000999999998</v>
      </c>
    </row>
    <row r="1039" spans="1:2" x14ac:dyDescent="0.25">
      <c r="A1039" s="15">
        <v>45176</v>
      </c>
      <c r="B1039" s="21">
        <v>31.17</v>
      </c>
    </row>
    <row r="1040" spans="1:2" x14ac:dyDescent="0.25">
      <c r="A1040" s="15">
        <v>45177</v>
      </c>
      <c r="B1040" s="21">
        <v>31.85</v>
      </c>
    </row>
    <row r="1041" spans="1:2" x14ac:dyDescent="0.25">
      <c r="A1041" s="15">
        <v>45180</v>
      </c>
      <c r="B1041" s="21">
        <v>31.790001</v>
      </c>
    </row>
    <row r="1042" spans="1:2" x14ac:dyDescent="0.25">
      <c r="A1042" s="15">
        <v>45181</v>
      </c>
      <c r="B1042" s="21">
        <v>30.690000999999999</v>
      </c>
    </row>
    <row r="1043" spans="1:2" x14ac:dyDescent="0.25">
      <c r="A1043" s="15">
        <v>45182</v>
      </c>
      <c r="B1043" s="21">
        <v>30.709999</v>
      </c>
    </row>
    <row r="1044" spans="1:2" x14ac:dyDescent="0.25">
      <c r="A1044" s="15">
        <v>45183</v>
      </c>
      <c r="B1044" s="21">
        <v>31.49</v>
      </c>
    </row>
    <row r="1045" spans="1:2" x14ac:dyDescent="0.25">
      <c r="A1045" s="15">
        <v>45184</v>
      </c>
      <c r="B1045" s="21">
        <v>31.040001</v>
      </c>
    </row>
    <row r="1046" spans="1:2" x14ac:dyDescent="0.25">
      <c r="A1046" s="15">
        <v>45187</v>
      </c>
      <c r="B1046" s="21">
        <v>31.25</v>
      </c>
    </row>
    <row r="1047" spans="1:2" x14ac:dyDescent="0.25">
      <c r="A1047" s="15">
        <v>45188</v>
      </c>
      <c r="B1047" s="21">
        <v>30.09</v>
      </c>
    </row>
    <row r="1048" spans="1:2" x14ac:dyDescent="0.25">
      <c r="A1048" s="15">
        <v>45189</v>
      </c>
      <c r="B1048" s="21">
        <v>30.08</v>
      </c>
    </row>
    <row r="1049" spans="1:2" x14ac:dyDescent="0.25">
      <c r="A1049" s="15">
        <v>45190</v>
      </c>
      <c r="B1049" s="21">
        <v>28.709999</v>
      </c>
    </row>
    <row r="1050" spans="1:2" x14ac:dyDescent="0.25">
      <c r="A1050" s="15">
        <v>45191</v>
      </c>
      <c r="B1050" s="21">
        <v>27.76</v>
      </c>
    </row>
    <row r="1051" spans="1:2" x14ac:dyDescent="0.25">
      <c r="A1051" s="15">
        <v>45194</v>
      </c>
      <c r="B1051" s="21">
        <v>27.360001</v>
      </c>
    </row>
    <row r="1052" spans="1:2" x14ac:dyDescent="0.25">
      <c r="A1052" s="15">
        <v>45195</v>
      </c>
      <c r="B1052" s="21">
        <v>27.92</v>
      </c>
    </row>
    <row r="1053" spans="1:2" x14ac:dyDescent="0.25">
      <c r="A1053" s="15">
        <v>45196</v>
      </c>
      <c r="B1053" s="21">
        <v>29.02</v>
      </c>
    </row>
    <row r="1054" spans="1:2" x14ac:dyDescent="0.25">
      <c r="A1054" s="15">
        <v>45197</v>
      </c>
      <c r="B1054" s="21">
        <v>28.93</v>
      </c>
    </row>
    <row r="1055" spans="1:2" x14ac:dyDescent="0.25">
      <c r="A1055" s="15">
        <v>45198</v>
      </c>
      <c r="B1055" s="21">
        <v>29.440000999999999</v>
      </c>
    </row>
    <row r="1056" spans="1:2" x14ac:dyDescent="0.25">
      <c r="A1056" s="15">
        <v>45201</v>
      </c>
      <c r="B1056" s="21">
        <v>29.040001</v>
      </c>
    </row>
    <row r="1057" spans="1:2" x14ac:dyDescent="0.25">
      <c r="A1057" s="15">
        <v>45202</v>
      </c>
      <c r="B1057" s="21">
        <v>27.870000999999998</v>
      </c>
    </row>
    <row r="1058" spans="1:2" x14ac:dyDescent="0.25">
      <c r="A1058" s="15">
        <v>45203</v>
      </c>
      <c r="B1058" s="21">
        <v>28.66</v>
      </c>
    </row>
    <row r="1059" spans="1:2" x14ac:dyDescent="0.25">
      <c r="A1059" s="15">
        <v>45204</v>
      </c>
      <c r="B1059" s="21">
        <v>28.370000999999998</v>
      </c>
    </row>
    <row r="1060" spans="1:2" x14ac:dyDescent="0.25">
      <c r="A1060" s="15">
        <v>45205</v>
      </c>
      <c r="B1060" s="21">
        <v>29.639999</v>
      </c>
    </row>
    <row r="1061" spans="1:2" x14ac:dyDescent="0.25">
      <c r="A1061" s="15">
        <v>45208</v>
      </c>
      <c r="B1061" s="21">
        <v>29.58</v>
      </c>
    </row>
    <row r="1062" spans="1:2" x14ac:dyDescent="0.25">
      <c r="A1062" s="15">
        <v>45209</v>
      </c>
      <c r="B1062" s="21">
        <v>30.27</v>
      </c>
    </row>
    <row r="1063" spans="1:2" x14ac:dyDescent="0.25">
      <c r="A1063" s="15">
        <v>45210</v>
      </c>
      <c r="B1063" s="21">
        <v>30.74</v>
      </c>
    </row>
    <row r="1064" spans="1:2" x14ac:dyDescent="0.25">
      <c r="A1064" s="15">
        <v>45211</v>
      </c>
      <c r="B1064" s="21">
        <v>29.459999</v>
      </c>
    </row>
    <row r="1065" spans="1:2" x14ac:dyDescent="0.25">
      <c r="A1065" s="15">
        <v>45212</v>
      </c>
      <c r="B1065" s="21">
        <v>28.549999</v>
      </c>
    </row>
    <row r="1066" spans="1:2" x14ac:dyDescent="0.25">
      <c r="A1066" s="15">
        <v>45215</v>
      </c>
      <c r="B1066" s="21">
        <v>29.799999</v>
      </c>
    </row>
    <row r="1067" spans="1:2" x14ac:dyDescent="0.25">
      <c r="A1067" s="15">
        <v>45216</v>
      </c>
      <c r="B1067" s="21">
        <v>30.25</v>
      </c>
    </row>
    <row r="1068" spans="1:2" x14ac:dyDescent="0.25">
      <c r="A1068" s="15">
        <v>45217</v>
      </c>
      <c r="B1068" s="21">
        <v>28.559999000000001</v>
      </c>
    </row>
    <row r="1069" spans="1:2" x14ac:dyDescent="0.25">
      <c r="A1069" s="15">
        <v>45218</v>
      </c>
      <c r="B1069" s="21">
        <v>27.719999000000001</v>
      </c>
    </row>
    <row r="1070" spans="1:2" x14ac:dyDescent="0.25">
      <c r="A1070" s="15">
        <v>45219</v>
      </c>
      <c r="B1070" s="21">
        <v>27.07</v>
      </c>
    </row>
    <row r="1071" spans="1:2" x14ac:dyDescent="0.25">
      <c r="A1071" s="15">
        <v>45222</v>
      </c>
      <c r="B1071" s="21">
        <v>28.15</v>
      </c>
    </row>
    <row r="1072" spans="1:2" x14ac:dyDescent="0.25">
      <c r="A1072" s="15">
        <v>45223</v>
      </c>
      <c r="B1072" s="21">
        <v>29.190000999999999</v>
      </c>
    </row>
    <row r="1073" spans="1:2" x14ac:dyDescent="0.25">
      <c r="A1073" s="15">
        <v>45224</v>
      </c>
      <c r="B1073" s="21">
        <v>27.35</v>
      </c>
    </row>
    <row r="1074" spans="1:2" x14ac:dyDescent="0.25">
      <c r="A1074" s="15">
        <v>45225</v>
      </c>
      <c r="B1074" s="21">
        <v>26.219999000000001</v>
      </c>
    </row>
    <row r="1075" spans="1:2" x14ac:dyDescent="0.25">
      <c r="A1075" s="15">
        <v>45226</v>
      </c>
      <c r="B1075" s="21">
        <v>26.639999</v>
      </c>
    </row>
    <row r="1076" spans="1:2" x14ac:dyDescent="0.25">
      <c r="A1076" s="15">
        <v>45229</v>
      </c>
      <c r="B1076" s="21">
        <v>26.92</v>
      </c>
    </row>
    <row r="1077" spans="1:2" x14ac:dyDescent="0.25">
      <c r="A1077" s="15">
        <v>45230</v>
      </c>
      <c r="B1077" s="21">
        <v>27.620000999999998</v>
      </c>
    </row>
    <row r="1078" spans="1:2" x14ac:dyDescent="0.25">
      <c r="A1078" s="15">
        <v>45231</v>
      </c>
      <c r="B1078" s="21">
        <v>27.23</v>
      </c>
    </row>
    <row r="1079" spans="1:2" x14ac:dyDescent="0.25">
      <c r="A1079" s="15">
        <v>45232</v>
      </c>
      <c r="B1079" s="21">
        <v>28.98</v>
      </c>
    </row>
    <row r="1080" spans="1:2" x14ac:dyDescent="0.25">
      <c r="A1080" s="15">
        <v>45233</v>
      </c>
      <c r="B1080" s="21">
        <v>33.75</v>
      </c>
    </row>
    <row r="1081" spans="1:2" x14ac:dyDescent="0.25">
      <c r="A1081" s="15">
        <v>45236</v>
      </c>
      <c r="B1081" s="21">
        <v>35.099997999999999</v>
      </c>
    </row>
    <row r="1082" spans="1:2" x14ac:dyDescent="0.25">
      <c r="A1082" s="15">
        <v>45237</v>
      </c>
      <c r="B1082" s="21">
        <v>35.93</v>
      </c>
    </row>
    <row r="1083" spans="1:2" x14ac:dyDescent="0.25">
      <c r="A1083" s="15">
        <v>45238</v>
      </c>
      <c r="B1083" s="21">
        <v>36.040000999999997</v>
      </c>
    </row>
    <row r="1084" spans="1:2" x14ac:dyDescent="0.25">
      <c r="A1084" s="15">
        <v>45239</v>
      </c>
      <c r="B1084" s="21">
        <v>34.810001</v>
      </c>
    </row>
    <row r="1085" spans="1:2" x14ac:dyDescent="0.25">
      <c r="A1085" s="15">
        <v>45240</v>
      </c>
      <c r="B1085" s="21">
        <v>35.029998999999997</v>
      </c>
    </row>
    <row r="1086" spans="1:2" x14ac:dyDescent="0.25">
      <c r="A1086" s="15">
        <v>45243</v>
      </c>
      <c r="B1086" s="21">
        <v>35.580002</v>
      </c>
    </row>
    <row r="1087" spans="1:2" x14ac:dyDescent="0.25">
      <c r="A1087" s="15">
        <v>45244</v>
      </c>
      <c r="B1087" s="21">
        <v>37.029998999999997</v>
      </c>
    </row>
    <row r="1088" spans="1:2" x14ac:dyDescent="0.25">
      <c r="A1088" s="15">
        <v>45245</v>
      </c>
      <c r="B1088" s="21">
        <v>36.619999</v>
      </c>
    </row>
    <row r="1089" spans="1:2" x14ac:dyDescent="0.25">
      <c r="A1089" s="15">
        <v>45246</v>
      </c>
      <c r="B1089" s="21">
        <v>37.310001</v>
      </c>
    </row>
    <row r="1090" spans="1:2" x14ac:dyDescent="0.25">
      <c r="A1090" s="15">
        <v>45247</v>
      </c>
      <c r="B1090" s="21">
        <v>38.369999</v>
      </c>
    </row>
    <row r="1091" spans="1:2" x14ac:dyDescent="0.25">
      <c r="A1091" s="15">
        <v>45250</v>
      </c>
      <c r="B1091" s="21">
        <v>38.68</v>
      </c>
    </row>
    <row r="1092" spans="1:2" x14ac:dyDescent="0.25">
      <c r="A1092" s="15">
        <v>45251</v>
      </c>
      <c r="B1092" s="21">
        <v>38.229999999999997</v>
      </c>
    </row>
    <row r="1093" spans="1:2" x14ac:dyDescent="0.25">
      <c r="A1093" s="15">
        <v>45252</v>
      </c>
      <c r="B1093" s="21">
        <v>38.68</v>
      </c>
    </row>
    <row r="1094" spans="1:2" x14ac:dyDescent="0.25">
      <c r="A1094" s="15">
        <v>45254</v>
      </c>
      <c r="B1094" s="21">
        <v>38.700001</v>
      </c>
    </row>
    <row r="1095" spans="1:2" x14ac:dyDescent="0.25">
      <c r="A1095" s="15">
        <v>45257</v>
      </c>
      <c r="B1095" s="21">
        <v>38.75</v>
      </c>
    </row>
    <row r="1096" spans="1:2" x14ac:dyDescent="0.25">
      <c r="A1096" s="15">
        <v>45258</v>
      </c>
      <c r="B1096" s="21">
        <v>38.299999</v>
      </c>
    </row>
    <row r="1097" spans="1:2" x14ac:dyDescent="0.25">
      <c r="A1097" s="15">
        <v>45259</v>
      </c>
      <c r="B1097" s="21">
        <v>38.270000000000003</v>
      </c>
    </row>
    <row r="1098" spans="1:2" x14ac:dyDescent="0.25">
      <c r="A1098" s="15">
        <v>45260</v>
      </c>
      <c r="B1098" s="21">
        <v>38.240001999999997</v>
      </c>
    </row>
    <row r="1099" spans="1:2" x14ac:dyDescent="0.25">
      <c r="A1099" s="15">
        <v>45261</v>
      </c>
      <c r="B1099" s="21">
        <v>39</v>
      </c>
    </row>
    <row r="1100" spans="1:2" x14ac:dyDescent="0.25">
      <c r="A1100" s="15">
        <v>45264</v>
      </c>
      <c r="B1100" s="21">
        <v>37.189999</v>
      </c>
    </row>
    <row r="1101" spans="1:2" x14ac:dyDescent="0.25">
      <c r="A1101" s="15">
        <v>45265</v>
      </c>
      <c r="B1101" s="21">
        <v>36.439999</v>
      </c>
    </row>
    <row r="1102" spans="1:2" x14ac:dyDescent="0.25">
      <c r="A1102" s="15">
        <v>45266</v>
      </c>
      <c r="B1102" s="21">
        <v>36.029998999999997</v>
      </c>
    </row>
    <row r="1103" spans="1:2" x14ac:dyDescent="0.25">
      <c r="A1103" s="15">
        <v>45267</v>
      </c>
      <c r="B1103" s="21">
        <v>35.409999999999997</v>
      </c>
    </row>
    <row r="1104" spans="1:2" x14ac:dyDescent="0.25">
      <c r="A1104" s="15">
        <v>45268</v>
      </c>
      <c r="B1104" s="21">
        <v>35.900002000000001</v>
      </c>
    </row>
    <row r="1105" spans="1:2" x14ac:dyDescent="0.25">
      <c r="A1105" s="15">
        <v>45271</v>
      </c>
      <c r="B1105" s="21">
        <v>36.490001999999997</v>
      </c>
    </row>
    <row r="1106" spans="1:2" x14ac:dyDescent="0.25">
      <c r="A1106" s="15">
        <v>45272</v>
      </c>
      <c r="B1106" s="21">
        <v>36.619999</v>
      </c>
    </row>
    <row r="1107" spans="1:2" x14ac:dyDescent="0.25">
      <c r="A1107" s="15">
        <v>45273</v>
      </c>
      <c r="B1107" s="21">
        <v>37.43</v>
      </c>
    </row>
    <row r="1108" spans="1:2" x14ac:dyDescent="0.25">
      <c r="A1108" s="15">
        <v>45274</v>
      </c>
      <c r="B1108" s="21">
        <v>36.169998</v>
      </c>
    </row>
    <row r="1109" spans="1:2" x14ac:dyDescent="0.25">
      <c r="A1109" s="15">
        <v>45275</v>
      </c>
      <c r="B1109" s="21">
        <v>35.349997999999999</v>
      </c>
    </row>
    <row r="1110" spans="1:2" x14ac:dyDescent="0.25">
      <c r="A1110" s="15">
        <v>45278</v>
      </c>
      <c r="B1110" s="21">
        <v>35.189999</v>
      </c>
    </row>
    <row r="1111" spans="1:2" x14ac:dyDescent="0.25">
      <c r="A1111" s="15">
        <v>45279</v>
      </c>
      <c r="B1111" s="21">
        <v>35.75</v>
      </c>
    </row>
    <row r="1112" spans="1:2" x14ac:dyDescent="0.25">
      <c r="A1112" s="15">
        <v>45280</v>
      </c>
      <c r="B1112" s="21">
        <v>34.290000999999997</v>
      </c>
    </row>
    <row r="1113" spans="1:2" x14ac:dyDescent="0.25">
      <c r="A1113" s="15">
        <v>45281</v>
      </c>
      <c r="B1113" s="21">
        <v>35.110000999999997</v>
      </c>
    </row>
    <row r="1114" spans="1:2" x14ac:dyDescent="0.25">
      <c r="A1114" s="15">
        <v>45282</v>
      </c>
      <c r="B1114" s="21">
        <v>35.720001000000003</v>
      </c>
    </row>
    <row r="1115" spans="1:2" x14ac:dyDescent="0.25">
      <c r="A1115" s="15">
        <v>45286</v>
      </c>
      <c r="B1115" s="21">
        <v>35.549999</v>
      </c>
    </row>
    <row r="1116" spans="1:2" x14ac:dyDescent="0.25">
      <c r="A1116" s="15">
        <v>45287</v>
      </c>
      <c r="B1116" s="21">
        <v>35.790000999999997</v>
      </c>
    </row>
    <row r="1117" spans="1:2" x14ac:dyDescent="0.25">
      <c r="A1117" s="15">
        <v>45288</v>
      </c>
      <c r="B1117" s="21">
        <v>35.869999</v>
      </c>
    </row>
    <row r="1118" spans="1:2" x14ac:dyDescent="0.25">
      <c r="A1118" s="15">
        <v>45289</v>
      </c>
      <c r="B1118" s="21">
        <v>35.25</v>
      </c>
    </row>
    <row r="1119" spans="1:2" x14ac:dyDescent="0.25">
      <c r="A1119" s="15">
        <v>45293</v>
      </c>
      <c r="B1119" s="21">
        <v>33.580002</v>
      </c>
    </row>
    <row r="1120" spans="1:2" x14ac:dyDescent="0.25">
      <c r="A1120" s="15">
        <v>45294</v>
      </c>
      <c r="B1120" s="21">
        <v>32.209999000000003</v>
      </c>
    </row>
    <row r="1121" spans="1:2" x14ac:dyDescent="0.25">
      <c r="A1121" s="15">
        <v>45295</v>
      </c>
      <c r="B1121" s="21">
        <v>32.880001</v>
      </c>
    </row>
    <row r="1122" spans="1:2" x14ac:dyDescent="0.25">
      <c r="A1122" s="15">
        <v>45296</v>
      </c>
      <c r="B1122" s="21">
        <v>33.18</v>
      </c>
    </row>
    <row r="1123" spans="1:2" x14ac:dyDescent="0.25">
      <c r="A1123" s="15">
        <v>45299</v>
      </c>
      <c r="B1123" s="21">
        <v>33.610000999999997</v>
      </c>
    </row>
    <row r="1124" spans="1:2" x14ac:dyDescent="0.25">
      <c r="A1124" s="15">
        <v>45300</v>
      </c>
      <c r="B1124" s="21">
        <v>34.240001999999997</v>
      </c>
    </row>
    <row r="1125" spans="1:2" x14ac:dyDescent="0.25">
      <c r="A1125" s="15">
        <v>45301</v>
      </c>
      <c r="B1125" s="21">
        <v>33.57</v>
      </c>
    </row>
    <row r="1126" spans="1:2" x14ac:dyDescent="0.25">
      <c r="A1126" s="15">
        <v>45302</v>
      </c>
      <c r="B1126" s="21">
        <v>33.43</v>
      </c>
    </row>
    <row r="1127" spans="1:2" x14ac:dyDescent="0.25">
      <c r="A1127" s="15">
        <v>45303</v>
      </c>
      <c r="B1127" s="21">
        <v>32.950001</v>
      </c>
    </row>
    <row r="1128" spans="1:2" x14ac:dyDescent="0.25">
      <c r="A1128" s="15">
        <v>45307</v>
      </c>
      <c r="B1128" s="21">
        <v>33.659999999999997</v>
      </c>
    </row>
    <row r="1129" spans="1:2" x14ac:dyDescent="0.25">
      <c r="A1129" s="15">
        <v>45308</v>
      </c>
      <c r="B1129" s="21">
        <v>35.07</v>
      </c>
    </row>
    <row r="1130" spans="1:2" x14ac:dyDescent="0.25">
      <c r="A1130" s="15">
        <v>45309</v>
      </c>
      <c r="B1130" s="21">
        <v>37.540000999999997</v>
      </c>
    </row>
    <row r="1131" spans="1:2" x14ac:dyDescent="0.25">
      <c r="A1131" s="15">
        <v>45310</v>
      </c>
      <c r="B1131" s="21">
        <v>37.619999</v>
      </c>
    </row>
    <row r="1132" spans="1:2" x14ac:dyDescent="0.25">
      <c r="A1132" s="15">
        <v>45313</v>
      </c>
      <c r="B1132" s="21">
        <v>37.939999</v>
      </c>
    </row>
    <row r="1133" spans="1:2" x14ac:dyDescent="0.25">
      <c r="A1133" s="15">
        <v>45314</v>
      </c>
      <c r="B1133" s="21">
        <v>38.290000999999997</v>
      </c>
    </row>
    <row r="1134" spans="1:2" x14ac:dyDescent="0.25">
      <c r="A1134" s="15">
        <v>45315</v>
      </c>
      <c r="B1134" s="21">
        <v>38.459999000000003</v>
      </c>
    </row>
    <row r="1135" spans="1:2" x14ac:dyDescent="0.25">
      <c r="A1135" s="15">
        <v>45316</v>
      </c>
      <c r="B1135" s="21">
        <v>38.689999</v>
      </c>
    </row>
    <row r="1136" spans="1:2" x14ac:dyDescent="0.25">
      <c r="A1136" s="15">
        <v>45317</v>
      </c>
      <c r="B1136" s="21">
        <v>38.479999999999997</v>
      </c>
    </row>
    <row r="1137" spans="1:2" x14ac:dyDescent="0.25">
      <c r="A1137" s="15">
        <v>45320</v>
      </c>
      <c r="B1137" s="21">
        <v>39.909999999999997</v>
      </c>
    </row>
    <row r="1138" spans="1:2" x14ac:dyDescent="0.25">
      <c r="A1138" s="15">
        <v>45321</v>
      </c>
      <c r="B1138" s="21">
        <v>40.290000999999997</v>
      </c>
    </row>
    <row r="1139" spans="1:2" x14ac:dyDescent="0.25">
      <c r="A1139" s="15">
        <v>45322</v>
      </c>
      <c r="B1139" s="21">
        <v>39.049999</v>
      </c>
    </row>
    <row r="1140" spans="1:2" x14ac:dyDescent="0.25">
      <c r="A1140" s="15">
        <v>45323</v>
      </c>
      <c r="B1140" s="21">
        <v>40.650002000000001</v>
      </c>
    </row>
    <row r="1141" spans="1:2" x14ac:dyDescent="0.25">
      <c r="A1141" s="15">
        <v>45324</v>
      </c>
      <c r="B1141" s="21">
        <v>41.59</v>
      </c>
    </row>
    <row r="1142" spans="1:2" x14ac:dyDescent="0.25">
      <c r="A1142" s="15">
        <v>45327</v>
      </c>
      <c r="B1142" s="21">
        <v>41.950001</v>
      </c>
    </row>
    <row r="1143" spans="1:2" x14ac:dyDescent="0.25">
      <c r="A1143" s="15">
        <v>45328</v>
      </c>
      <c r="B1143" s="21">
        <v>41.740001999999997</v>
      </c>
    </row>
    <row r="1144" spans="1:2" x14ac:dyDescent="0.25">
      <c r="A1144" s="15">
        <v>45329</v>
      </c>
      <c r="B1144" s="21">
        <v>42.599997999999999</v>
      </c>
    </row>
    <row r="1145" spans="1:2" x14ac:dyDescent="0.25">
      <c r="A1145" s="15">
        <v>45330</v>
      </c>
      <c r="B1145" s="21">
        <v>42.810001</v>
      </c>
    </row>
    <row r="1146" spans="1:2" x14ac:dyDescent="0.25">
      <c r="A1146" s="15">
        <v>45331</v>
      </c>
      <c r="B1146" s="21">
        <v>43.380001</v>
      </c>
    </row>
    <row r="1147" spans="1:2" x14ac:dyDescent="0.25">
      <c r="A1147" s="15">
        <v>45334</v>
      </c>
      <c r="B1147" s="21">
        <v>43.610000999999997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2024-02-13T18:03:06Z</dcterms:modified>
</cp:coreProperties>
</file>