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Staples - Cosmetics\"/>
    </mc:Choice>
  </mc:AlternateContent>
  <xr:revisionPtr revIDLastSave="0" documentId="13_ncr:1_{176485E0-FC6B-4FA8-B800-D2C62D5769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Model!$A$16</definedName>
    <definedName name="_xlchart.v1.1" hidden="1">Model!$A$17</definedName>
    <definedName name="_xlchart.v1.2" hidden="1">Model!$O$16:$Q$16</definedName>
    <definedName name="_xlchart.v1.3" hidden="1">Model!$O$17:$Q$17</definedName>
    <definedName name="_xlchart.v1.4" hidden="1">Model!$O$2:$Q$2</definedName>
    <definedName name="_xlchart.v1.5" hidden="1">Model!$A$3</definedName>
    <definedName name="_xlchart.v1.6" hidden="1">Model!$A$4</definedName>
    <definedName name="_xlchart.v1.7" hidden="1">Model!$O$2:$Q$2</definedName>
    <definedName name="_xlchart.v1.8" hidden="1">Model!$O$3:$Q$3</definedName>
    <definedName name="_xlchart.v1.9" hidden="1">Model!$O$4:$Q$4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N20" i="2"/>
  <c r="O20" i="2"/>
  <c r="P20" i="2"/>
  <c r="F6" i="2"/>
  <c r="J22" i="2"/>
  <c r="G6" i="2"/>
  <c r="Q18" i="2"/>
  <c r="N52" i="2"/>
  <c r="O52" i="2"/>
  <c r="P52" i="2"/>
  <c r="M52" i="2"/>
  <c r="I33" i="2"/>
  <c r="M28" i="2"/>
  <c r="N8" i="2"/>
  <c r="N12" i="2"/>
  <c r="N22" i="2" s="1"/>
  <c r="L18" i="2"/>
  <c r="K18" i="2"/>
  <c r="J18" i="2"/>
  <c r="L8" i="2"/>
  <c r="K8" i="2"/>
  <c r="K12" i="2" s="1"/>
  <c r="K14" i="2" s="1"/>
  <c r="K16" i="2" s="1"/>
  <c r="J8" i="2"/>
  <c r="J12" i="2" s="1"/>
  <c r="J14" i="2" s="1"/>
  <c r="J16" i="2" s="1"/>
  <c r="N18" i="2"/>
  <c r="J28" i="2"/>
  <c r="K28" i="2"/>
  <c r="J33" i="2"/>
  <c r="J39" i="2" s="1"/>
  <c r="K33" i="2"/>
  <c r="K39" i="2" s="1"/>
  <c r="K49" i="2" s="1"/>
  <c r="J43" i="2"/>
  <c r="J48" i="2" s="1"/>
  <c r="K43" i="2"/>
  <c r="K48" i="2" s="1"/>
  <c r="L43" i="2"/>
  <c r="L48" i="2" s="1"/>
  <c r="M43" i="2"/>
  <c r="M48" i="2" s="1"/>
  <c r="N43" i="2"/>
  <c r="N48" i="2" s="1"/>
  <c r="L28" i="2"/>
  <c r="N28" i="2"/>
  <c r="L33" i="2"/>
  <c r="L39" i="2" s="1"/>
  <c r="M33" i="2"/>
  <c r="M39" i="2" s="1"/>
  <c r="N33" i="2"/>
  <c r="N39" i="2" s="1"/>
  <c r="C21" i="1"/>
  <c r="C20" i="1"/>
  <c r="C17" i="1"/>
  <c r="C14" i="1"/>
  <c r="C15" i="1"/>
  <c r="C10" i="1"/>
  <c r="C9" i="1"/>
  <c r="E18" i="2"/>
  <c r="C24" i="1" s="1"/>
  <c r="F20" i="2"/>
  <c r="G23" i="2"/>
  <c r="D21" i="2"/>
  <c r="E21" i="2"/>
  <c r="C21" i="2"/>
  <c r="C52" i="2"/>
  <c r="D52" i="2"/>
  <c r="E52" i="2"/>
  <c r="B43" i="2"/>
  <c r="B51" i="2"/>
  <c r="C51" i="2"/>
  <c r="D51" i="2"/>
  <c r="E51" i="2"/>
  <c r="B28" i="2"/>
  <c r="C28" i="2"/>
  <c r="D28" i="2"/>
  <c r="E28" i="2"/>
  <c r="E24" i="2"/>
  <c r="D24" i="2"/>
  <c r="C24" i="2"/>
  <c r="D8" i="2"/>
  <c r="D25" i="2" s="1"/>
  <c r="O28" i="2"/>
  <c r="P28" i="2"/>
  <c r="Q28" i="2"/>
  <c r="O8" i="2"/>
  <c r="O12" i="2" s="1"/>
  <c r="O14" i="2" s="1"/>
  <c r="O16" i="2" s="1"/>
  <c r="P8" i="2"/>
  <c r="P12" i="2" s="1"/>
  <c r="P14" i="2" s="1"/>
  <c r="P16" i="2" s="1"/>
  <c r="B8" i="2"/>
  <c r="C8" i="2"/>
  <c r="C25" i="2" s="1"/>
  <c r="E8" i="2"/>
  <c r="E25" i="2" s="1"/>
  <c r="C8" i="1"/>
  <c r="O18" i="2"/>
  <c r="P18" i="2"/>
  <c r="O33" i="2"/>
  <c r="O39" i="2" s="1"/>
  <c r="P33" i="2"/>
  <c r="P39" i="2" s="1"/>
  <c r="O43" i="2"/>
  <c r="O48" i="2" s="1"/>
  <c r="P43" i="2"/>
  <c r="P48" i="2" s="1"/>
  <c r="B33" i="2"/>
  <c r="B39" i="2" s="1"/>
  <c r="C33" i="2"/>
  <c r="C39" i="2" s="1"/>
  <c r="G20" i="2"/>
  <c r="O49" i="2" l="1"/>
  <c r="N49" i="2"/>
  <c r="P22" i="2"/>
  <c r="K22" i="2"/>
  <c r="O22" i="2"/>
  <c r="N14" i="2"/>
  <c r="N19" i="2" s="1"/>
  <c r="M8" i="2"/>
  <c r="M12" i="2" s="1"/>
  <c r="N16" i="2"/>
  <c r="Q8" i="2"/>
  <c r="Q12" i="2" s="1"/>
  <c r="M18" i="2"/>
  <c r="L12" i="2"/>
  <c r="L49" i="2"/>
  <c r="P49" i="2"/>
  <c r="I43" i="2"/>
  <c r="I48" i="2" s="1"/>
  <c r="I39" i="2"/>
  <c r="I28" i="2"/>
  <c r="J19" i="2"/>
  <c r="P19" i="2"/>
  <c r="K19" i="2"/>
  <c r="J49" i="2"/>
  <c r="M49" i="2"/>
  <c r="C11" i="1"/>
  <c r="C19" i="1"/>
  <c r="C12" i="1"/>
  <c r="E12" i="2"/>
  <c r="E22" i="2" s="1"/>
  <c r="G8" i="2"/>
  <c r="G12" i="2" s="1"/>
  <c r="G21" i="2"/>
  <c r="F21" i="2"/>
  <c r="O19" i="2"/>
  <c r="B24" i="2"/>
  <c r="D18" i="2"/>
  <c r="C18" i="2"/>
  <c r="B18" i="2"/>
  <c r="E20" i="2"/>
  <c r="E43" i="2"/>
  <c r="E48" i="2" s="1"/>
  <c r="E33" i="2"/>
  <c r="C20" i="2"/>
  <c r="D20" i="2"/>
  <c r="B48" i="2"/>
  <c r="B49" i="2" s="1"/>
  <c r="C43" i="2"/>
  <c r="D33" i="2"/>
  <c r="D39" i="2" s="1"/>
  <c r="L14" i="2" l="1"/>
  <c r="L16" i="2" s="1"/>
  <c r="L22" i="2"/>
  <c r="M14" i="2"/>
  <c r="M16" i="2" s="1"/>
  <c r="M22" i="2"/>
  <c r="G14" i="2"/>
  <c r="G16" i="2" s="1"/>
  <c r="I49" i="2"/>
  <c r="C22" i="1"/>
  <c r="C28" i="1" s="1"/>
  <c r="C23" i="1"/>
  <c r="C26" i="1" s="1"/>
  <c r="E39" i="2"/>
  <c r="C31" i="1" s="1"/>
  <c r="C29" i="1"/>
  <c r="C30" i="1"/>
  <c r="B12" i="2"/>
  <c r="B22" i="2" s="1"/>
  <c r="B25" i="2"/>
  <c r="D12" i="2"/>
  <c r="D22" i="2" s="1"/>
  <c r="E14" i="2"/>
  <c r="C12" i="2"/>
  <c r="C22" i="2" s="1"/>
  <c r="D43" i="2"/>
  <c r="D48" i="2" s="1"/>
  <c r="D49" i="2" s="1"/>
  <c r="C48" i="2"/>
  <c r="C49" i="2" s="1"/>
  <c r="L19" i="2" l="1"/>
  <c r="M19" i="2"/>
  <c r="C34" i="1"/>
  <c r="C33" i="1"/>
  <c r="C32" i="1"/>
  <c r="E49" i="2"/>
  <c r="C27" i="1" s="1"/>
  <c r="B14" i="2"/>
  <c r="C14" i="2"/>
  <c r="D14" i="2"/>
  <c r="E16" i="2"/>
  <c r="E19" i="2"/>
  <c r="C25" i="1" s="1"/>
  <c r="C35" i="1" l="1"/>
  <c r="C23" i="2"/>
  <c r="F23" i="2"/>
  <c r="C13" i="1"/>
  <c r="C16" i="1"/>
  <c r="C18" i="1" s="1"/>
  <c r="D16" i="2"/>
  <c r="D23" i="2"/>
  <c r="B19" i="2"/>
  <c r="B16" i="2"/>
  <c r="D19" i="2"/>
  <c r="E23" i="2"/>
  <c r="C19" i="2"/>
  <c r="C16" i="2"/>
  <c r="F8" i="2" l="1"/>
  <c r="F12" i="2" s="1"/>
  <c r="F14" i="2" l="1"/>
  <c r="F16" i="2" s="1"/>
  <c r="Q14" i="2"/>
  <c r="Q16" i="2" l="1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<sst xmlns="http://schemas.openxmlformats.org/spreadsheetml/2006/main" count="114" uniqueCount="106">
  <si>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</si>
  <si>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</si>
  <si>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</si>
  <si>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</si>
  <si>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</si>
  <si>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</si>
  <si>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</si>
  <si>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</si>
  <si>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</si>
  <si>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</si>
  <si>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</si>
  <si>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</si>
  <si>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</si>
  <si>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</si>
  <si>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</si>
  <si>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</si>
  <si>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</si>
  <si>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</si>
  <si>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</si>
  <si>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</si>
  <si>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</si>
  <si>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</si>
  <si>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</si>
  <si>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</si>
  <si>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</si>
  <si>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</si>
  <si>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</si>
  <si>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</si>
  <si>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</si>
  <si>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</si>
  <si>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</si>
  <si>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</si>
  <si>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</si>
  <si>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</si>
  <si>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</si>
  <si>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</si>
  <si>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</si>
  <si>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</si>
  <si>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</si>
  <si>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</si>
  <si>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</si>
  <si>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</si>
  <si>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</si>
  <si>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</si>
  <si>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</si>
  <si>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</si>
  <si>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</si>
  <si>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</si>
  <si>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</si>
  <si>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</si>
  <si>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</si>
  <si>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</si>
  <si>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</si>
  <si>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</si>
  <si>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</si>
  <si>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</si>
  <si>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</si>
  <si>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</si>
  <si>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</si>
  <si>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</si>
  <si>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</si>
  <si>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</si>
  <si>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</si>
  <si>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</si>
  <si>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</si>
  <si>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</si>
  <si>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</si>
  <si>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</si>
  <si>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</si>
  <si>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Restructuring</t>
  </si>
  <si>
    <t>Notes</t>
  </si>
  <si>
    <t>Prepaid Expense</t>
  </si>
  <si>
    <t>PP&amp;E</t>
  </si>
  <si>
    <t>Intangible Asset</t>
  </si>
  <si>
    <t>Equity</t>
  </si>
  <si>
    <t>Current position in LTB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</si>
  <si>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</si>
  <si>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</si>
  <si>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</si>
  <si>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</si>
  <si>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</si>
  <si>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</si>
  <si>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</si>
  <si>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</si>
  <si>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</si>
  <si>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</si>
  <si>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</si>
  <si>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</si>
  <si>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</si>
  <si>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</si>
  <si>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</si>
  <si>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</si>
  <si>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IGT</t>
  </si>
  <si>
    <t>SG&amp;A</t>
  </si>
  <si>
    <t>Other Expense</t>
  </si>
  <si>
    <t>Interest Expense</t>
  </si>
  <si>
    <t>Loss of Debt</t>
  </si>
  <si>
    <t>Investments</t>
  </si>
  <si>
    <t>Accrued Expense</t>
  </si>
  <si>
    <t>debt</t>
  </si>
  <si>
    <t>deffered tax</t>
  </si>
  <si>
    <t>other long term</t>
  </si>
  <si>
    <t>longterm operating lease</t>
  </si>
  <si>
    <t>Debt y/y</t>
  </si>
  <si>
    <t>SG&amp;A y/Y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</si>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</sst>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10" fontId="2" fillId="0" borderId="0" xfId="1" applyNumberFormat="1" applyFont="1" applyBorder="1"/>
    <xf numFmtId="9" fontId="2" fillId="0" borderId="0" xfId="1" applyFont="1"/>
    <xf numFmtId="9" fontId="5" fillId="7" borderId="0" xfId="1" applyFont="1" applyFill="1" applyBorder="1"/>
    <xf numFmtId="3" fontId="6" fillId="6" borderId="0" xfId="0" applyNumberFormat="1" applyFont="1" applyFill="1"/>
    <xf numFmtId="3" fontId="0" fillId="6" borderId="2" xfId="0" applyNumberFormat="1" applyFill="1" applyBorder="1"/>
    <xf numFmtId="0" fontId="6" fillId="0" borderId="0" xfId="0" applyFont="1"/>
    <xf numFmtId="2" fontId="6" fillId="0" borderId="0" xfId="0" applyNumberFormat="1" applyFont="1" applyAlignment="1">
      <alignment horizontal="right"/>
    </xf>
    <xf numFmtId="9" fontId="0" fillId="6" borderId="0" xfId="1" applyFont="1" applyFill="1" applyBorder="1"/>
    <xf numFmtId="9" fontId="5" fillId="0" borderId="0" xfId="0" applyNumberFormat="1" applyFont="1"/>
    <xf numFmtId="2" fontId="2" fillId="3" borderId="0" xfId="0" applyNumberFormat="1" applyFont="1" applyFill="1"/>
    <xf numFmtId="0" fontId="6" fillId="6" borderId="0" xfId="0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0" fillId="0" borderId="0" xfId="0" applyNumberFormat="1" applyFont="1"/>
    <xf numFmtId="3" fontId="0" fillId="0" borderId="2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A-4A9A-A1AF-89B55D23222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3A-4A9A-A1AF-89B55D232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Model!$J$3:$Q$3</c:f>
              <c:numCache>
                <c:formatCode>#,##0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Model!$J$20:$Q$20</c:f>
              <c:numCache>
                <c:formatCode>0%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A-41DE-9211-F7C1174BE1A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Model!$B$3:$F$3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Model!$B$20:$F$20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0B-4987-B46B-73A2418B596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0B-4987-B46B-73A2418B5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Model!$J$14:$Q$14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Model!$J$18:$Q$18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Model!$B$14:$F$14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Model!$B$23:$F$23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</c:numCache>
            </c:numRef>
          </c:cat>
          <c:val>
            <c:numRef>
              <c:f>Catalysts!$B$2:$B$10000</c:f>
              <c:numCache>
                <c:formatCode>@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workbookViewId="0">
      <selection activeCell="H20" sqref="H20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92</v>
      </c>
      <c r="C2" s="19"/>
      <c r="E2" s="24" t="s">
        <v>46</v>
      </c>
      <c r="F2" s="59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45374</v>
      </c>
      <c r="E3" s="5"/>
      <c r="F3" s="28"/>
      <c r="H3" s="5"/>
      <c r="I3" s="10"/>
      <c r="J3" s="38"/>
      <c r="L3" s="5"/>
      <c r="N3" s="37"/>
    </row>
    <row r="4" spans="2:14" x14ac:dyDescent="0.25">
      <c r="B4" s="5"/>
      <c r="C4" s="21">
        <v>0.63541666666666663</v>
      </c>
      <c r="E4" s="5"/>
      <c r="F4" s="28"/>
      <c r="H4" s="5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Model!E29</f>
        <v>0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Model!E40+Model!E44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34</v>
      </c>
      <c r="C11" s="15">
        <f>C9-C10</f>
        <v>0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0</v>
      </c>
      <c r="E12" s="5"/>
      <c r="F12" s="28"/>
      <c r="J12" s="13"/>
      <c r="L12" s="5"/>
      <c r="N12" s="13"/>
    </row>
    <row r="13" spans="2:14" x14ac:dyDescent="0.25">
      <c r="B13" s="5" t="s">
        <v>45</v>
      </c>
      <c r="C13" s="36" t="e">
        <f>C6/Model!E16</f>
        <v>#DIV/0!</v>
      </c>
      <c r="E13" s="5"/>
      <c r="J13" s="13"/>
      <c r="L13" s="5"/>
      <c r="N13" s="13"/>
    </row>
    <row r="14" spans="2:14" x14ac:dyDescent="0.25">
      <c r="B14" s="5" t="s">
        <v>43</v>
      </c>
      <c r="C14" s="36" t="e">
        <f>C6/Model!F17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 t="e">
        <f>C6/Model!G17</f>
        <v>#DIV/0!</v>
      </c>
    </row>
    <row r="16" spans="2:14" x14ac:dyDescent="0.25">
      <c r="B16" s="5" t="s">
        <v>41</v>
      </c>
      <c r="C16" s="6" t="e">
        <f>Model!F17/Model!E16-1</f>
        <v>#DIV/0!</v>
      </c>
    </row>
    <row r="17" spans="2:14" x14ac:dyDescent="0.25">
      <c r="B17" s="5" t="s">
        <v>42</v>
      </c>
      <c r="C17" s="6" t="e">
        <f>Model!G17/Model!F17-1</f>
        <v>#DIV/0!</v>
      </c>
      <c r="E17" s="33" t="s">
        <v>52</v>
      </c>
      <c r="L17" s="71"/>
      <c r="M17" s="72"/>
      <c r="N17" s="73"/>
    </row>
    <row r="18" spans="2:14" x14ac:dyDescent="0.25">
      <c r="B18" s="5" t="s">
        <v>65</v>
      </c>
      <c r="C18" s="50" t="e">
        <f>C14/C16</f>
        <v>#DIV/0!</v>
      </c>
      <c r="L18" s="74"/>
      <c r="M18" s="75"/>
      <c r="N18" s="76"/>
    </row>
    <row r="19" spans="2:14" x14ac:dyDescent="0.25">
      <c r="B19" s="5" t="s">
        <v>66</v>
      </c>
      <c r="C19" s="50" t="e">
        <f>C15/C17</f>
        <v>#DIV/0!</v>
      </c>
      <c r="L19" s="74"/>
      <c r="M19" s="75"/>
      <c r="N19" s="76"/>
    </row>
    <row r="20" spans="2:14" x14ac:dyDescent="0.25">
      <c r="B20" s="5" t="s">
        <v>80</v>
      </c>
      <c r="C20" s="6" t="e">
        <f>Model!F4/Model!E3-1</f>
        <v>#DIV/0!</v>
      </c>
      <c r="L20" s="74"/>
      <c r="M20" s="75"/>
      <c r="N20" s="76"/>
    </row>
    <row r="21" spans="2:14" x14ac:dyDescent="0.25">
      <c r="B21" s="5" t="s">
        <v>81</v>
      </c>
      <c r="C21" s="6" t="e">
        <f>Model!G4/Model!F4-1</f>
        <v>#DIV/0!</v>
      </c>
      <c r="L21" s="74"/>
      <c r="M21" s="75"/>
      <c r="N21" s="76"/>
    </row>
    <row r="22" spans="2:14" x14ac:dyDescent="0.25">
      <c r="B22" s="5" t="s">
        <v>67</v>
      </c>
      <c r="C22" s="15">
        <f>Model!E12+Model!E10</f>
        <v>0</v>
      </c>
      <c r="L22" s="74"/>
      <c r="M22" s="75"/>
      <c r="N22" s="76"/>
    </row>
    <row r="23" spans="2:14" x14ac:dyDescent="0.25">
      <c r="B23" s="5" t="s">
        <v>16</v>
      </c>
      <c r="C23" s="15">
        <f>Model!E12</f>
        <v>0</v>
      </c>
      <c r="L23" s="74"/>
      <c r="M23" s="75"/>
      <c r="N23" s="76"/>
    </row>
    <row r="24" spans="2:14" x14ac:dyDescent="0.25">
      <c r="B24" s="5" t="s">
        <v>28</v>
      </c>
      <c r="C24" s="7" t="e">
        <f>Model!E18</f>
        <v>#DIV/0!</v>
      </c>
      <c r="L24" s="74"/>
      <c r="M24" s="75"/>
      <c r="N24" s="76"/>
    </row>
    <row r="25" spans="2:14" x14ac:dyDescent="0.25">
      <c r="B25" s="5" t="s">
        <v>29</v>
      </c>
      <c r="C25" s="7" t="e">
        <f>Model!E19</f>
        <v>#DIV/0!</v>
      </c>
      <c r="L25" s="74"/>
      <c r="M25" s="75"/>
      <c r="N25" s="76"/>
    </row>
    <row r="26" spans="2:14" x14ac:dyDescent="0.25">
      <c r="B26" s="5" t="s">
        <v>68</v>
      </c>
      <c r="C26" s="36" t="e">
        <f>C12/C23</f>
        <v>#DIV/0!</v>
      </c>
      <c r="L26" s="74"/>
      <c r="M26" s="75"/>
      <c r="N26" s="76"/>
    </row>
    <row r="27" spans="2:14" x14ac:dyDescent="0.25">
      <c r="B27" s="5" t="s">
        <v>82</v>
      </c>
      <c r="C27" s="6" t="e">
        <f>Model!E44/Model!E49</f>
        <v>#DIV/0!</v>
      </c>
      <c r="E27" t="s">
        <v>70</v>
      </c>
      <c r="L27" s="74"/>
      <c r="M27" s="75"/>
      <c r="N27" s="76"/>
    </row>
    <row r="28" spans="2:14" x14ac:dyDescent="0.25">
      <c r="B28" s="5" t="s">
        <v>83</v>
      </c>
      <c r="C28" s="36" t="e">
        <f>C22/-Model!E10</f>
        <v>#DIV/0!</v>
      </c>
      <c r="L28" s="77"/>
      <c r="M28" s="78"/>
      <c r="N28" s="79"/>
    </row>
    <row r="29" spans="2:14" x14ac:dyDescent="0.25">
      <c r="B29" s="5" t="s">
        <v>84</v>
      </c>
      <c r="C29" s="36" t="e">
        <f>Model!E33/Model!E43</f>
        <v>#DIV/0!</v>
      </c>
    </row>
    <row r="30" spans="2:14" x14ac:dyDescent="0.25">
      <c r="B30" s="5" t="s">
        <v>85</v>
      </c>
      <c r="C30" s="36" t="e">
        <f>(Model!E29+Model!E30)/Model!E43</f>
        <v>#DIV/0!</v>
      </c>
    </row>
    <row r="31" spans="2:14" x14ac:dyDescent="0.25">
      <c r="B31" s="5" t="s">
        <v>86</v>
      </c>
      <c r="C31" s="6" t="e">
        <f>(Model!E33-Model!E43)/Model!E39</f>
        <v>#DIV/0!</v>
      </c>
    </row>
    <row r="32" spans="2:14" x14ac:dyDescent="0.25">
      <c r="B32" s="5" t="s">
        <v>87</v>
      </c>
      <c r="C32" s="36" t="e">
        <f>(Model!E39-Model!E48)/Main!C7</f>
        <v>#DIV/0!</v>
      </c>
    </row>
    <row r="33" spans="2:9" x14ac:dyDescent="0.25">
      <c r="B33" s="5" t="s">
        <v>88</v>
      </c>
      <c r="C33" s="36" t="e">
        <f>Model!E3/Model!E39</f>
        <v>#DIV/0!</v>
      </c>
    </row>
    <row r="34" spans="2:9" x14ac:dyDescent="0.25">
      <c r="B34" s="5" t="s">
        <v>89</v>
      </c>
      <c r="C34" s="38" t="e">
        <f>Model!E14/Model!E39</f>
        <v>#DIV/0!</v>
      </c>
    </row>
    <row r="35" spans="2:9" x14ac:dyDescent="0.25">
      <c r="B35" s="5" t="s">
        <v>90</v>
      </c>
      <c r="C35" s="38" t="e">
        <f>Model!E14/Model!E49</f>
        <v>#DIV/0!</v>
      </c>
    </row>
    <row r="36" spans="2:9" x14ac:dyDescent="0.25">
      <c r="B36" s="22" t="s">
        <v>91</v>
      </c>
      <c r="C36" s="23"/>
    </row>
    <row r="41" spans="2:9" x14ac:dyDescent="0.25">
      <c r="E41" s="57"/>
      <c r="F41" s="57"/>
      <c r="G41" s="58"/>
      <c r="H41" s="58"/>
      <c r="I41" s="58"/>
    </row>
    <row r="42" spans="2:9" x14ac:dyDescent="0.25">
      <c r="E42" s="57"/>
      <c r="F42" s="57"/>
      <c r="G42" s="58"/>
      <c r="H42" s="58"/>
      <c r="I42" s="58"/>
    </row>
    <row r="43" spans="2:9" x14ac:dyDescent="0.25">
      <c r="E43" s="57"/>
      <c r="F43" s="57"/>
      <c r="G43" s="58"/>
      <c r="H43" s="58"/>
      <c r="I43" s="58"/>
    </row>
    <row r="44" spans="2:9" x14ac:dyDescent="0.25">
      <c r="E44" s="57"/>
      <c r="F44" s="57"/>
      <c r="G44" s="58"/>
      <c r="H44" s="58"/>
      <c r="I44" s="58"/>
    </row>
    <row r="45" spans="2:9" x14ac:dyDescent="0.25">
      <c r="E45" s="57"/>
      <c r="F45" s="57"/>
      <c r="G45" s="58"/>
      <c r="H45" s="58"/>
      <c r="I45" s="5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R70"/>
  <sheetViews>
    <sheetView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C55" sqref="C55"/>
    </sheetView>
  </sheetViews>
  <sheetFormatPr defaultColWidth="11.42578125" defaultRowHeight="15" x14ac:dyDescent="0.25"/>
  <cols>
    <col min="1" max="1" width="27.28515625" customWidth="1"/>
    <col min="5" max="5" width="11.42578125" style="13"/>
    <col min="16" max="16" width="11.42578125" style="13"/>
  </cols>
  <sheetData>
    <row r="1" spans="1:18" x14ac:dyDescent="0.25">
      <c r="A1" s="8" t="s">
        <v>35</v>
      </c>
      <c r="B1" s="12">
        <v>43921</v>
      </c>
      <c r="C1" s="12">
        <v>44286</v>
      </c>
      <c r="D1" s="12">
        <v>44651</v>
      </c>
      <c r="E1" s="20">
        <v>45016</v>
      </c>
      <c r="J1" s="12">
        <v>44742</v>
      </c>
      <c r="K1" s="12">
        <v>44834</v>
      </c>
      <c r="L1" s="20">
        <v>44926</v>
      </c>
      <c r="M1" s="20">
        <v>44957</v>
      </c>
      <c r="N1" s="12">
        <v>45107</v>
      </c>
      <c r="O1" s="12">
        <v>45199</v>
      </c>
      <c r="P1" s="20">
        <v>45291</v>
      </c>
    </row>
    <row r="2" spans="1:18" x14ac:dyDescent="0.25">
      <c r="B2" t="s">
        <v>15</v>
      </c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s="13" t="s">
        <v>38</v>
      </c>
      <c r="Q2" t="s">
        <v>60</v>
      </c>
      <c r="R2" t="s">
        <v>63</v>
      </c>
    </row>
    <row r="3" spans="1:18" s="1" customFormat="1" x14ac:dyDescent="0.25">
      <c r="A3" s="1" t="s">
        <v>14</v>
      </c>
      <c r="B3" s="11"/>
      <c r="C3" s="11"/>
      <c r="D3" s="11"/>
      <c r="E3" s="14"/>
      <c r="F3" s="43"/>
      <c r="G3" s="43"/>
      <c r="I3" s="11"/>
      <c r="J3" s="80"/>
      <c r="K3" s="80"/>
      <c r="L3" s="80"/>
      <c r="M3" s="80"/>
      <c r="N3" s="80"/>
      <c r="O3" s="80"/>
      <c r="P3" s="81"/>
      <c r="Q3" s="40"/>
      <c r="R3" s="65"/>
    </row>
    <row r="4" spans="1:18" x14ac:dyDescent="0.25">
      <c r="A4" s="9" t="s">
        <v>62</v>
      </c>
      <c r="B4" s="10"/>
      <c r="C4" s="10"/>
      <c r="D4" s="10"/>
      <c r="E4" s="15"/>
      <c r="F4" s="42"/>
      <c r="G4" s="42"/>
      <c r="J4" s="40"/>
      <c r="K4" s="40"/>
      <c r="L4" s="40"/>
      <c r="M4" s="80"/>
      <c r="N4" s="40"/>
      <c r="O4" s="40"/>
      <c r="P4" s="81"/>
      <c r="Q4" s="40"/>
      <c r="R4" s="40"/>
    </row>
    <row r="5" spans="1:18" s="1" customFormat="1" x14ac:dyDescent="0.25">
      <c r="A5" s="1" t="s">
        <v>57</v>
      </c>
      <c r="B5" s="11"/>
      <c r="C5" s="11"/>
      <c r="D5" s="11"/>
      <c r="E5" s="14"/>
      <c r="F5" s="43"/>
      <c r="G5" s="43"/>
      <c r="J5" s="40"/>
      <c r="K5" s="80"/>
      <c r="L5" s="80"/>
      <c r="M5" s="80"/>
      <c r="N5" s="80"/>
      <c r="O5" s="80"/>
      <c r="P5" s="81"/>
      <c r="Q5" s="40"/>
      <c r="R5" s="65"/>
    </row>
    <row r="6" spans="1:18" x14ac:dyDescent="0.25">
      <c r="A6" t="s">
        <v>93</v>
      </c>
      <c r="B6" s="10"/>
      <c r="C6" s="10"/>
      <c r="D6" s="10"/>
      <c r="E6" s="15"/>
      <c r="F6" s="40">
        <f>E6*1.55</f>
        <v>0</v>
      </c>
      <c r="G6" s="40">
        <f>F6*1.1</f>
        <v>0</v>
      </c>
      <c r="J6" s="80"/>
      <c r="K6" s="80"/>
      <c r="L6" s="80"/>
      <c r="M6" s="80"/>
      <c r="N6" s="80"/>
      <c r="O6" s="80"/>
      <c r="P6" s="81"/>
      <c r="Q6" s="40"/>
      <c r="R6" s="9"/>
    </row>
    <row r="7" spans="1:18" x14ac:dyDescent="0.25">
      <c r="A7" t="s">
        <v>69</v>
      </c>
      <c r="B7" s="10"/>
      <c r="C7" s="10"/>
      <c r="D7" s="10"/>
      <c r="E7" s="15"/>
      <c r="F7" s="40"/>
      <c r="G7" s="40"/>
      <c r="J7" s="80"/>
      <c r="K7" s="80"/>
      <c r="L7" s="80"/>
      <c r="M7" s="80"/>
      <c r="N7" s="80"/>
      <c r="O7" s="80"/>
      <c r="P7" s="81"/>
      <c r="Q7" s="40"/>
      <c r="R7" s="9"/>
    </row>
    <row r="8" spans="1:18" s="1" customFormat="1" x14ac:dyDescent="0.25">
      <c r="A8" s="1" t="s">
        <v>20</v>
      </c>
      <c r="B8" s="11">
        <f t="shared" ref="B8:E8" si="0">B3-B5-B6-B7</f>
        <v>0</v>
      </c>
      <c r="C8" s="11">
        <f t="shared" si="0"/>
        <v>0</v>
      </c>
      <c r="D8" s="11">
        <f t="shared" si="0"/>
        <v>0</v>
      </c>
      <c r="E8" s="14">
        <f t="shared" si="0"/>
        <v>0</v>
      </c>
      <c r="F8" s="43">
        <f>F4-F5-F6-F7</f>
        <v>0</v>
      </c>
      <c r="G8" s="43">
        <f>G4-G5-G6-G7</f>
        <v>0</v>
      </c>
      <c r="J8" s="11">
        <f t="shared" ref="J8" si="1">J3-J5-J6-J7</f>
        <v>0</v>
      </c>
      <c r="K8" s="11">
        <f t="shared" ref="K8" si="2">K3-K5-K6-K7</f>
        <v>0</v>
      </c>
      <c r="L8" s="11">
        <f t="shared" ref="L8" si="3">L3-L5-L6-L7</f>
        <v>0</v>
      </c>
      <c r="M8" s="11">
        <f t="shared" ref="M8" si="4">M3-M5-M6-M7</f>
        <v>0</v>
      </c>
      <c r="N8" s="11">
        <f>N3-N5-N6-N7</f>
        <v>0</v>
      </c>
      <c r="O8" s="11">
        <f t="shared" ref="O8" si="5">O3-O5-O6-O7</f>
        <v>0</v>
      </c>
      <c r="P8" s="14">
        <f t="shared" ref="P8:Q8" si="6">P3-P5-P6-P7</f>
        <v>0</v>
      </c>
      <c r="Q8" s="43">
        <f t="shared" si="6"/>
        <v>0</v>
      </c>
      <c r="R8" s="65"/>
    </row>
    <row r="9" spans="1:18" x14ac:dyDescent="0.25">
      <c r="A9" t="s">
        <v>94</v>
      </c>
      <c r="B9" s="10"/>
      <c r="C9" s="10"/>
      <c r="D9" s="10"/>
      <c r="E9" s="15"/>
      <c r="F9" s="40"/>
      <c r="G9" s="40"/>
      <c r="J9" s="10"/>
      <c r="K9" s="10"/>
      <c r="L9" s="10"/>
      <c r="M9" s="10"/>
      <c r="N9" s="10"/>
      <c r="O9" s="10"/>
      <c r="P9" s="15"/>
      <c r="Q9" s="40"/>
      <c r="R9" s="9"/>
    </row>
    <row r="10" spans="1:18" x14ac:dyDescent="0.25">
      <c r="A10" t="s">
        <v>95</v>
      </c>
      <c r="B10" s="10"/>
      <c r="C10" s="10"/>
      <c r="D10" s="10"/>
      <c r="E10" s="15"/>
      <c r="F10" s="40"/>
      <c r="G10" s="40"/>
      <c r="J10" s="10"/>
      <c r="K10" s="10"/>
      <c r="L10" s="10"/>
      <c r="M10" s="10"/>
      <c r="N10" s="10"/>
      <c r="O10" s="10"/>
      <c r="P10" s="15"/>
      <c r="Q10" s="40"/>
      <c r="R10" s="9"/>
    </row>
    <row r="11" spans="1:18" x14ac:dyDescent="0.25">
      <c r="A11" t="s">
        <v>96</v>
      </c>
      <c r="B11" s="10"/>
      <c r="C11" s="10"/>
      <c r="D11" s="10"/>
      <c r="E11" s="15"/>
      <c r="F11" s="40"/>
      <c r="G11" s="40"/>
      <c r="J11" s="10"/>
      <c r="K11" s="10"/>
      <c r="L11" s="10"/>
      <c r="M11" s="10"/>
      <c r="N11" s="10"/>
      <c r="O11" s="10"/>
      <c r="P11" s="15"/>
      <c r="Q11" s="40"/>
      <c r="R11" s="9"/>
    </row>
    <row r="12" spans="1:18" s="1" customFormat="1" x14ac:dyDescent="0.25">
      <c r="A12" s="1" t="s">
        <v>16</v>
      </c>
      <c r="B12" s="11">
        <f t="shared" ref="B12:F12" si="7">B8+B9+B10+B11</f>
        <v>0</v>
      </c>
      <c r="C12" s="11">
        <f t="shared" si="7"/>
        <v>0</v>
      </c>
      <c r="D12" s="11">
        <f t="shared" si="7"/>
        <v>0</v>
      </c>
      <c r="E12" s="14">
        <f t="shared" si="7"/>
        <v>0</v>
      </c>
      <c r="F12" s="43">
        <f t="shared" si="7"/>
        <v>0</v>
      </c>
      <c r="G12" s="43">
        <f>G8+G9+G10+G11</f>
        <v>0</v>
      </c>
      <c r="J12" s="11">
        <f t="shared" ref="J12:Q12" si="8">J8+J9+J10+J11</f>
        <v>0</v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8"/>
        <v>0</v>
      </c>
      <c r="O12" s="11">
        <f t="shared" si="8"/>
        <v>0</v>
      </c>
      <c r="P12" s="14">
        <f t="shared" si="8"/>
        <v>0</v>
      </c>
      <c r="Q12" s="43">
        <f t="shared" si="8"/>
        <v>0</v>
      </c>
      <c r="R12" s="65"/>
    </row>
    <row r="13" spans="1:18" x14ac:dyDescent="0.25">
      <c r="A13" t="s">
        <v>17</v>
      </c>
      <c r="B13" s="10"/>
      <c r="C13" s="10"/>
      <c r="D13" s="10"/>
      <c r="E13" s="15"/>
      <c r="F13" s="40"/>
      <c r="G13" s="40"/>
      <c r="J13" s="10"/>
      <c r="K13" s="10"/>
      <c r="L13" s="10"/>
      <c r="M13" s="10"/>
      <c r="N13" s="10"/>
      <c r="O13" s="10"/>
      <c r="P13" s="15"/>
      <c r="Q13" s="40"/>
      <c r="R13" s="9"/>
    </row>
    <row r="14" spans="1:18" s="1" customFormat="1" x14ac:dyDescent="0.25">
      <c r="A14" s="1" t="s">
        <v>18</v>
      </c>
      <c r="B14" s="11">
        <f t="shared" ref="B14:G14" si="9">B12+B13</f>
        <v>0</v>
      </c>
      <c r="C14" s="11">
        <f t="shared" si="9"/>
        <v>0</v>
      </c>
      <c r="D14" s="11">
        <f t="shared" si="9"/>
        <v>0</v>
      </c>
      <c r="E14" s="14">
        <f t="shared" si="9"/>
        <v>0</v>
      </c>
      <c r="F14" s="63">
        <f t="shared" si="9"/>
        <v>0</v>
      </c>
      <c r="G14" s="63">
        <f t="shared" si="9"/>
        <v>0</v>
      </c>
      <c r="J14" s="11">
        <f t="shared" ref="J14:Q14" si="10">J12+J13</f>
        <v>0</v>
      </c>
      <c r="K14" s="11">
        <f t="shared" si="10"/>
        <v>0</v>
      </c>
      <c r="L14" s="11">
        <f t="shared" si="10"/>
        <v>0</v>
      </c>
      <c r="M14" s="11">
        <f t="shared" si="10"/>
        <v>0</v>
      </c>
      <c r="N14" s="11">
        <f t="shared" si="10"/>
        <v>0</v>
      </c>
      <c r="O14" s="11">
        <f t="shared" si="10"/>
        <v>0</v>
      </c>
      <c r="P14" s="14">
        <f t="shared" si="10"/>
        <v>0</v>
      </c>
      <c r="Q14" s="43">
        <f t="shared" si="10"/>
        <v>0</v>
      </c>
      <c r="R14" s="43"/>
    </row>
    <row r="15" spans="1:18" x14ac:dyDescent="0.25">
      <c r="A15" t="s">
        <v>1</v>
      </c>
      <c r="B15" s="10"/>
      <c r="C15" s="10"/>
      <c r="D15" s="10"/>
      <c r="E15" s="15"/>
      <c r="F15" s="40"/>
      <c r="G15" s="40"/>
      <c r="J15" s="10"/>
      <c r="K15" s="10"/>
      <c r="L15" s="10"/>
      <c r="M15" s="10"/>
      <c r="N15" s="10"/>
      <c r="O15" s="10"/>
      <c r="P15" s="15"/>
      <c r="Q15" s="40"/>
      <c r="R15" s="40"/>
    </row>
    <row r="16" spans="1:18" s="1" customFormat="1" x14ac:dyDescent="0.25">
      <c r="A16" s="1" t="s">
        <v>19</v>
      </c>
      <c r="B16" s="2" t="e">
        <f t="shared" ref="B16:G16" si="11">B14/B15</f>
        <v>#DIV/0!</v>
      </c>
      <c r="C16" s="2" t="e">
        <f t="shared" si="11"/>
        <v>#DIV/0!</v>
      </c>
      <c r="D16" s="2" t="e">
        <f t="shared" si="11"/>
        <v>#DIV/0!</v>
      </c>
      <c r="E16" s="55" t="e">
        <f t="shared" si="11"/>
        <v>#DIV/0!</v>
      </c>
      <c r="F16" s="69" t="e">
        <f t="shared" si="11"/>
        <v>#DIV/0!</v>
      </c>
      <c r="G16" s="69" t="e">
        <f t="shared" si="11"/>
        <v>#DIV/0!</v>
      </c>
      <c r="J16" s="2" t="e">
        <f t="shared" ref="J16:Q16" si="12">J14/J15</f>
        <v>#DIV/0!</v>
      </c>
      <c r="K16" s="2" t="e">
        <f t="shared" si="12"/>
        <v>#DIV/0!</v>
      </c>
      <c r="L16" s="2" t="e">
        <f t="shared" si="12"/>
        <v>#DIV/0!</v>
      </c>
      <c r="M16" s="2" t="e">
        <f t="shared" si="12"/>
        <v>#DIV/0!</v>
      </c>
      <c r="N16" s="2" t="e">
        <f t="shared" si="12"/>
        <v>#DIV/0!</v>
      </c>
      <c r="O16" s="2" t="e">
        <f t="shared" si="12"/>
        <v>#DIV/0!</v>
      </c>
      <c r="P16" s="35" t="e">
        <f t="shared" si="12"/>
        <v>#DIV/0!</v>
      </c>
      <c r="Q16" s="66" t="e">
        <f t="shared" si="12"/>
        <v>#DIV/0!</v>
      </c>
      <c r="R16" s="66"/>
    </row>
    <row r="17" spans="1:18" s="1" customFormat="1" x14ac:dyDescent="0.25">
      <c r="A17" s="9" t="s">
        <v>61</v>
      </c>
      <c r="B17" s="2"/>
      <c r="C17" s="2"/>
      <c r="D17" s="2"/>
      <c r="E17" s="35"/>
      <c r="F17" s="44"/>
      <c r="G17" s="70"/>
      <c r="J17" s="49"/>
      <c r="K17" s="49"/>
      <c r="L17" s="49"/>
      <c r="M17" s="49"/>
      <c r="N17" s="49"/>
      <c r="O17" s="49"/>
      <c r="P17" s="48"/>
      <c r="Q17" s="66"/>
      <c r="R17" s="66"/>
    </row>
    <row r="18" spans="1:18" s="1" customFormat="1" x14ac:dyDescent="0.25">
      <c r="A18" t="s">
        <v>28</v>
      </c>
      <c r="B18" s="3" t="e">
        <f>1-B5/B3</f>
        <v>#DIV/0!</v>
      </c>
      <c r="C18" s="3" t="e">
        <f>1-C5/C3</f>
        <v>#DIV/0!</v>
      </c>
      <c r="D18" s="3" t="e">
        <f>1-D5/D3</f>
        <v>#DIV/0!</v>
      </c>
      <c r="E18" s="6" t="e">
        <f>1-E5/E3</f>
        <v>#DIV/0!</v>
      </c>
      <c r="F18" s="45"/>
      <c r="G18" s="47"/>
      <c r="H18" s="61"/>
      <c r="J18" s="3" t="e">
        <f t="shared" ref="J18:M18" si="13">1-J5/J3</f>
        <v>#DIV/0!</v>
      </c>
      <c r="K18" s="3" t="e">
        <f t="shared" si="13"/>
        <v>#DIV/0!</v>
      </c>
      <c r="L18" s="3" t="e">
        <f t="shared" si="13"/>
        <v>#DIV/0!</v>
      </c>
      <c r="M18" s="3" t="e">
        <f t="shared" si="13"/>
        <v>#DIV/0!</v>
      </c>
      <c r="N18" s="3" t="e">
        <f>1-N5/N3</f>
        <v>#DIV/0!</v>
      </c>
      <c r="O18" s="3" t="e">
        <f>1-O5/O3</f>
        <v>#DIV/0!</v>
      </c>
      <c r="P18" s="6" t="e">
        <f>1-P5/P3</f>
        <v>#DIV/0!</v>
      </c>
      <c r="Q18" s="56" t="e">
        <f>1-Q5/Q3</f>
        <v>#DIV/0!</v>
      </c>
      <c r="R18" s="65"/>
    </row>
    <row r="19" spans="1:18" x14ac:dyDescent="0.25">
      <c r="A19" t="s">
        <v>29</v>
      </c>
      <c r="B19" s="4" t="e">
        <f>B14/B3</f>
        <v>#DIV/0!</v>
      </c>
      <c r="C19" s="4" t="e">
        <f>C14/C3</f>
        <v>#DIV/0!</v>
      </c>
      <c r="D19" s="4" t="e">
        <f>D14/D3</f>
        <v>#DIV/0!</v>
      </c>
      <c r="E19" s="7" t="e">
        <f>E14/E3</f>
        <v>#DIV/0!</v>
      </c>
      <c r="F19" s="46"/>
      <c r="G19" s="46"/>
      <c r="J19" s="4" t="e">
        <f t="shared" ref="J19:M19" si="14">J14/J3</f>
        <v>#DIV/0!</v>
      </c>
      <c r="K19" s="4" t="e">
        <f t="shared" si="14"/>
        <v>#DIV/0!</v>
      </c>
      <c r="L19" s="4" t="e">
        <f t="shared" si="14"/>
        <v>#DIV/0!</v>
      </c>
      <c r="M19" s="4" t="e">
        <f t="shared" si="14"/>
        <v>#DIV/0!</v>
      </c>
      <c r="N19" s="4" t="e">
        <f>N14/N3</f>
        <v>#DIV/0!</v>
      </c>
      <c r="O19" s="4" t="e">
        <f>O14/O3</f>
        <v>#DIV/0!</v>
      </c>
      <c r="P19" s="7" t="e">
        <f>P14/P3</f>
        <v>#DIV/0!</v>
      </c>
      <c r="Q19" s="68" t="e">
        <f>Q14/Q3</f>
        <v>#DIV/0!</v>
      </c>
      <c r="R19" s="9"/>
    </row>
    <row r="20" spans="1:18" x14ac:dyDescent="0.25">
      <c r="A20" t="s">
        <v>30</v>
      </c>
      <c r="B20" s="3"/>
      <c r="C20" s="3" t="e">
        <f>C3/B3-1</f>
        <v>#DIV/0!</v>
      </c>
      <c r="D20" s="39" t="e">
        <f>D3/C3-1</f>
        <v>#DIV/0!</v>
      </c>
      <c r="E20" s="6" t="e">
        <f>E3/D3-1</f>
        <v>#DIV/0!</v>
      </c>
      <c r="F20" s="47" t="e">
        <f>F4/E3-1</f>
        <v>#DIV/0!</v>
      </c>
      <c r="G20" s="47" t="e">
        <f>G4/F4-1</f>
        <v>#DIV/0!</v>
      </c>
      <c r="J20" s="3"/>
      <c r="K20" s="3"/>
      <c r="L20" s="3"/>
      <c r="M20" s="3"/>
      <c r="N20" s="3" t="e">
        <f>N3/J3-1</f>
        <v>#DIV/0!</v>
      </c>
      <c r="O20" s="3" t="e">
        <f>O3/K3-1</f>
        <v>#DIV/0!</v>
      </c>
      <c r="P20" s="3" t="e">
        <f>P3/L3-1</f>
        <v>#DIV/0!</v>
      </c>
      <c r="Q20" s="45" t="e">
        <f>Q3/M3-1</f>
        <v>#DIV/0!</v>
      </c>
      <c r="R20" s="46"/>
    </row>
    <row r="21" spans="1:18" x14ac:dyDescent="0.25">
      <c r="A21" t="s">
        <v>104</v>
      </c>
      <c r="B21" s="3"/>
      <c r="C21" s="3" t="e">
        <f>C6/B6-1</f>
        <v>#DIV/0!</v>
      </c>
      <c r="D21" s="3" t="e">
        <f t="shared" ref="D21:G21" si="15">D6/C6-1</f>
        <v>#DIV/0!</v>
      </c>
      <c r="E21" s="6" t="e">
        <f t="shared" si="15"/>
        <v>#DIV/0!</v>
      </c>
      <c r="F21" s="67" t="e">
        <f t="shared" si="15"/>
        <v>#DIV/0!</v>
      </c>
      <c r="G21" s="67" t="e">
        <f t="shared" si="15"/>
        <v>#DIV/0!</v>
      </c>
      <c r="J21" s="4"/>
      <c r="K21" s="4"/>
      <c r="L21" s="4"/>
      <c r="M21" s="4"/>
      <c r="N21" s="4"/>
      <c r="O21" s="4"/>
      <c r="P21" s="7"/>
      <c r="Q21" s="46"/>
      <c r="R21" s="46"/>
    </row>
    <row r="22" spans="1:18" x14ac:dyDescent="0.25">
      <c r="A22" t="s">
        <v>105</v>
      </c>
      <c r="B22" s="4" t="e">
        <f>-B13/B12</f>
        <v>#DIV/0!</v>
      </c>
      <c r="C22" s="4" t="e">
        <f>-C13/C12</f>
        <v>#DIV/0!</v>
      </c>
      <c r="D22" s="4" t="e">
        <f>-D13/D12</f>
        <v>#DIV/0!</v>
      </c>
      <c r="E22" s="4" t="e">
        <f>-E13/E12</f>
        <v>#DIV/0!</v>
      </c>
      <c r="F22" s="67"/>
      <c r="G22" s="67"/>
      <c r="J22" s="4" t="e">
        <f>-J13/J12</f>
        <v>#DIV/0!</v>
      </c>
      <c r="K22" s="4" t="e">
        <f t="shared" ref="K22:N22" si="16">-K13/K12</f>
        <v>#DIV/0!</v>
      </c>
      <c r="L22" s="4" t="e">
        <f t="shared" si="16"/>
        <v>#DIV/0!</v>
      </c>
      <c r="M22" s="4" t="e">
        <f>-M13/M12</f>
        <v>#DIV/0!</v>
      </c>
      <c r="N22" s="4" t="e">
        <f t="shared" si="16"/>
        <v>#DIV/0!</v>
      </c>
      <c r="O22" s="4" t="e">
        <f>-O13/O12</f>
        <v>#DIV/0!</v>
      </c>
      <c r="P22" s="7" t="e">
        <f>-P13/P12</f>
        <v>#DIV/0!</v>
      </c>
      <c r="Q22" s="46"/>
      <c r="R22" s="46"/>
    </row>
    <row r="23" spans="1:18" x14ac:dyDescent="0.25">
      <c r="A23" t="s">
        <v>32</v>
      </c>
      <c r="B23" s="3"/>
      <c r="C23" s="3" t="e">
        <f>-(C14/B14-1)</f>
        <v>#DIV/0!</v>
      </c>
      <c r="D23" s="39" t="e">
        <f>D14/C14-1</f>
        <v>#DIV/0!</v>
      </c>
      <c r="E23" s="6" t="e">
        <f>E14/D14-1</f>
        <v>#DIV/0!</v>
      </c>
      <c r="F23" s="56" t="e">
        <f>F17/E16-1</f>
        <v>#DIV/0!</v>
      </c>
      <c r="G23" s="56" t="e">
        <f>G17/F17-1</f>
        <v>#DIV/0!</v>
      </c>
      <c r="J23" s="4"/>
      <c r="K23" s="4"/>
      <c r="L23" s="4"/>
      <c r="M23" s="4"/>
      <c r="N23" s="4"/>
      <c r="O23" s="4"/>
      <c r="P23" s="7"/>
      <c r="Q23" s="68"/>
    </row>
    <row r="24" spans="1:18" x14ac:dyDescent="0.25">
      <c r="A24" t="s">
        <v>76</v>
      </c>
      <c r="B24" s="51" t="e">
        <f>B9/B3</f>
        <v>#DIV/0!</v>
      </c>
      <c r="C24" s="51" t="e">
        <f>-C10/C3</f>
        <v>#DIV/0!</v>
      </c>
      <c r="D24" s="51" t="e">
        <f>-D10/D3</f>
        <v>#DIV/0!</v>
      </c>
      <c r="E24" s="52" t="e">
        <f>-E10/E3</f>
        <v>#DIV/0!</v>
      </c>
      <c r="F24" s="62"/>
      <c r="G24" s="62"/>
      <c r="J24" s="4"/>
      <c r="K24" s="4"/>
      <c r="L24" s="4"/>
      <c r="M24" s="4"/>
      <c r="N24" s="4"/>
      <c r="O24" s="4"/>
      <c r="P24" s="7"/>
      <c r="Q24" s="4"/>
    </row>
    <row r="25" spans="1:18" x14ac:dyDescent="0.25">
      <c r="A25" t="s">
        <v>77</v>
      </c>
      <c r="B25" s="53" t="e">
        <f>-B9/B8</f>
        <v>#DIV/0!</v>
      </c>
      <c r="C25" s="53" t="e">
        <f>-C10/C8</f>
        <v>#DIV/0!</v>
      </c>
      <c r="D25" s="53" t="e">
        <f>-D10/D8</f>
        <v>#DIV/0!</v>
      </c>
      <c r="E25" s="52" t="e">
        <f>-E10/E8</f>
        <v>#DIV/0!</v>
      </c>
      <c r="F25" s="62"/>
      <c r="G25" s="62"/>
      <c r="J25" s="4"/>
      <c r="K25" s="4"/>
      <c r="L25" s="4"/>
      <c r="M25" s="4"/>
      <c r="N25" s="4"/>
      <c r="O25" s="4"/>
      <c r="P25" s="7"/>
      <c r="Q25" s="4"/>
    </row>
    <row r="28" spans="1:18" s="1" customFormat="1" x14ac:dyDescent="0.25">
      <c r="A28" s="1" t="s">
        <v>36</v>
      </c>
      <c r="B28" s="11">
        <f t="shared" ref="B28:E28" si="17">B29+B31-B40-B41-B47</f>
        <v>0</v>
      </c>
      <c r="C28" s="11">
        <f t="shared" si="17"/>
        <v>0</v>
      </c>
      <c r="D28" s="11">
        <f t="shared" si="17"/>
        <v>0</v>
      </c>
      <c r="E28" s="14">
        <f t="shared" si="17"/>
        <v>0</v>
      </c>
      <c r="I28" s="11">
        <f t="shared" ref="I28:N28" si="18">I29+I30+I31-I40-I41</f>
        <v>0</v>
      </c>
      <c r="J28" s="11">
        <f t="shared" si="18"/>
        <v>0</v>
      </c>
      <c r="K28" s="11">
        <f t="shared" si="18"/>
        <v>0</v>
      </c>
      <c r="L28" s="11">
        <f t="shared" si="18"/>
        <v>0</v>
      </c>
      <c r="M28" s="11">
        <f>M29+M30+M31-M40-M41</f>
        <v>0</v>
      </c>
      <c r="N28" s="11">
        <f t="shared" si="18"/>
        <v>0</v>
      </c>
      <c r="O28" s="11">
        <f>O29+O30+O31-O40-O41</f>
        <v>0</v>
      </c>
      <c r="P28" s="14">
        <f>P29+P30+P31-P40-P41</f>
        <v>0</v>
      </c>
      <c r="Q28" s="11">
        <f>Q29+Q30+Q31-Q40-Q41</f>
        <v>0</v>
      </c>
    </row>
    <row r="29" spans="1:18" x14ac:dyDescent="0.25">
      <c r="A29" t="s">
        <v>21</v>
      </c>
      <c r="B29" s="10"/>
      <c r="C29" s="10"/>
      <c r="D29" s="10"/>
      <c r="E29" s="15"/>
      <c r="I29" s="10"/>
      <c r="J29" s="10"/>
      <c r="K29" s="10"/>
      <c r="L29" s="10"/>
      <c r="M29" s="10"/>
      <c r="N29" s="10"/>
      <c r="O29" s="10"/>
      <c r="P29" s="15"/>
    </row>
    <row r="30" spans="1:18" x14ac:dyDescent="0.25">
      <c r="A30" t="s">
        <v>22</v>
      </c>
      <c r="B30" s="10"/>
      <c r="C30" s="10"/>
      <c r="D30" s="10"/>
      <c r="E30" s="15"/>
      <c r="I30" s="10"/>
      <c r="J30" s="10"/>
      <c r="K30" s="10"/>
      <c r="L30" s="10"/>
      <c r="M30" s="10"/>
      <c r="N30" s="10"/>
      <c r="O30" s="10"/>
      <c r="P30" s="15"/>
    </row>
    <row r="31" spans="1:18" x14ac:dyDescent="0.25">
      <c r="A31" t="s">
        <v>78</v>
      </c>
      <c r="B31" s="10"/>
      <c r="C31" s="10"/>
      <c r="D31" s="10"/>
      <c r="E31" s="15"/>
      <c r="I31" s="10"/>
      <c r="J31" s="10"/>
      <c r="K31" s="10"/>
      <c r="L31" s="10"/>
      <c r="M31" s="10"/>
      <c r="N31" s="10"/>
      <c r="O31" s="10"/>
      <c r="P31" s="15"/>
    </row>
    <row r="32" spans="1:18" x14ac:dyDescent="0.25">
      <c r="A32" t="s">
        <v>71</v>
      </c>
      <c r="B32" s="10"/>
      <c r="C32" s="10"/>
      <c r="D32" s="10"/>
      <c r="E32" s="15"/>
      <c r="I32" s="10"/>
      <c r="J32" s="10"/>
      <c r="K32" s="10"/>
      <c r="L32" s="10"/>
      <c r="M32" s="10"/>
      <c r="N32" s="10"/>
      <c r="O32" s="10"/>
      <c r="P32" s="15"/>
    </row>
    <row r="33" spans="1:18" s="1" customFormat="1" x14ac:dyDescent="0.25">
      <c r="A33" s="1" t="s">
        <v>58</v>
      </c>
      <c r="B33" s="11">
        <f>SUM(B29:B32)</f>
        <v>0</v>
      </c>
      <c r="C33" s="11">
        <f>SUM(C29:C32)</f>
        <v>0</v>
      </c>
      <c r="D33" s="11">
        <f>SUM(D29:D32)</f>
        <v>0</v>
      </c>
      <c r="E33" s="14">
        <f>SUM(E29:E32)</f>
        <v>0</v>
      </c>
      <c r="I33" s="11">
        <f t="shared" ref="I33:P33" si="19">SUM(I29:I32)</f>
        <v>0</v>
      </c>
      <c r="J33" s="11">
        <f t="shared" si="19"/>
        <v>0</v>
      </c>
      <c r="K33" s="11">
        <f t="shared" si="19"/>
        <v>0</v>
      </c>
      <c r="L33" s="11">
        <f t="shared" si="19"/>
        <v>0</v>
      </c>
      <c r="M33" s="11">
        <f t="shared" si="19"/>
        <v>0</v>
      </c>
      <c r="N33" s="11">
        <f t="shared" si="19"/>
        <v>0</v>
      </c>
      <c r="O33" s="11">
        <f t="shared" si="19"/>
        <v>0</v>
      </c>
      <c r="P33" s="14">
        <f t="shared" si="19"/>
        <v>0</v>
      </c>
    </row>
    <row r="34" spans="1:18" x14ac:dyDescent="0.25">
      <c r="A34" t="s">
        <v>72</v>
      </c>
      <c r="B34" s="10"/>
      <c r="C34" s="10"/>
      <c r="D34" s="10"/>
      <c r="E34" s="15"/>
      <c r="I34" s="10"/>
      <c r="J34" s="10"/>
      <c r="K34" s="10"/>
      <c r="L34" s="10"/>
      <c r="M34" s="10"/>
      <c r="N34" s="10"/>
      <c r="O34" s="10"/>
      <c r="P34" s="15"/>
    </row>
    <row r="35" spans="1:18" x14ac:dyDescent="0.25">
      <c r="A35" t="s">
        <v>73</v>
      </c>
      <c r="B35" s="10"/>
      <c r="C35" s="10"/>
      <c r="D35" s="10"/>
      <c r="E35" s="15"/>
      <c r="I35" s="10"/>
      <c r="J35" s="10"/>
      <c r="K35" s="10"/>
      <c r="L35" s="10"/>
      <c r="M35" s="10"/>
      <c r="N35" s="10"/>
      <c r="O35" s="10"/>
      <c r="P35" s="64"/>
    </row>
    <row r="36" spans="1:18" x14ac:dyDescent="0.25">
      <c r="A36" t="s">
        <v>24</v>
      </c>
      <c r="B36" s="10"/>
      <c r="C36" s="10"/>
      <c r="D36" s="10"/>
      <c r="E36" s="15"/>
      <c r="I36" s="10"/>
      <c r="J36" s="10"/>
      <c r="K36" s="10"/>
      <c r="L36" s="10"/>
      <c r="M36" s="10"/>
      <c r="N36" s="10"/>
      <c r="O36" s="10"/>
      <c r="P36" s="15"/>
    </row>
    <row r="37" spans="1:18" x14ac:dyDescent="0.25">
      <c r="A37" t="s">
        <v>97</v>
      </c>
      <c r="B37" s="10"/>
      <c r="C37" s="10"/>
      <c r="D37" s="10"/>
      <c r="E37" s="15"/>
      <c r="I37" s="10"/>
      <c r="J37" s="10"/>
      <c r="K37" s="10"/>
      <c r="L37" s="10"/>
      <c r="M37" s="10"/>
      <c r="N37" s="10"/>
      <c r="O37" s="10"/>
      <c r="P37" s="15"/>
    </row>
    <row r="38" spans="1:18" x14ac:dyDescent="0.25">
      <c r="A38" t="s">
        <v>23</v>
      </c>
      <c r="B38" s="10"/>
      <c r="C38" s="10"/>
      <c r="D38" s="10"/>
      <c r="E38" s="15"/>
      <c r="I38" s="10"/>
      <c r="J38" s="10"/>
      <c r="K38" s="10"/>
      <c r="L38" s="10"/>
      <c r="M38" s="10"/>
      <c r="N38" s="10"/>
      <c r="O38" s="10"/>
      <c r="P38" s="15"/>
    </row>
    <row r="39" spans="1:18" x14ac:dyDescent="0.25">
      <c r="A39" s="1" t="s">
        <v>25</v>
      </c>
      <c r="B39" s="11">
        <f>SUM(B33:B38)</f>
        <v>0</v>
      </c>
      <c r="C39" s="11">
        <f>SUM(C33:C38)</f>
        <v>0</v>
      </c>
      <c r="D39" s="11">
        <f>SUM(D33:D38)</f>
        <v>0</v>
      </c>
      <c r="E39" s="14">
        <f>SUM(E33:E38)</f>
        <v>0</v>
      </c>
      <c r="I39" s="11">
        <f t="shared" ref="I39:P39" si="20">SUM(I33:I38)</f>
        <v>0</v>
      </c>
      <c r="J39" s="11">
        <f t="shared" si="20"/>
        <v>0</v>
      </c>
      <c r="K39" s="11">
        <f t="shared" si="20"/>
        <v>0</v>
      </c>
      <c r="L39" s="11">
        <f t="shared" si="20"/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4">
        <f t="shared" si="20"/>
        <v>0</v>
      </c>
    </row>
    <row r="40" spans="1:18" x14ac:dyDescent="0.25">
      <c r="A40" t="s">
        <v>75</v>
      </c>
      <c r="B40" s="10"/>
      <c r="C40" s="10"/>
      <c r="D40" s="10"/>
      <c r="E40" s="15"/>
      <c r="I40" s="10"/>
      <c r="J40" s="10"/>
      <c r="K40" s="10"/>
      <c r="L40" s="10"/>
      <c r="M40" s="10"/>
      <c r="N40" s="10"/>
      <c r="O40" s="10"/>
      <c r="P40" s="15"/>
    </row>
    <row r="41" spans="1:18" x14ac:dyDescent="0.25">
      <c r="A41" t="s">
        <v>27</v>
      </c>
      <c r="B41" s="10"/>
      <c r="C41" s="10"/>
      <c r="D41" s="10"/>
      <c r="E41" s="15"/>
      <c r="I41" s="10"/>
      <c r="J41" s="10"/>
      <c r="K41" s="10"/>
      <c r="L41" s="10"/>
      <c r="M41" s="10"/>
      <c r="N41" s="10"/>
      <c r="O41" s="10"/>
      <c r="P41" s="15"/>
    </row>
    <row r="42" spans="1:18" x14ac:dyDescent="0.25">
      <c r="A42" t="s">
        <v>98</v>
      </c>
      <c r="B42" s="10"/>
      <c r="C42" s="10"/>
      <c r="D42" s="10"/>
      <c r="E42" s="15"/>
      <c r="I42" s="10"/>
      <c r="J42" s="10"/>
      <c r="K42" s="10"/>
      <c r="L42" s="10"/>
      <c r="M42" s="10"/>
      <c r="N42" s="10"/>
      <c r="O42" s="10"/>
      <c r="P42" s="15"/>
    </row>
    <row r="43" spans="1:18" s="1" customFormat="1" x14ac:dyDescent="0.25">
      <c r="A43" s="1" t="s">
        <v>59</v>
      </c>
      <c r="B43" s="11">
        <f>SUM(B40:B42)</f>
        <v>0</v>
      </c>
      <c r="C43" s="11">
        <f>SUM(C40:C42)</f>
        <v>0</v>
      </c>
      <c r="D43" s="11">
        <f>SUM(D40:D42)</f>
        <v>0</v>
      </c>
      <c r="E43" s="14">
        <f>SUM(E40:E42)</f>
        <v>0</v>
      </c>
      <c r="I43" s="11">
        <f t="shared" ref="I43:P43" si="21">SUM(I40:I42)</f>
        <v>0</v>
      </c>
      <c r="J43" s="11">
        <f t="shared" si="21"/>
        <v>0</v>
      </c>
      <c r="K43" s="11">
        <f t="shared" si="21"/>
        <v>0</v>
      </c>
      <c r="L43" s="11">
        <f t="shared" si="21"/>
        <v>0</v>
      </c>
      <c r="M43" s="11">
        <f t="shared" si="21"/>
        <v>0</v>
      </c>
      <c r="N43" s="11">
        <f t="shared" si="21"/>
        <v>0</v>
      </c>
      <c r="O43" s="11">
        <f t="shared" si="21"/>
        <v>0</v>
      </c>
      <c r="P43" s="14">
        <f t="shared" si="21"/>
        <v>0</v>
      </c>
      <c r="Q43" s="11"/>
      <c r="R43" s="11"/>
    </row>
    <row r="44" spans="1:18" x14ac:dyDescent="0.25">
      <c r="A44" t="s">
        <v>99</v>
      </c>
      <c r="B44" s="10"/>
      <c r="C44" s="10"/>
      <c r="D44" s="10"/>
      <c r="E44" s="15"/>
      <c r="I44" s="10"/>
      <c r="J44" s="10"/>
      <c r="K44" s="10"/>
      <c r="L44" s="10"/>
      <c r="M44" s="10"/>
      <c r="N44" s="10"/>
      <c r="O44" s="10"/>
      <c r="P44" s="15"/>
    </row>
    <row r="45" spans="1:18" x14ac:dyDescent="0.25">
      <c r="A45" t="s">
        <v>100</v>
      </c>
      <c r="B45" s="10"/>
      <c r="C45" s="10"/>
      <c r="D45" s="10"/>
      <c r="E45" s="15"/>
      <c r="I45" s="10"/>
      <c r="J45" s="10"/>
      <c r="K45" s="10"/>
      <c r="L45" s="10"/>
      <c r="M45" s="10"/>
      <c r="N45" s="10"/>
      <c r="O45" s="10"/>
      <c r="P45" s="15"/>
    </row>
    <row r="46" spans="1:18" x14ac:dyDescent="0.25">
      <c r="A46" t="s">
        <v>102</v>
      </c>
      <c r="B46" s="10"/>
      <c r="C46" s="10"/>
      <c r="D46" s="10"/>
      <c r="E46" s="15"/>
      <c r="I46" s="10"/>
      <c r="J46" s="10"/>
      <c r="K46" s="10"/>
      <c r="L46" s="10"/>
      <c r="M46" s="10"/>
      <c r="N46" s="10"/>
      <c r="O46" s="10"/>
      <c r="P46" s="15"/>
    </row>
    <row r="47" spans="1:18" x14ac:dyDescent="0.25">
      <c r="A47" t="s">
        <v>101</v>
      </c>
      <c r="B47" s="10"/>
      <c r="C47" s="10"/>
      <c r="D47" s="10"/>
      <c r="E47" s="15"/>
      <c r="I47" s="10"/>
      <c r="J47" s="10"/>
      <c r="K47" s="10"/>
      <c r="L47" s="10"/>
      <c r="M47" s="10"/>
      <c r="N47" s="10"/>
      <c r="O47" s="10"/>
      <c r="P47" s="15"/>
    </row>
    <row r="48" spans="1:18" x14ac:dyDescent="0.25">
      <c r="A48" s="1" t="s">
        <v>26</v>
      </c>
      <c r="B48" s="11">
        <f>SUM(B43:B47)</f>
        <v>0</v>
      </c>
      <c r="C48" s="11">
        <f>SUM(C43:C47)</f>
        <v>0</v>
      </c>
      <c r="D48" s="11">
        <f>SUM(D43:D47)</f>
        <v>0</v>
      </c>
      <c r="E48" s="11">
        <f>SUM(E43:E47)</f>
        <v>0</v>
      </c>
      <c r="I48" s="11">
        <f t="shared" ref="I48:P48" si="22">SUM(I43:I47)</f>
        <v>0</v>
      </c>
      <c r="J48" s="11">
        <f t="shared" si="22"/>
        <v>0</v>
      </c>
      <c r="K48" s="11">
        <f t="shared" si="22"/>
        <v>0</v>
      </c>
      <c r="L48" s="11">
        <f t="shared" si="22"/>
        <v>0</v>
      </c>
      <c r="M48" s="11">
        <f t="shared" si="22"/>
        <v>0</v>
      </c>
      <c r="N48" s="11">
        <f t="shared" si="22"/>
        <v>0</v>
      </c>
      <c r="O48" s="11">
        <f t="shared" si="22"/>
        <v>0</v>
      </c>
      <c r="P48" s="14">
        <f t="shared" si="22"/>
        <v>0</v>
      </c>
    </row>
    <row r="49" spans="1:16" x14ac:dyDescent="0.25">
      <c r="A49" t="s">
        <v>74</v>
      </c>
      <c r="B49" s="10">
        <f>B39-B48</f>
        <v>0</v>
      </c>
      <c r="C49" s="10">
        <f>C39-C48</f>
        <v>0</v>
      </c>
      <c r="D49" s="10">
        <f>D39-D48</f>
        <v>0</v>
      </c>
      <c r="E49" s="15">
        <f>E39-E48</f>
        <v>0</v>
      </c>
      <c r="I49" s="10">
        <f t="shared" ref="I49:P49" si="23">I39-I48</f>
        <v>0</v>
      </c>
      <c r="J49" s="10">
        <f t="shared" si="23"/>
        <v>0</v>
      </c>
      <c r="K49" s="10">
        <f t="shared" si="23"/>
        <v>0</v>
      </c>
      <c r="L49" s="10">
        <f t="shared" si="23"/>
        <v>0</v>
      </c>
      <c r="M49" s="10">
        <f t="shared" si="23"/>
        <v>0</v>
      </c>
      <c r="N49" s="10">
        <f t="shared" si="23"/>
        <v>0</v>
      </c>
      <c r="O49" s="10">
        <f t="shared" si="23"/>
        <v>0</v>
      </c>
      <c r="P49" s="15">
        <f t="shared" si="23"/>
        <v>0</v>
      </c>
    </row>
    <row r="51" spans="1:16" s="1" customFormat="1" x14ac:dyDescent="0.25">
      <c r="A51" s="1" t="s">
        <v>79</v>
      </c>
      <c r="B51" s="60" t="e">
        <f>-B9/(B44+B40)</f>
        <v>#DIV/0!</v>
      </c>
      <c r="C51" s="60" t="e">
        <f>-C9/(C44+C40)</f>
        <v>#DIV/0!</v>
      </c>
      <c r="D51" s="60" t="e">
        <f>-D9/(D44+D40)</f>
        <v>#DIV/0!</v>
      </c>
      <c r="E51" s="54" t="e">
        <f>-E9/(E44+E40)</f>
        <v>#DIV/0!</v>
      </c>
      <c r="P51" s="16"/>
    </row>
    <row r="52" spans="1:16" x14ac:dyDescent="0.25">
      <c r="A52" s="1" t="s">
        <v>103</v>
      </c>
      <c r="B52" s="39"/>
      <c r="C52" s="39" t="e">
        <f>((C44+C40)/(B44+B40))-1</f>
        <v>#DIV/0!</v>
      </c>
      <c r="D52" s="39" t="e">
        <f>((D44+D40)/(C44+C40))-1</f>
        <v>#DIV/0!</v>
      </c>
      <c r="E52" s="6" t="e">
        <f>((E44+E40)/(D44+D40))-1</f>
        <v>#DIV/0!</v>
      </c>
      <c r="K52" s="39"/>
      <c r="L52" s="39"/>
      <c r="M52" s="39" t="e">
        <f>(M40+M44)/(I40+I44)-1</f>
        <v>#DIV/0!</v>
      </c>
      <c r="N52" s="39" t="e">
        <f>(N40+N44)/(J40+J44)-1</f>
        <v>#DIV/0!</v>
      </c>
      <c r="O52" s="39" t="e">
        <f>(O40+O44)/(K40+K44)-1</f>
        <v>#DIV/0!</v>
      </c>
      <c r="P52" s="6" t="e">
        <f>(P40+P44)/(L40+L44)-1</f>
        <v>#DIV/0!</v>
      </c>
    </row>
    <row r="69" spans="5:16" s="9" customFormat="1" x14ac:dyDescent="0.25">
      <c r="E69" s="41"/>
      <c r="P69" s="41"/>
    </row>
    <row r="70" spans="5:16" s="1" customFormat="1" x14ac:dyDescent="0.25">
      <c r="E70" s="16"/>
      <c r="P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48</v>
      </c>
      <c r="B1" s="17" t="s">
        <v>49</v>
      </c>
    </row>
    <row r="2" spans="1:12" x14ac:dyDescent="0.25">
      <c r="A2" s="12"/>
      <c r="B2" s="17"/>
      <c r="D2" t="s">
        <v>48</v>
      </c>
      <c r="E2" t="s">
        <v>50</v>
      </c>
      <c r="L2" t="s">
        <v>51</v>
      </c>
    </row>
    <row r="3" spans="1:12" x14ac:dyDescent="0.25">
      <c r="A3" s="12"/>
      <c r="B3" s="17"/>
      <c r="D3" s="12">
        <v>45328</v>
      </c>
      <c r="E3" t="s">
        <v>53</v>
      </c>
      <c r="L3" s="12"/>
    </row>
    <row r="4" spans="1:12" x14ac:dyDescent="0.25">
      <c r="A4" s="12"/>
      <c r="B4" s="17"/>
      <c r="D4" s="12">
        <v>45302</v>
      </c>
      <c r="E4" t="s">
        <v>53</v>
      </c>
      <c r="L4" s="12"/>
    </row>
    <row r="5" spans="1:12" x14ac:dyDescent="0.25">
      <c r="A5" s="12"/>
      <c r="B5" s="17"/>
      <c r="L5" s="12"/>
    </row>
    <row r="6" spans="1:12" x14ac:dyDescent="0.25">
      <c r="A6" s="12"/>
      <c r="B6" s="17"/>
      <c r="L6" s="12"/>
    </row>
    <row r="7" spans="1:12" x14ac:dyDescent="0.25">
      <c r="A7" s="12"/>
      <c r="B7" s="17"/>
      <c r="L7" s="12"/>
    </row>
    <row r="8" spans="1:12" x14ac:dyDescent="0.25">
      <c r="A8" s="12"/>
      <c r="B8" s="17"/>
      <c r="L8" s="12"/>
    </row>
    <row r="9" spans="1:12" x14ac:dyDescent="0.25">
      <c r="A9" s="12"/>
      <c r="B9" s="17"/>
      <c r="L9" s="12"/>
    </row>
    <row r="10" spans="1:12" x14ac:dyDescent="0.25">
      <c r="A10" s="12"/>
      <c r="B10" s="17"/>
      <c r="L10" s="12"/>
    </row>
    <row r="11" spans="1:12" x14ac:dyDescent="0.25">
      <c r="A11" s="12"/>
      <c r="B11" s="17"/>
      <c r="L11" s="12"/>
    </row>
    <row r="12" spans="1:12" x14ac:dyDescent="0.25">
      <c r="A12" s="12"/>
      <c r="B12" s="17"/>
      <c r="L12" s="12"/>
    </row>
    <row r="13" spans="1:12" x14ac:dyDescent="0.25">
      <c r="A13" s="12"/>
      <c r="B13" s="17"/>
    </row>
    <row r="14" spans="1:12" x14ac:dyDescent="0.25">
      <c r="A14" s="12"/>
      <c r="B14" s="17"/>
    </row>
    <row r="15" spans="1:12" x14ac:dyDescent="0.25">
      <c r="A15" s="12"/>
      <c r="B15" s="17"/>
    </row>
    <row r="16" spans="1:12" x14ac:dyDescent="0.25">
      <c r="A16" s="12"/>
      <c r="B16" s="17"/>
    </row>
    <row r="17" spans="1:2" x14ac:dyDescent="0.25">
      <c r="A17" s="12"/>
      <c r="B17" s="17"/>
    </row>
    <row r="18" spans="1:2" x14ac:dyDescent="0.25">
      <c r="A18" s="12"/>
      <c r="B18" s="17"/>
    </row>
    <row r="19" spans="1:2" x14ac:dyDescent="0.25">
      <c r="A19" s="12"/>
      <c r="B19" s="17"/>
    </row>
    <row r="20" spans="1:2" x14ac:dyDescent="0.25">
      <c r="A20" s="12"/>
      <c r="B20" s="17"/>
    </row>
    <row r="21" spans="1:2" x14ac:dyDescent="0.25">
      <c r="A21" s="12"/>
      <c r="B21" s="17"/>
    </row>
    <row r="22" spans="1:2" x14ac:dyDescent="0.25">
      <c r="A22" s="12"/>
      <c r="B22" s="17"/>
    </row>
    <row r="23" spans="1:2" x14ac:dyDescent="0.25">
      <c r="A23" s="12"/>
      <c r="B23" s="17"/>
    </row>
    <row r="24" spans="1:2" x14ac:dyDescent="0.25">
      <c r="A24" s="12"/>
      <c r="B24" s="17"/>
    </row>
    <row r="25" spans="1:2" x14ac:dyDescent="0.25">
      <c r="A25" s="12"/>
      <c r="B25" s="17"/>
    </row>
    <row r="26" spans="1:2" x14ac:dyDescent="0.25">
      <c r="A26" s="12"/>
      <c r="B26" s="17"/>
    </row>
    <row r="27" spans="1:2" x14ac:dyDescent="0.25">
      <c r="A27" s="12"/>
      <c r="B27" s="17"/>
    </row>
    <row r="28" spans="1:2" x14ac:dyDescent="0.25">
      <c r="A28" s="12"/>
      <c r="B28" s="17"/>
    </row>
    <row r="29" spans="1:2" x14ac:dyDescent="0.25">
      <c r="A29" s="12"/>
      <c r="B29" s="17"/>
    </row>
    <row r="30" spans="1:2" x14ac:dyDescent="0.25">
      <c r="A30" s="12"/>
      <c r="B30" s="17"/>
    </row>
    <row r="31" spans="1:2" x14ac:dyDescent="0.25">
      <c r="A31" s="12"/>
      <c r="B31" s="17"/>
    </row>
    <row r="32" spans="1:2" x14ac:dyDescent="0.25">
      <c r="A32" s="12"/>
      <c r="B32" s="17"/>
    </row>
    <row r="33" spans="1:2" x14ac:dyDescent="0.25">
      <c r="A33" s="12"/>
      <c r="B33" s="17"/>
    </row>
    <row r="34" spans="1:2" x14ac:dyDescent="0.25">
      <c r="A34" s="12"/>
      <c r="B34" s="17"/>
    </row>
    <row r="35" spans="1:2" x14ac:dyDescent="0.25">
      <c r="A35" s="12"/>
      <c r="B35" s="17"/>
    </row>
    <row r="36" spans="1:2" x14ac:dyDescent="0.25">
      <c r="A36" s="12"/>
      <c r="B36" s="17"/>
    </row>
    <row r="37" spans="1:2" x14ac:dyDescent="0.25">
      <c r="A37" s="12"/>
      <c r="B37" s="17"/>
    </row>
    <row r="38" spans="1:2" x14ac:dyDescent="0.25">
      <c r="A38" s="12"/>
      <c r="B38" s="17"/>
    </row>
    <row r="39" spans="1:2" x14ac:dyDescent="0.25">
      <c r="A39" s="12"/>
      <c r="B39" s="17"/>
    </row>
    <row r="40" spans="1:2" x14ac:dyDescent="0.25">
      <c r="A40" s="12"/>
      <c r="B40" s="17"/>
    </row>
    <row r="41" spans="1:2" x14ac:dyDescent="0.25">
      <c r="A41" s="12"/>
      <c r="B41" s="17"/>
    </row>
    <row r="42" spans="1:2" x14ac:dyDescent="0.25">
      <c r="A42" s="12"/>
      <c r="B42" s="17"/>
    </row>
    <row r="43" spans="1:2" x14ac:dyDescent="0.25">
      <c r="A43" s="12"/>
      <c r="B43" s="17"/>
    </row>
    <row r="44" spans="1:2" x14ac:dyDescent="0.25">
      <c r="A44" s="12"/>
      <c r="B44" s="17"/>
    </row>
    <row r="45" spans="1:2" x14ac:dyDescent="0.25">
      <c r="A45" s="12"/>
      <c r="B45" s="17"/>
    </row>
    <row r="46" spans="1:2" x14ac:dyDescent="0.25">
      <c r="A46" s="12"/>
      <c r="B46" s="17"/>
    </row>
    <row r="47" spans="1:2" x14ac:dyDescent="0.25">
      <c r="A47" s="12"/>
      <c r="B47" s="17"/>
    </row>
    <row r="48" spans="1:2" x14ac:dyDescent="0.25">
      <c r="A48" s="12"/>
      <c r="B48" s="17"/>
    </row>
    <row r="49" spans="1:2" x14ac:dyDescent="0.25">
      <c r="A49" s="12"/>
      <c r="B49" s="17"/>
    </row>
    <row r="50" spans="1:2" x14ac:dyDescent="0.25">
      <c r="A50" s="12"/>
      <c r="B50" s="17"/>
    </row>
    <row r="51" spans="1:2" x14ac:dyDescent="0.25">
      <c r="A51" s="12"/>
      <c r="B51" s="17"/>
    </row>
    <row r="52" spans="1:2" x14ac:dyDescent="0.25">
      <c r="A52" s="12"/>
      <c r="B52" s="17"/>
    </row>
    <row r="53" spans="1:2" x14ac:dyDescent="0.25">
      <c r="A53" s="12"/>
      <c r="B53" s="17"/>
    </row>
    <row r="54" spans="1:2" x14ac:dyDescent="0.25">
      <c r="A54" s="12"/>
      <c r="B54" s="17"/>
    </row>
    <row r="55" spans="1:2" x14ac:dyDescent="0.25">
      <c r="A55" s="12"/>
      <c r="B55" s="17"/>
    </row>
    <row r="56" spans="1:2" x14ac:dyDescent="0.25">
      <c r="A56" s="12"/>
      <c r="B56" s="17"/>
    </row>
    <row r="57" spans="1:2" x14ac:dyDescent="0.25">
      <c r="A57" s="12"/>
      <c r="B57" s="17"/>
    </row>
    <row r="58" spans="1:2" x14ac:dyDescent="0.25">
      <c r="A58" s="12"/>
      <c r="B58" s="17"/>
    </row>
    <row r="59" spans="1:2" x14ac:dyDescent="0.25">
      <c r="A59" s="12"/>
      <c r="B59" s="17"/>
    </row>
    <row r="60" spans="1:2" x14ac:dyDescent="0.25">
      <c r="A60" s="12"/>
      <c r="B60" s="17"/>
    </row>
    <row r="61" spans="1:2" x14ac:dyDescent="0.25">
      <c r="A61" s="12"/>
      <c r="B61" s="17"/>
    </row>
    <row r="62" spans="1:2" x14ac:dyDescent="0.25">
      <c r="A62" s="12"/>
      <c r="B62" s="17"/>
    </row>
    <row r="63" spans="1:2" x14ac:dyDescent="0.25">
      <c r="A63" s="12"/>
      <c r="B63" s="17"/>
    </row>
    <row r="64" spans="1:2" x14ac:dyDescent="0.25">
      <c r="A64" s="12"/>
      <c r="B64" s="17"/>
    </row>
    <row r="65" spans="1:2" x14ac:dyDescent="0.25">
      <c r="A65" s="12"/>
      <c r="B65" s="17"/>
    </row>
    <row r="66" spans="1:2" x14ac:dyDescent="0.25">
      <c r="A66" s="12"/>
      <c r="B66" s="17"/>
    </row>
    <row r="67" spans="1:2" x14ac:dyDescent="0.25">
      <c r="A67" s="12"/>
      <c r="B67" s="17"/>
    </row>
    <row r="68" spans="1:2" x14ac:dyDescent="0.25">
      <c r="A68" s="12"/>
      <c r="B68" s="17"/>
    </row>
    <row r="69" spans="1:2" x14ac:dyDescent="0.25">
      <c r="A69" s="12"/>
      <c r="B69" s="17"/>
    </row>
    <row r="70" spans="1:2" x14ac:dyDescent="0.25">
      <c r="A70" s="12"/>
      <c r="B70" s="17"/>
    </row>
    <row r="71" spans="1:2" x14ac:dyDescent="0.25">
      <c r="A71" s="12"/>
      <c r="B71" s="17"/>
    </row>
    <row r="72" spans="1:2" x14ac:dyDescent="0.25">
      <c r="A72" s="12"/>
      <c r="B72" s="17"/>
    </row>
    <row r="73" spans="1:2" x14ac:dyDescent="0.25">
      <c r="A73" s="12"/>
      <c r="B73" s="17"/>
    </row>
    <row r="74" spans="1:2" x14ac:dyDescent="0.25">
      <c r="A74" s="12"/>
      <c r="B74" s="17"/>
    </row>
    <row r="75" spans="1:2" x14ac:dyDescent="0.25">
      <c r="A75" s="12"/>
      <c r="B75" s="17"/>
    </row>
    <row r="76" spans="1:2" x14ac:dyDescent="0.25">
      <c r="A76" s="12"/>
      <c r="B76" s="17"/>
    </row>
    <row r="77" spans="1:2" x14ac:dyDescent="0.25">
      <c r="A77" s="12"/>
      <c r="B77" s="17"/>
    </row>
    <row r="78" spans="1:2" x14ac:dyDescent="0.25">
      <c r="A78" s="12"/>
      <c r="B78" s="17"/>
    </row>
    <row r="79" spans="1:2" x14ac:dyDescent="0.25">
      <c r="A79" s="12"/>
      <c r="B79" s="17"/>
    </row>
    <row r="80" spans="1:2" x14ac:dyDescent="0.25">
      <c r="A80" s="12"/>
      <c r="B80" s="17"/>
    </row>
    <row r="81" spans="1:2" x14ac:dyDescent="0.25">
      <c r="A81" s="12"/>
      <c r="B81" s="17"/>
    </row>
    <row r="82" spans="1:2" x14ac:dyDescent="0.25">
      <c r="A82" s="12"/>
      <c r="B82" s="17"/>
    </row>
    <row r="83" spans="1:2" x14ac:dyDescent="0.25">
      <c r="A83" s="12"/>
      <c r="B83" s="17"/>
    </row>
    <row r="84" spans="1:2" x14ac:dyDescent="0.25">
      <c r="A84" s="12"/>
      <c r="B84" s="17"/>
    </row>
    <row r="85" spans="1:2" x14ac:dyDescent="0.25">
      <c r="A85" s="12"/>
      <c r="B85" s="17"/>
    </row>
    <row r="86" spans="1:2" x14ac:dyDescent="0.25">
      <c r="A86" s="12"/>
      <c r="B86" s="17"/>
    </row>
    <row r="87" spans="1:2" x14ac:dyDescent="0.25">
      <c r="A87" s="12"/>
      <c r="B87" s="17"/>
    </row>
    <row r="88" spans="1:2" x14ac:dyDescent="0.25">
      <c r="A88" s="12"/>
      <c r="B88" s="17"/>
    </row>
    <row r="89" spans="1:2" x14ac:dyDescent="0.25">
      <c r="A89" s="12"/>
      <c r="B89" s="17"/>
    </row>
    <row r="90" spans="1:2" x14ac:dyDescent="0.25">
      <c r="A90" s="12"/>
      <c r="B90" s="17"/>
    </row>
    <row r="91" spans="1:2" x14ac:dyDescent="0.25">
      <c r="A91" s="12"/>
      <c r="B91" s="17"/>
    </row>
    <row r="92" spans="1:2" x14ac:dyDescent="0.25">
      <c r="A92" s="12"/>
      <c r="B92" s="17"/>
    </row>
    <row r="93" spans="1:2" x14ac:dyDescent="0.25">
      <c r="A93" s="12"/>
      <c r="B93" s="17"/>
    </row>
    <row r="94" spans="1:2" x14ac:dyDescent="0.25">
      <c r="A94" s="12"/>
      <c r="B94" s="17"/>
    </row>
    <row r="95" spans="1:2" x14ac:dyDescent="0.25">
      <c r="A95" s="12"/>
      <c r="B95" s="17"/>
    </row>
    <row r="96" spans="1:2" x14ac:dyDescent="0.25">
      <c r="A96" s="12"/>
      <c r="B96" s="17"/>
    </row>
    <row r="97" spans="1:2" x14ac:dyDescent="0.25">
      <c r="A97" s="12"/>
      <c r="B97" s="17"/>
    </row>
    <row r="98" spans="1:2" x14ac:dyDescent="0.25">
      <c r="A98" s="12"/>
      <c r="B98" s="17"/>
    </row>
    <row r="99" spans="1:2" x14ac:dyDescent="0.25">
      <c r="A99" s="12"/>
      <c r="B99" s="17"/>
    </row>
    <row r="100" spans="1:2" x14ac:dyDescent="0.25">
      <c r="A100" s="12"/>
      <c r="B100" s="17"/>
    </row>
    <row r="101" spans="1:2" x14ac:dyDescent="0.25">
      <c r="A101" s="12"/>
      <c r="B101" s="17"/>
    </row>
    <row r="102" spans="1:2" x14ac:dyDescent="0.25">
      <c r="A102" s="12"/>
      <c r="B102" s="17"/>
    </row>
    <row r="103" spans="1:2" x14ac:dyDescent="0.25">
      <c r="A103" s="12"/>
      <c r="B103" s="17"/>
    </row>
    <row r="104" spans="1:2" x14ac:dyDescent="0.25">
      <c r="A104" s="12"/>
      <c r="B104" s="17"/>
    </row>
    <row r="105" spans="1:2" x14ac:dyDescent="0.25">
      <c r="A105" s="12"/>
      <c r="B105" s="17"/>
    </row>
    <row r="106" spans="1:2" x14ac:dyDescent="0.25">
      <c r="A106" s="12"/>
      <c r="B106" s="17"/>
    </row>
    <row r="107" spans="1:2" x14ac:dyDescent="0.25">
      <c r="A107" s="12"/>
      <c r="B107" s="17"/>
    </row>
    <row r="108" spans="1:2" x14ac:dyDescent="0.25">
      <c r="A108" s="12"/>
      <c r="B108" s="17"/>
    </row>
    <row r="109" spans="1:2" x14ac:dyDescent="0.25">
      <c r="A109" s="12"/>
      <c r="B109" s="17"/>
    </row>
    <row r="110" spans="1:2" x14ac:dyDescent="0.25">
      <c r="A110" s="12"/>
      <c r="B110" s="17"/>
    </row>
    <row r="111" spans="1:2" x14ac:dyDescent="0.25">
      <c r="A111" s="12"/>
      <c r="B111" s="17"/>
    </row>
    <row r="112" spans="1:2" x14ac:dyDescent="0.25">
      <c r="A112" s="12"/>
      <c r="B112" s="17"/>
    </row>
    <row r="113" spans="1:2" x14ac:dyDescent="0.25">
      <c r="A113" s="12"/>
      <c r="B113" s="17"/>
    </row>
    <row r="114" spans="1:2" x14ac:dyDescent="0.25">
      <c r="A114" s="12"/>
      <c r="B114" s="17"/>
    </row>
    <row r="115" spans="1:2" x14ac:dyDescent="0.25">
      <c r="A115" s="12"/>
      <c r="B115" s="17"/>
    </row>
    <row r="116" spans="1:2" x14ac:dyDescent="0.25">
      <c r="A116" s="12"/>
      <c r="B116" s="17"/>
    </row>
    <row r="117" spans="1:2" x14ac:dyDescent="0.25">
      <c r="A117" s="12"/>
      <c r="B117" s="17"/>
    </row>
    <row r="118" spans="1:2" x14ac:dyDescent="0.25">
      <c r="A118" s="12"/>
      <c r="B118" s="17"/>
    </row>
    <row r="119" spans="1:2" x14ac:dyDescent="0.25">
      <c r="A119" s="12"/>
      <c r="B119" s="17"/>
    </row>
    <row r="120" spans="1:2" x14ac:dyDescent="0.25">
      <c r="A120" s="12"/>
      <c r="B120" s="17"/>
    </row>
    <row r="121" spans="1:2" x14ac:dyDescent="0.25">
      <c r="A121" s="12"/>
      <c r="B121" s="17"/>
    </row>
    <row r="122" spans="1:2" x14ac:dyDescent="0.25">
      <c r="A122" s="12"/>
      <c r="B122" s="17"/>
    </row>
    <row r="123" spans="1:2" x14ac:dyDescent="0.25">
      <c r="A123" s="12"/>
      <c r="B123" s="17"/>
    </row>
    <row r="124" spans="1:2" x14ac:dyDescent="0.25">
      <c r="A124" s="12"/>
      <c r="B124" s="17"/>
    </row>
    <row r="125" spans="1:2" x14ac:dyDescent="0.25">
      <c r="A125" s="12"/>
      <c r="B125" s="17"/>
    </row>
    <row r="126" spans="1:2" x14ac:dyDescent="0.25">
      <c r="A126" s="12"/>
      <c r="B126" s="17"/>
    </row>
    <row r="127" spans="1:2" x14ac:dyDescent="0.25">
      <c r="A127" s="12"/>
      <c r="B127" s="17"/>
    </row>
    <row r="128" spans="1:2" x14ac:dyDescent="0.25">
      <c r="A128" s="12"/>
      <c r="B128" s="17"/>
    </row>
    <row r="129" spans="1:2" x14ac:dyDescent="0.25">
      <c r="A129" s="12"/>
      <c r="B129" s="17"/>
    </row>
    <row r="130" spans="1:2" x14ac:dyDescent="0.25">
      <c r="A130" s="12"/>
      <c r="B130" s="17"/>
    </row>
    <row r="131" spans="1:2" x14ac:dyDescent="0.25">
      <c r="A131" s="12"/>
      <c r="B131" s="17"/>
    </row>
    <row r="132" spans="1:2" x14ac:dyDescent="0.25">
      <c r="A132" s="12"/>
      <c r="B132" s="17"/>
    </row>
    <row r="133" spans="1:2" x14ac:dyDescent="0.25">
      <c r="A133" s="12"/>
      <c r="B133" s="17"/>
    </row>
    <row r="134" spans="1:2" x14ac:dyDescent="0.25">
      <c r="A134" s="12"/>
      <c r="B134" s="17"/>
    </row>
    <row r="135" spans="1:2" x14ac:dyDescent="0.25">
      <c r="A135" s="12"/>
      <c r="B135" s="17"/>
    </row>
    <row r="136" spans="1:2" x14ac:dyDescent="0.25">
      <c r="A136" s="12"/>
      <c r="B136" s="17"/>
    </row>
    <row r="137" spans="1:2" x14ac:dyDescent="0.25">
      <c r="A137" s="12"/>
      <c r="B137" s="17"/>
    </row>
    <row r="138" spans="1:2" x14ac:dyDescent="0.25">
      <c r="A138" s="12"/>
      <c r="B138" s="17"/>
    </row>
    <row r="139" spans="1:2" x14ac:dyDescent="0.25">
      <c r="A139" s="12"/>
      <c r="B139" s="17"/>
    </row>
    <row r="140" spans="1:2" x14ac:dyDescent="0.25">
      <c r="A140" s="12"/>
      <c r="B140" s="17"/>
    </row>
    <row r="141" spans="1:2" x14ac:dyDescent="0.25">
      <c r="A141" s="12"/>
      <c r="B141" s="17"/>
    </row>
    <row r="142" spans="1:2" x14ac:dyDescent="0.25">
      <c r="A142" s="12"/>
      <c r="B142" s="17"/>
    </row>
    <row r="143" spans="1:2" x14ac:dyDescent="0.25">
      <c r="A143" s="12"/>
      <c r="B143" s="17"/>
    </row>
    <row r="144" spans="1:2" x14ac:dyDescent="0.25">
      <c r="A144" s="12"/>
      <c r="B144" s="17"/>
    </row>
    <row r="145" spans="1:2" x14ac:dyDescent="0.25">
      <c r="A145" s="12"/>
      <c r="B145" s="17"/>
    </row>
    <row r="146" spans="1:2" x14ac:dyDescent="0.25">
      <c r="A146" s="12"/>
      <c r="B146" s="17"/>
    </row>
    <row r="147" spans="1:2" x14ac:dyDescent="0.25">
      <c r="A147" s="12"/>
      <c r="B147" s="17"/>
    </row>
    <row r="148" spans="1:2" x14ac:dyDescent="0.25">
      <c r="A148" s="12"/>
      <c r="B148" s="17"/>
    </row>
    <row r="149" spans="1:2" x14ac:dyDescent="0.25">
      <c r="A149" s="12"/>
      <c r="B149" s="17"/>
    </row>
    <row r="150" spans="1:2" x14ac:dyDescent="0.25">
      <c r="A150" s="12"/>
      <c r="B150" s="17"/>
    </row>
    <row r="151" spans="1:2" x14ac:dyDescent="0.25">
      <c r="A151" s="12"/>
      <c r="B151" s="17"/>
    </row>
    <row r="152" spans="1:2" x14ac:dyDescent="0.25">
      <c r="A152" s="12"/>
      <c r="B152" s="17"/>
    </row>
    <row r="153" spans="1:2" x14ac:dyDescent="0.25">
      <c r="A153" s="12"/>
      <c r="B153" s="17"/>
    </row>
    <row r="154" spans="1:2" x14ac:dyDescent="0.25">
      <c r="A154" s="12"/>
      <c r="B154" s="17"/>
    </row>
    <row r="155" spans="1:2" x14ac:dyDescent="0.25">
      <c r="A155" s="12"/>
      <c r="B155" s="17"/>
    </row>
    <row r="156" spans="1:2" x14ac:dyDescent="0.25">
      <c r="A156" s="12"/>
      <c r="B156" s="17"/>
    </row>
    <row r="157" spans="1:2" x14ac:dyDescent="0.25">
      <c r="A157" s="12"/>
      <c r="B157" s="17"/>
    </row>
    <row r="158" spans="1:2" x14ac:dyDescent="0.25">
      <c r="A158" s="12"/>
      <c r="B158" s="17"/>
    </row>
    <row r="159" spans="1:2" x14ac:dyDescent="0.25">
      <c r="A159" s="12"/>
      <c r="B159" s="17"/>
    </row>
    <row r="160" spans="1:2" x14ac:dyDescent="0.25">
      <c r="A160" s="12"/>
      <c r="B160" s="17"/>
    </row>
    <row r="161" spans="1:2" x14ac:dyDescent="0.25">
      <c r="A161" s="12"/>
      <c r="B161" s="17"/>
    </row>
    <row r="162" spans="1:2" x14ac:dyDescent="0.25">
      <c r="A162" s="12"/>
      <c r="B162" s="17"/>
    </row>
    <row r="163" spans="1:2" x14ac:dyDescent="0.25">
      <c r="A163" s="12"/>
      <c r="B163" s="17"/>
    </row>
    <row r="164" spans="1:2" x14ac:dyDescent="0.25">
      <c r="A164" s="12"/>
      <c r="B164" s="17"/>
    </row>
    <row r="165" spans="1:2" x14ac:dyDescent="0.25">
      <c r="A165" s="12"/>
      <c r="B165" s="17"/>
    </row>
    <row r="166" spans="1:2" x14ac:dyDescent="0.25">
      <c r="A166" s="12"/>
      <c r="B166" s="17"/>
    </row>
    <row r="167" spans="1:2" x14ac:dyDescent="0.25">
      <c r="A167" s="12"/>
      <c r="B167" s="17"/>
    </row>
    <row r="168" spans="1:2" x14ac:dyDescent="0.25">
      <c r="A168" s="12"/>
      <c r="B168" s="17"/>
    </row>
    <row r="169" spans="1:2" x14ac:dyDescent="0.25">
      <c r="A169" s="12"/>
      <c r="B169" s="17"/>
    </row>
    <row r="170" spans="1:2" x14ac:dyDescent="0.25">
      <c r="A170" s="12"/>
      <c r="B170" s="17"/>
    </row>
    <row r="171" spans="1:2" x14ac:dyDescent="0.25">
      <c r="A171" s="12"/>
      <c r="B171" s="17"/>
    </row>
    <row r="172" spans="1:2" x14ac:dyDescent="0.25">
      <c r="A172" s="12"/>
      <c r="B172" s="17"/>
    </row>
    <row r="173" spans="1:2" x14ac:dyDescent="0.25">
      <c r="A173" s="12"/>
      <c r="B173" s="17"/>
    </row>
    <row r="174" spans="1:2" x14ac:dyDescent="0.25">
      <c r="A174" s="12"/>
      <c r="B174" s="17"/>
    </row>
    <row r="175" spans="1:2" x14ac:dyDescent="0.25">
      <c r="A175" s="12"/>
      <c r="B175" s="17"/>
    </row>
    <row r="176" spans="1:2" x14ac:dyDescent="0.25">
      <c r="A176" s="12"/>
      <c r="B176" s="17"/>
    </row>
    <row r="177" spans="1:2" x14ac:dyDescent="0.25">
      <c r="A177" s="12"/>
      <c r="B177" s="17"/>
    </row>
    <row r="178" spans="1:2" x14ac:dyDescent="0.25">
      <c r="A178" s="12"/>
      <c r="B178" s="17"/>
    </row>
    <row r="179" spans="1:2" x14ac:dyDescent="0.25">
      <c r="A179" s="12"/>
      <c r="B179" s="17"/>
    </row>
    <row r="180" spans="1:2" x14ac:dyDescent="0.25">
      <c r="A180" s="12"/>
      <c r="B180" s="17"/>
    </row>
    <row r="181" spans="1:2" x14ac:dyDescent="0.25">
      <c r="A181" s="12"/>
      <c r="B181" s="17"/>
    </row>
    <row r="182" spans="1:2" x14ac:dyDescent="0.25">
      <c r="A182" s="12"/>
      <c r="B182" s="17"/>
    </row>
    <row r="183" spans="1:2" x14ac:dyDescent="0.25">
      <c r="A183" s="12"/>
      <c r="B183" s="17"/>
    </row>
    <row r="184" spans="1:2" x14ac:dyDescent="0.25">
      <c r="A184" s="12"/>
      <c r="B184" s="17"/>
    </row>
    <row r="185" spans="1:2" x14ac:dyDescent="0.25">
      <c r="A185" s="12"/>
      <c r="B185" s="17"/>
    </row>
    <row r="186" spans="1:2" x14ac:dyDescent="0.25">
      <c r="A186" s="12"/>
      <c r="B186" s="17"/>
    </row>
    <row r="187" spans="1:2" x14ac:dyDescent="0.25">
      <c r="A187" s="12"/>
      <c r="B187" s="17"/>
    </row>
    <row r="188" spans="1:2" x14ac:dyDescent="0.25">
      <c r="A188" s="12"/>
      <c r="B188" s="17"/>
    </row>
    <row r="189" spans="1:2" x14ac:dyDescent="0.25">
      <c r="A189" s="12"/>
      <c r="B189" s="17"/>
    </row>
    <row r="190" spans="1:2" x14ac:dyDescent="0.25">
      <c r="A190" s="12"/>
      <c r="B190" s="17"/>
    </row>
    <row r="191" spans="1:2" x14ac:dyDescent="0.25">
      <c r="A191" s="12"/>
      <c r="B191" s="17"/>
    </row>
    <row r="192" spans="1:2" x14ac:dyDescent="0.25">
      <c r="A192" s="12"/>
      <c r="B192" s="17"/>
    </row>
    <row r="193" spans="1:2" x14ac:dyDescent="0.25">
      <c r="A193" s="12"/>
      <c r="B193" s="17"/>
    </row>
    <row r="194" spans="1:2" x14ac:dyDescent="0.25">
      <c r="A194" s="12"/>
      <c r="B194" s="17"/>
    </row>
    <row r="195" spans="1:2" x14ac:dyDescent="0.25">
      <c r="A195" s="12"/>
      <c r="B195" s="17"/>
    </row>
    <row r="196" spans="1:2" x14ac:dyDescent="0.25">
      <c r="A196" s="12"/>
      <c r="B196" s="17"/>
    </row>
    <row r="197" spans="1:2" x14ac:dyDescent="0.25">
      <c r="A197" s="12"/>
      <c r="B197" s="17"/>
    </row>
    <row r="198" spans="1:2" x14ac:dyDescent="0.25">
      <c r="A198" s="12"/>
      <c r="B198" s="17"/>
    </row>
    <row r="199" spans="1:2" x14ac:dyDescent="0.25">
      <c r="A199" s="12"/>
      <c r="B199" s="17"/>
    </row>
    <row r="200" spans="1:2" x14ac:dyDescent="0.25">
      <c r="A200" s="12"/>
      <c r="B200" s="17"/>
    </row>
    <row r="201" spans="1:2" x14ac:dyDescent="0.25">
      <c r="A201" s="12"/>
      <c r="B201" s="17"/>
    </row>
    <row r="202" spans="1:2" x14ac:dyDescent="0.25">
      <c r="A202" s="12"/>
      <c r="B202" s="17"/>
    </row>
    <row r="203" spans="1:2" x14ac:dyDescent="0.25">
      <c r="A203" s="12"/>
      <c r="B203" s="17"/>
    </row>
    <row r="204" spans="1:2" x14ac:dyDescent="0.25">
      <c r="A204" s="12"/>
      <c r="B204" s="17"/>
    </row>
    <row r="205" spans="1:2" x14ac:dyDescent="0.25">
      <c r="A205" s="12"/>
      <c r="B205" s="17"/>
    </row>
    <row r="206" spans="1:2" x14ac:dyDescent="0.25">
      <c r="A206" s="12"/>
      <c r="B206" s="17"/>
    </row>
    <row r="207" spans="1:2" x14ac:dyDescent="0.25">
      <c r="A207" s="12"/>
      <c r="B207" s="17"/>
    </row>
    <row r="208" spans="1:2" x14ac:dyDescent="0.25">
      <c r="A208" s="12"/>
      <c r="B208" s="17"/>
    </row>
    <row r="209" spans="1:2" x14ac:dyDescent="0.25">
      <c r="A209" s="12"/>
      <c r="B209" s="17"/>
    </row>
    <row r="210" spans="1:2" x14ac:dyDescent="0.25">
      <c r="A210" s="12"/>
      <c r="B210" s="17"/>
    </row>
    <row r="211" spans="1:2" x14ac:dyDescent="0.25">
      <c r="A211" s="12"/>
      <c r="B211" s="17"/>
    </row>
    <row r="212" spans="1:2" x14ac:dyDescent="0.25">
      <c r="A212" s="12"/>
      <c r="B212" s="17"/>
    </row>
    <row r="213" spans="1:2" x14ac:dyDescent="0.25">
      <c r="A213" s="12"/>
      <c r="B213" s="17"/>
    </row>
    <row r="214" spans="1:2" x14ac:dyDescent="0.25">
      <c r="A214" s="12"/>
      <c r="B214" s="17"/>
    </row>
    <row r="215" spans="1:2" x14ac:dyDescent="0.25">
      <c r="A215" s="12"/>
      <c r="B215" s="17"/>
    </row>
    <row r="216" spans="1:2" x14ac:dyDescent="0.25">
      <c r="A216" s="12"/>
      <c r="B216" s="17"/>
    </row>
    <row r="217" spans="1:2" x14ac:dyDescent="0.25">
      <c r="A217" s="12"/>
      <c r="B217" s="17"/>
    </row>
    <row r="218" spans="1:2" x14ac:dyDescent="0.25">
      <c r="A218" s="12"/>
      <c r="B218" s="17"/>
    </row>
    <row r="219" spans="1:2" x14ac:dyDescent="0.25">
      <c r="A219" s="12"/>
      <c r="B219" s="17"/>
    </row>
    <row r="220" spans="1:2" x14ac:dyDescent="0.25">
      <c r="A220" s="12"/>
      <c r="B220" s="17"/>
    </row>
    <row r="221" spans="1:2" x14ac:dyDescent="0.25">
      <c r="A221" s="12"/>
      <c r="B221" s="17"/>
    </row>
    <row r="222" spans="1:2" x14ac:dyDescent="0.25">
      <c r="A222" s="12"/>
      <c r="B222" s="17"/>
    </row>
    <row r="223" spans="1:2" x14ac:dyDescent="0.25">
      <c r="A223" s="12"/>
      <c r="B223" s="17"/>
    </row>
    <row r="224" spans="1:2" x14ac:dyDescent="0.25">
      <c r="A224" s="12"/>
      <c r="B224" s="17"/>
    </row>
    <row r="225" spans="1:2" x14ac:dyDescent="0.25">
      <c r="A225" s="12"/>
      <c r="B225" s="17"/>
    </row>
    <row r="226" spans="1:2" x14ac:dyDescent="0.25">
      <c r="A226" s="12"/>
      <c r="B226" s="17"/>
    </row>
    <row r="227" spans="1:2" x14ac:dyDescent="0.25">
      <c r="A227" s="12"/>
      <c r="B227" s="17"/>
    </row>
    <row r="228" spans="1:2" x14ac:dyDescent="0.25">
      <c r="A228" s="12"/>
      <c r="B228" s="17"/>
    </row>
    <row r="229" spans="1:2" x14ac:dyDescent="0.25">
      <c r="A229" s="12"/>
      <c r="B229" s="17"/>
    </row>
    <row r="230" spans="1:2" x14ac:dyDescent="0.25">
      <c r="A230" s="12"/>
      <c r="B230" s="17"/>
    </row>
    <row r="231" spans="1:2" x14ac:dyDescent="0.25">
      <c r="A231" s="12"/>
      <c r="B231" s="17"/>
    </row>
    <row r="232" spans="1:2" x14ac:dyDescent="0.25">
      <c r="A232" s="12"/>
      <c r="B232" s="17"/>
    </row>
    <row r="233" spans="1:2" x14ac:dyDescent="0.25">
      <c r="A233" s="12"/>
      <c r="B233" s="17"/>
    </row>
    <row r="234" spans="1:2" x14ac:dyDescent="0.25">
      <c r="A234" s="12"/>
      <c r="B234" s="17"/>
    </row>
    <row r="235" spans="1:2" x14ac:dyDescent="0.25">
      <c r="A235" s="12"/>
      <c r="B235" s="17"/>
    </row>
    <row r="236" spans="1:2" x14ac:dyDescent="0.25">
      <c r="A236" s="12"/>
      <c r="B236" s="17"/>
    </row>
    <row r="237" spans="1:2" x14ac:dyDescent="0.25">
      <c r="A237" s="12"/>
      <c r="B237" s="17"/>
    </row>
    <row r="238" spans="1:2" x14ac:dyDescent="0.25">
      <c r="A238" s="12"/>
      <c r="B238" s="17"/>
    </row>
    <row r="239" spans="1:2" x14ac:dyDescent="0.25">
      <c r="A239" s="12"/>
      <c r="B239" s="17"/>
    </row>
    <row r="240" spans="1:2" x14ac:dyDescent="0.25">
      <c r="A240" s="12"/>
      <c r="B240" s="17"/>
    </row>
    <row r="241" spans="1:2" x14ac:dyDescent="0.25">
      <c r="A241" s="12"/>
      <c r="B241" s="17"/>
    </row>
    <row r="242" spans="1:2" x14ac:dyDescent="0.25">
      <c r="A242" s="12"/>
      <c r="B242" s="17"/>
    </row>
    <row r="243" spans="1:2" x14ac:dyDescent="0.25">
      <c r="A243" s="12"/>
      <c r="B243" s="17"/>
    </row>
    <row r="244" spans="1:2" x14ac:dyDescent="0.25">
      <c r="A244" s="12"/>
      <c r="B244" s="17"/>
    </row>
    <row r="245" spans="1:2" x14ac:dyDescent="0.25">
      <c r="A245" s="12"/>
      <c r="B245" s="17"/>
    </row>
    <row r="246" spans="1:2" x14ac:dyDescent="0.25">
      <c r="A246" s="12"/>
      <c r="B246" s="17"/>
    </row>
    <row r="247" spans="1:2" x14ac:dyDescent="0.25">
      <c r="A247" s="12"/>
      <c r="B247" s="17"/>
    </row>
    <row r="248" spans="1:2" x14ac:dyDescent="0.25">
      <c r="A248" s="12"/>
      <c r="B248" s="17"/>
    </row>
    <row r="249" spans="1:2" x14ac:dyDescent="0.25">
      <c r="A249" s="12"/>
      <c r="B249" s="17"/>
    </row>
    <row r="250" spans="1:2" x14ac:dyDescent="0.25">
      <c r="A250" s="12"/>
      <c r="B250" s="17"/>
    </row>
    <row r="251" spans="1:2" x14ac:dyDescent="0.25">
      <c r="A251" s="12"/>
      <c r="B251" s="17"/>
    </row>
    <row r="252" spans="1:2" x14ac:dyDescent="0.25">
      <c r="A252" s="12"/>
      <c r="B252" s="17"/>
    </row>
    <row r="253" spans="1:2" x14ac:dyDescent="0.25">
      <c r="A253" s="12"/>
      <c r="B253" s="17"/>
    </row>
    <row r="254" spans="1:2" x14ac:dyDescent="0.25">
      <c r="A254" s="12"/>
      <c r="B254" s="17"/>
    </row>
    <row r="255" spans="1:2" x14ac:dyDescent="0.25">
      <c r="A255" s="12"/>
      <c r="B255" s="17"/>
    </row>
    <row r="256" spans="1:2" x14ac:dyDescent="0.25">
      <c r="A256" s="12"/>
      <c r="B256" s="17"/>
    </row>
    <row r="257" spans="1:2" x14ac:dyDescent="0.25">
      <c r="A257" s="12"/>
      <c r="B257" s="17"/>
    </row>
    <row r="258" spans="1:2" x14ac:dyDescent="0.25">
      <c r="A258" s="12"/>
      <c r="B258" s="17"/>
    </row>
    <row r="259" spans="1:2" x14ac:dyDescent="0.25">
      <c r="A259" s="12"/>
      <c r="B259" s="17"/>
    </row>
    <row r="260" spans="1:2" x14ac:dyDescent="0.25">
      <c r="A260" s="12"/>
      <c r="B260" s="17"/>
    </row>
    <row r="261" spans="1:2" x14ac:dyDescent="0.25">
      <c r="A261" s="12"/>
      <c r="B261" s="17"/>
    </row>
    <row r="262" spans="1:2" x14ac:dyDescent="0.25">
      <c r="A262" s="12"/>
      <c r="B262" s="17"/>
    </row>
    <row r="263" spans="1:2" x14ac:dyDescent="0.25">
      <c r="A263" s="12"/>
      <c r="B263" s="17"/>
    </row>
    <row r="264" spans="1:2" x14ac:dyDescent="0.25">
      <c r="A264" s="12"/>
      <c r="B264" s="17"/>
    </row>
    <row r="265" spans="1:2" x14ac:dyDescent="0.25">
      <c r="A265" s="12"/>
      <c r="B265" s="17"/>
    </row>
    <row r="266" spans="1:2" x14ac:dyDescent="0.25">
      <c r="A266" s="12"/>
      <c r="B266" s="17"/>
    </row>
    <row r="267" spans="1:2" x14ac:dyDescent="0.25">
      <c r="A267" s="12"/>
      <c r="B267" s="17"/>
    </row>
    <row r="268" spans="1:2" x14ac:dyDescent="0.25">
      <c r="A268" s="12"/>
      <c r="B268" s="17"/>
    </row>
    <row r="269" spans="1:2" x14ac:dyDescent="0.25">
      <c r="A269" s="12"/>
      <c r="B269" s="17"/>
    </row>
    <row r="270" spans="1:2" x14ac:dyDescent="0.25">
      <c r="A270" s="12"/>
      <c r="B270" s="17"/>
    </row>
    <row r="271" spans="1:2" x14ac:dyDescent="0.25">
      <c r="A271" s="12"/>
      <c r="B271" s="17"/>
    </row>
    <row r="272" spans="1:2" x14ac:dyDescent="0.25">
      <c r="A272" s="12"/>
      <c r="B272" s="17"/>
    </row>
    <row r="273" spans="1:2" x14ac:dyDescent="0.25">
      <c r="A273" s="12"/>
      <c r="B273" s="17"/>
    </row>
    <row r="274" spans="1:2" x14ac:dyDescent="0.25">
      <c r="A274" s="12"/>
      <c r="B274" s="17"/>
    </row>
    <row r="275" spans="1:2" x14ac:dyDescent="0.25">
      <c r="A275" s="12"/>
      <c r="B275" s="17"/>
    </row>
    <row r="276" spans="1:2" x14ac:dyDescent="0.25">
      <c r="A276" s="12"/>
      <c r="B276" s="17"/>
    </row>
    <row r="277" spans="1:2" x14ac:dyDescent="0.25">
      <c r="A277" s="12"/>
      <c r="B277" s="17"/>
    </row>
    <row r="278" spans="1:2" x14ac:dyDescent="0.25">
      <c r="A278" s="12"/>
      <c r="B278" s="17"/>
    </row>
    <row r="279" spans="1:2" x14ac:dyDescent="0.25">
      <c r="A279" s="12"/>
      <c r="B279" s="17"/>
    </row>
    <row r="280" spans="1:2" x14ac:dyDescent="0.25">
      <c r="A280" s="12"/>
      <c r="B280" s="17"/>
    </row>
    <row r="281" spans="1:2" x14ac:dyDescent="0.25">
      <c r="A281" s="12"/>
      <c r="B281" s="17"/>
    </row>
    <row r="282" spans="1:2" x14ac:dyDescent="0.25">
      <c r="A282" s="12"/>
      <c r="B282" s="17"/>
    </row>
    <row r="283" spans="1:2" x14ac:dyDescent="0.25">
      <c r="A283" s="12"/>
      <c r="B283" s="17"/>
    </row>
    <row r="284" spans="1:2" x14ac:dyDescent="0.25">
      <c r="A284" s="12"/>
      <c r="B284" s="17"/>
    </row>
    <row r="285" spans="1:2" x14ac:dyDescent="0.25">
      <c r="A285" s="12"/>
      <c r="B285" s="17"/>
    </row>
    <row r="286" spans="1:2" x14ac:dyDescent="0.25">
      <c r="A286" s="12"/>
      <c r="B286" s="17"/>
    </row>
    <row r="287" spans="1:2" x14ac:dyDescent="0.25">
      <c r="A287" s="12"/>
      <c r="B287" s="17"/>
    </row>
    <row r="288" spans="1:2" x14ac:dyDescent="0.25">
      <c r="A288" s="12"/>
      <c r="B288" s="17"/>
    </row>
    <row r="289" spans="1:2" x14ac:dyDescent="0.25">
      <c r="A289" s="12"/>
      <c r="B289" s="17"/>
    </row>
    <row r="290" spans="1:2" x14ac:dyDescent="0.25">
      <c r="A290" s="12"/>
      <c r="B290" s="17"/>
    </row>
    <row r="291" spans="1:2" x14ac:dyDescent="0.25">
      <c r="A291" s="12"/>
      <c r="B291" s="17"/>
    </row>
    <row r="292" spans="1:2" x14ac:dyDescent="0.25">
      <c r="A292" s="12"/>
      <c r="B292" s="17"/>
    </row>
    <row r="293" spans="1:2" x14ac:dyDescent="0.25">
      <c r="A293" s="12"/>
      <c r="B293" s="17"/>
    </row>
    <row r="294" spans="1:2" x14ac:dyDescent="0.25">
      <c r="A294" s="12"/>
      <c r="B294" s="17"/>
    </row>
    <row r="295" spans="1:2" x14ac:dyDescent="0.25">
      <c r="A295" s="12"/>
      <c r="B295" s="17"/>
    </row>
    <row r="296" spans="1:2" x14ac:dyDescent="0.25">
      <c r="A296" s="12"/>
      <c r="B296" s="17"/>
    </row>
    <row r="297" spans="1:2" x14ac:dyDescent="0.25">
      <c r="A297" s="12"/>
      <c r="B297" s="17"/>
    </row>
    <row r="298" spans="1:2" x14ac:dyDescent="0.25">
      <c r="A298" s="12"/>
      <c r="B298" s="17"/>
    </row>
    <row r="299" spans="1:2" x14ac:dyDescent="0.25">
      <c r="A299" s="12"/>
      <c r="B299" s="17"/>
    </row>
    <row r="300" spans="1:2" x14ac:dyDescent="0.25">
      <c r="A300" s="12"/>
      <c r="B300" s="17"/>
    </row>
    <row r="301" spans="1:2" x14ac:dyDescent="0.25">
      <c r="A301" s="12"/>
      <c r="B301" s="17"/>
    </row>
    <row r="302" spans="1:2" x14ac:dyDescent="0.25">
      <c r="A302" s="12"/>
      <c r="B302" s="17"/>
    </row>
    <row r="303" spans="1:2" x14ac:dyDescent="0.25">
      <c r="A303" s="12"/>
      <c r="B303" s="17"/>
    </row>
    <row r="304" spans="1:2" x14ac:dyDescent="0.25">
      <c r="A304" s="12"/>
      <c r="B304" s="17"/>
    </row>
    <row r="305" spans="1:2" x14ac:dyDescent="0.25">
      <c r="A305" s="12"/>
      <c r="B305" s="17"/>
    </row>
    <row r="306" spans="1:2" x14ac:dyDescent="0.25">
      <c r="A306" s="12"/>
      <c r="B306" s="17"/>
    </row>
    <row r="307" spans="1:2" x14ac:dyDescent="0.25">
      <c r="A307" s="12"/>
      <c r="B307" s="17"/>
    </row>
    <row r="308" spans="1:2" x14ac:dyDescent="0.25">
      <c r="A308" s="12"/>
      <c r="B308" s="17"/>
    </row>
    <row r="309" spans="1:2" x14ac:dyDescent="0.25">
      <c r="A309" s="12"/>
      <c r="B309" s="17"/>
    </row>
    <row r="310" spans="1:2" x14ac:dyDescent="0.25">
      <c r="A310" s="12"/>
      <c r="B310" s="17"/>
    </row>
    <row r="311" spans="1:2" x14ac:dyDescent="0.25">
      <c r="A311" s="12"/>
      <c r="B311" s="17"/>
    </row>
    <row r="312" spans="1:2" x14ac:dyDescent="0.25">
      <c r="A312" s="12"/>
      <c r="B312" s="17"/>
    </row>
    <row r="313" spans="1:2" x14ac:dyDescent="0.25">
      <c r="A313" s="12"/>
      <c r="B313" s="17"/>
    </row>
    <row r="314" spans="1:2" x14ac:dyDescent="0.25">
      <c r="A314" s="12"/>
      <c r="B314" s="17"/>
    </row>
    <row r="315" spans="1:2" x14ac:dyDescent="0.25">
      <c r="A315" s="12"/>
      <c r="B315" s="17"/>
    </row>
    <row r="316" spans="1:2" x14ac:dyDescent="0.25">
      <c r="A316" s="12"/>
      <c r="B316" s="17"/>
    </row>
    <row r="317" spans="1:2" x14ac:dyDescent="0.25">
      <c r="A317" s="12"/>
      <c r="B317" s="17"/>
    </row>
    <row r="318" spans="1:2" x14ac:dyDescent="0.25">
      <c r="A318" s="12"/>
      <c r="B318" s="17"/>
    </row>
    <row r="319" spans="1:2" x14ac:dyDescent="0.25">
      <c r="A319" s="12"/>
      <c r="B319" s="17"/>
    </row>
    <row r="320" spans="1:2" x14ac:dyDescent="0.25">
      <c r="A320" s="12"/>
      <c r="B320" s="17"/>
    </row>
    <row r="321" spans="1:2" x14ac:dyDescent="0.25">
      <c r="A321" s="12"/>
      <c r="B321" s="17"/>
    </row>
    <row r="322" spans="1:2" x14ac:dyDescent="0.25">
      <c r="A322" s="12"/>
      <c r="B322" s="17"/>
    </row>
    <row r="323" spans="1:2" x14ac:dyDescent="0.25">
      <c r="A323" s="12"/>
      <c r="B323" s="17"/>
    </row>
    <row r="324" spans="1:2" x14ac:dyDescent="0.25">
      <c r="A324" s="12"/>
      <c r="B324" s="17"/>
    </row>
    <row r="325" spans="1:2" x14ac:dyDescent="0.25">
      <c r="A325" s="12"/>
      <c r="B325" s="17"/>
    </row>
    <row r="326" spans="1:2" x14ac:dyDescent="0.25">
      <c r="A326" s="12"/>
      <c r="B326" s="17"/>
    </row>
    <row r="327" spans="1:2" x14ac:dyDescent="0.25">
      <c r="A327" s="12"/>
      <c r="B327" s="17"/>
    </row>
    <row r="328" spans="1:2" x14ac:dyDescent="0.25">
      <c r="A328" s="12"/>
      <c r="B328" s="17"/>
    </row>
    <row r="329" spans="1:2" x14ac:dyDescent="0.25">
      <c r="A329" s="12"/>
      <c r="B329" s="17"/>
    </row>
    <row r="330" spans="1:2" x14ac:dyDescent="0.25">
      <c r="A330" s="12"/>
      <c r="B330" s="17"/>
    </row>
    <row r="331" spans="1:2" x14ac:dyDescent="0.25">
      <c r="A331" s="12"/>
      <c r="B331" s="17"/>
    </row>
    <row r="332" spans="1:2" x14ac:dyDescent="0.25">
      <c r="A332" s="12"/>
      <c r="B332" s="17"/>
    </row>
    <row r="333" spans="1:2" x14ac:dyDescent="0.25">
      <c r="A333" s="12"/>
      <c r="B333" s="17"/>
    </row>
    <row r="334" spans="1:2" x14ac:dyDescent="0.25">
      <c r="A334" s="12"/>
      <c r="B334" s="17"/>
    </row>
    <row r="335" spans="1:2" x14ac:dyDescent="0.25">
      <c r="A335" s="12"/>
      <c r="B335" s="17"/>
    </row>
    <row r="336" spans="1:2" x14ac:dyDescent="0.25">
      <c r="A336" s="12"/>
      <c r="B336" s="17"/>
    </row>
    <row r="337" spans="1:2" x14ac:dyDescent="0.25">
      <c r="A337" s="12"/>
      <c r="B337" s="17"/>
    </row>
    <row r="338" spans="1:2" x14ac:dyDescent="0.25">
      <c r="A338" s="12"/>
      <c r="B338" s="17"/>
    </row>
    <row r="339" spans="1:2" x14ac:dyDescent="0.25">
      <c r="A339" s="12"/>
      <c r="B339" s="17"/>
    </row>
    <row r="340" spans="1:2" x14ac:dyDescent="0.25">
      <c r="A340" s="12"/>
      <c r="B340" s="17"/>
    </row>
    <row r="341" spans="1:2" x14ac:dyDescent="0.25">
      <c r="A341" s="12"/>
      <c r="B341" s="17"/>
    </row>
    <row r="342" spans="1:2" x14ac:dyDescent="0.25">
      <c r="A342" s="12"/>
      <c r="B342" s="17"/>
    </row>
    <row r="343" spans="1:2" x14ac:dyDescent="0.25">
      <c r="A343" s="12"/>
      <c r="B343" s="17"/>
    </row>
    <row r="344" spans="1:2" x14ac:dyDescent="0.25">
      <c r="A344" s="12"/>
      <c r="B344" s="17"/>
    </row>
    <row r="345" spans="1:2" x14ac:dyDescent="0.25">
      <c r="A345" s="12"/>
      <c r="B345" s="17"/>
    </row>
    <row r="346" spans="1:2" x14ac:dyDescent="0.25">
      <c r="A346" s="12"/>
      <c r="B346" s="17"/>
    </row>
    <row r="347" spans="1:2" x14ac:dyDescent="0.25">
      <c r="A347" s="12"/>
      <c r="B347" s="17"/>
    </row>
    <row r="348" spans="1:2" x14ac:dyDescent="0.25">
      <c r="A348" s="12"/>
      <c r="B348" s="17"/>
    </row>
    <row r="349" spans="1:2" x14ac:dyDescent="0.25">
      <c r="A349" s="12"/>
      <c r="B349" s="17"/>
    </row>
    <row r="350" spans="1:2" x14ac:dyDescent="0.25">
      <c r="A350" s="12"/>
      <c r="B350" s="17"/>
    </row>
    <row r="351" spans="1:2" x14ac:dyDescent="0.25">
      <c r="A351" s="12"/>
      <c r="B351" s="17"/>
    </row>
    <row r="352" spans="1:2" x14ac:dyDescent="0.25">
      <c r="A352" s="12"/>
      <c r="B352" s="17"/>
    </row>
    <row r="353" spans="1:2" x14ac:dyDescent="0.25">
      <c r="A353" s="12"/>
      <c r="B353" s="17"/>
    </row>
    <row r="354" spans="1:2" x14ac:dyDescent="0.25">
      <c r="A354" s="12"/>
      <c r="B354" s="17"/>
    </row>
    <row r="355" spans="1:2" x14ac:dyDescent="0.25">
      <c r="A355" s="12"/>
      <c r="B355" s="17"/>
    </row>
    <row r="356" spans="1:2" x14ac:dyDescent="0.25">
      <c r="A356" s="12"/>
      <c r="B356" s="17"/>
    </row>
    <row r="357" spans="1:2" x14ac:dyDescent="0.25">
      <c r="A357" s="12"/>
      <c r="B357" s="17"/>
    </row>
    <row r="358" spans="1:2" x14ac:dyDescent="0.25">
      <c r="A358" s="12"/>
      <c r="B358" s="17"/>
    </row>
    <row r="359" spans="1:2" x14ac:dyDescent="0.25">
      <c r="A359" s="12"/>
      <c r="B359" s="17"/>
    </row>
    <row r="360" spans="1:2" x14ac:dyDescent="0.25">
      <c r="A360" s="12"/>
      <c r="B360" s="17"/>
    </row>
    <row r="361" spans="1:2" x14ac:dyDescent="0.25">
      <c r="A361" s="12"/>
      <c r="B361" s="17"/>
    </row>
    <row r="362" spans="1:2" x14ac:dyDescent="0.25">
      <c r="A362" s="12"/>
      <c r="B362" s="17"/>
    </row>
    <row r="363" spans="1:2" x14ac:dyDescent="0.25">
      <c r="A363" s="12"/>
      <c r="B363" s="17"/>
    </row>
    <row r="364" spans="1:2" x14ac:dyDescent="0.25">
      <c r="A364" s="12"/>
      <c r="B364" s="17"/>
    </row>
    <row r="365" spans="1:2" x14ac:dyDescent="0.25">
      <c r="A365" s="12"/>
      <c r="B365" s="17"/>
    </row>
    <row r="366" spans="1:2" x14ac:dyDescent="0.25">
      <c r="A366" s="12"/>
      <c r="B366" s="17"/>
    </row>
    <row r="367" spans="1:2" x14ac:dyDescent="0.25">
      <c r="A367" s="12"/>
      <c r="B367" s="17"/>
    </row>
    <row r="368" spans="1:2" x14ac:dyDescent="0.25">
      <c r="A368" s="12"/>
      <c r="B368" s="17"/>
    </row>
    <row r="369" spans="1:2" x14ac:dyDescent="0.25">
      <c r="A369" s="12"/>
      <c r="B369" s="17"/>
    </row>
    <row r="370" spans="1:2" x14ac:dyDescent="0.25">
      <c r="A370" s="12"/>
      <c r="B370" s="17"/>
    </row>
    <row r="371" spans="1:2" x14ac:dyDescent="0.25">
      <c r="A371" s="12"/>
      <c r="B371" s="17"/>
    </row>
    <row r="372" spans="1:2" x14ac:dyDescent="0.25">
      <c r="A372" s="12"/>
      <c r="B372" s="17"/>
    </row>
    <row r="373" spans="1:2" x14ac:dyDescent="0.25">
      <c r="A373" s="12"/>
      <c r="B373" s="17"/>
    </row>
    <row r="374" spans="1:2" x14ac:dyDescent="0.25">
      <c r="A374" s="12"/>
      <c r="B374" s="17"/>
    </row>
    <row r="375" spans="1:2" x14ac:dyDescent="0.25">
      <c r="A375" s="12"/>
      <c r="B375" s="17"/>
    </row>
    <row r="376" spans="1:2" x14ac:dyDescent="0.25">
      <c r="A376" s="12"/>
      <c r="B376" s="17"/>
    </row>
    <row r="377" spans="1:2" x14ac:dyDescent="0.25">
      <c r="A377" s="12"/>
      <c r="B377" s="17"/>
    </row>
    <row r="378" spans="1:2" x14ac:dyDescent="0.25">
      <c r="A378" s="12"/>
      <c r="B378" s="17"/>
    </row>
    <row r="379" spans="1:2" x14ac:dyDescent="0.25">
      <c r="A379" s="12"/>
      <c r="B379" s="17"/>
    </row>
    <row r="380" spans="1:2" x14ac:dyDescent="0.25">
      <c r="A380" s="12"/>
      <c r="B380" s="17"/>
    </row>
    <row r="381" spans="1:2" x14ac:dyDescent="0.25">
      <c r="A381" s="12"/>
      <c r="B381" s="17"/>
    </row>
    <row r="382" spans="1:2" x14ac:dyDescent="0.25">
      <c r="A382" s="12"/>
      <c r="B382" s="17"/>
    </row>
    <row r="383" spans="1:2" x14ac:dyDescent="0.25">
      <c r="A383" s="12"/>
      <c r="B383" s="17"/>
    </row>
    <row r="384" spans="1:2" x14ac:dyDescent="0.25">
      <c r="A384" s="12"/>
      <c r="B384" s="17"/>
    </row>
    <row r="385" spans="1:2" x14ac:dyDescent="0.25">
      <c r="A385" s="12"/>
      <c r="B385" s="17"/>
    </row>
    <row r="386" spans="1:2" x14ac:dyDescent="0.25">
      <c r="A386" s="12"/>
      <c r="B386" s="17"/>
    </row>
    <row r="387" spans="1:2" x14ac:dyDescent="0.25">
      <c r="A387" s="12"/>
      <c r="B387" s="17"/>
    </row>
    <row r="388" spans="1:2" x14ac:dyDescent="0.25">
      <c r="A388" s="12"/>
      <c r="B388" s="17"/>
    </row>
    <row r="389" spans="1:2" x14ac:dyDescent="0.25">
      <c r="A389" s="12"/>
      <c r="B389" s="17"/>
    </row>
    <row r="390" spans="1:2" x14ac:dyDescent="0.25">
      <c r="A390" s="12"/>
      <c r="B390" s="17"/>
    </row>
    <row r="391" spans="1:2" x14ac:dyDescent="0.25">
      <c r="A391" s="12"/>
      <c r="B391" s="17"/>
    </row>
    <row r="392" spans="1:2" x14ac:dyDescent="0.25">
      <c r="A392" s="12"/>
      <c r="B392" s="17"/>
    </row>
    <row r="393" spans="1:2" x14ac:dyDescent="0.25">
      <c r="A393" s="12"/>
      <c r="B393" s="17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2024-03-23T14:15:10Z</dcterms:modified>
</cp:coreProperties>
</file>