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A41B1140-9663-422B-8A07-7A39022A21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TC_S&amp;P" sheetId="1" r:id="rId1"/>
    <sheet name="BTC_NDX" sheetId="2" r:id="rId2"/>
    <sheet name="BTC_M2" sheetId="3" r:id="rId3"/>
    <sheet name="BTC_GD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42" i="1" l="1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37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25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3" i="2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4" i="3"/>
  <c r="D5" i="3"/>
  <c r="D6" i="3"/>
  <c r="D7" i="3"/>
  <c r="D8" i="3"/>
  <c r="D9" i="3"/>
  <c r="D10" i="3"/>
  <c r="D11" i="3"/>
  <c r="D12" i="3"/>
  <c r="D13" i="3"/>
  <c r="D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3" i="3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37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5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3" i="1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25" i="3"/>
  <c r="F15" i="3"/>
  <c r="F14" i="3"/>
  <c r="F13" i="3"/>
  <c r="F97" i="3"/>
  <c r="F98" i="3"/>
  <c r="F99" i="3"/>
  <c r="F100" i="3"/>
  <c r="F101" i="3"/>
  <c r="F102" i="3"/>
  <c r="F103" i="3"/>
  <c r="F104" i="3"/>
  <c r="F105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16" i="3"/>
  <c r="F17" i="3"/>
  <c r="F18" i="3"/>
  <c r="F19" i="3"/>
  <c r="F20" i="3"/>
  <c r="F21" i="3"/>
  <c r="F22" i="3"/>
  <c r="F23" i="3"/>
  <c r="F24" i="3"/>
  <c r="F25" i="3"/>
  <c r="F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75FB3D-F386-4DEC-BAF0-90D72C3E5A92}" keepAlive="1" name="Query - ^NDX" description="Connection to the '^NDX' query in the workbook." type="5" refreshedVersion="0" background="1">
    <dbPr connection="Provider=Microsoft.Mashup.OleDb.1;Data Source=$Workbook$;Location=^NDX;Extended Properties=&quot;&quot;" command="SELECT * FROM [^NDX]"/>
  </connection>
  <connection id="2" xr16:uid="{65099E4B-5366-4386-933E-1D90218ED52A}" keepAlive="1" name="Query - BTC-USD" description="Connection to the 'BTC-USD' query in the workbook." type="5" refreshedVersion="0" background="1">
    <dbPr connection="Provider=Microsoft.Mashup.OleDb.1;Data Source=$Workbook$;Location=BTC-USD;Extended Properties=&quot;&quot;" command="SELECT * FROM [BTC-USD]"/>
  </connection>
</connections>
</file>

<file path=xl/sharedStrings.xml><?xml version="1.0" encoding="utf-8"?>
<sst xmlns="http://schemas.openxmlformats.org/spreadsheetml/2006/main" count="19" uniqueCount="12">
  <si>
    <t>M2 Supply</t>
  </si>
  <si>
    <t>Date</t>
  </si>
  <si>
    <t>BTC</t>
  </si>
  <si>
    <t>Rolling 1yr Correl</t>
  </si>
  <si>
    <t>Rolling 2yr Correl</t>
  </si>
  <si>
    <t>S&amp;P</t>
  </si>
  <si>
    <t>1 yr correl</t>
  </si>
  <si>
    <t>2 yr correl</t>
  </si>
  <si>
    <t>3 yr correl</t>
  </si>
  <si>
    <t>M2 m/m</t>
  </si>
  <si>
    <t>BTC m/m</t>
  </si>
  <si>
    <t>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</si>
</sst>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"/>
      <color rgb="FF232A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vs. S&amp;P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'BTC_S&amp;P'!$B$1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'BTC_S&amp;P'!$A$2:$A$10000</c:f>
              <c:numCache>
                <c:formatCode>dd\-mmm\-yy</c:formatCode>
                <c:ptCount val="999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</c:numCache>
            </c:numRef>
          </c:cat>
          <c:val>
            <c:numRef>
              <c:f>'BTC_S&amp;P'!$B$2:$B$10000</c:f>
              <c:numCache>
                <c:formatCode>0.0</c:formatCode>
                <c:ptCount val="9999"/>
                <c:pt idx="0">
                  <c:v>338.32101399999999</c:v>
                </c:pt>
                <c:pt idx="1">
                  <c:v>378.04699699999998</c:v>
                </c:pt>
                <c:pt idx="2">
                  <c:v>320.192993</c:v>
                </c:pt>
                <c:pt idx="3">
                  <c:v>217.46400499999999</c:v>
                </c:pt>
                <c:pt idx="4">
                  <c:v>254.26300000000001</c:v>
                </c:pt>
                <c:pt idx="5">
                  <c:v>244.22399899999999</c:v>
                </c:pt>
                <c:pt idx="6">
                  <c:v>236.145004</c:v>
                </c:pt>
                <c:pt idx="7">
                  <c:v>230.19000199999999</c:v>
                </c:pt>
                <c:pt idx="8">
                  <c:v>263.07199100000003</c:v>
                </c:pt>
                <c:pt idx="9">
                  <c:v>284.64999399999999</c:v>
                </c:pt>
                <c:pt idx="10">
                  <c:v>230.05600000000001</c:v>
                </c:pt>
                <c:pt idx="11">
                  <c:v>236.05999800000001</c:v>
                </c:pt>
                <c:pt idx="12">
                  <c:v>314.16598499999998</c:v>
                </c:pt>
                <c:pt idx="13">
                  <c:v>377.32101399999999</c:v>
                </c:pt>
                <c:pt idx="14">
                  <c:v>430.56698599999999</c:v>
                </c:pt>
                <c:pt idx="15">
                  <c:v>368.766998</c:v>
                </c:pt>
                <c:pt idx="16">
                  <c:v>437.69699100000003</c:v>
                </c:pt>
                <c:pt idx="17">
                  <c:v>416.72900399999997</c:v>
                </c:pt>
                <c:pt idx="18">
                  <c:v>448.317993</c:v>
                </c:pt>
                <c:pt idx="19">
                  <c:v>531.385986</c:v>
                </c:pt>
                <c:pt idx="20">
                  <c:v>673.33697500000005</c:v>
                </c:pt>
                <c:pt idx="21">
                  <c:v>624.68102999999996</c:v>
                </c:pt>
                <c:pt idx="22">
                  <c:v>575.47198500000002</c:v>
                </c:pt>
                <c:pt idx="23">
                  <c:v>609.73498500000005</c:v>
                </c:pt>
                <c:pt idx="24">
                  <c:v>700.97198500000002</c:v>
                </c:pt>
                <c:pt idx="25">
                  <c:v>745.69097899999997</c:v>
                </c:pt>
                <c:pt idx="26">
                  <c:v>963.74298099999999</c:v>
                </c:pt>
                <c:pt idx="27">
                  <c:v>970.40301499999998</c:v>
                </c:pt>
                <c:pt idx="28">
                  <c:v>1179.969971</c:v>
                </c:pt>
                <c:pt idx="29">
                  <c:v>1071.790039</c:v>
                </c:pt>
                <c:pt idx="30">
                  <c:v>1347.8900149999999</c:v>
                </c:pt>
                <c:pt idx="31">
                  <c:v>2286.4099120000001</c:v>
                </c:pt>
                <c:pt idx="32">
                  <c:v>2480.8400879999999</c:v>
                </c:pt>
                <c:pt idx="33">
                  <c:v>2875.3400879999999</c:v>
                </c:pt>
                <c:pt idx="34">
                  <c:v>4703.3901370000003</c:v>
                </c:pt>
                <c:pt idx="35">
                  <c:v>4338.7099609999996</c:v>
                </c:pt>
                <c:pt idx="36">
                  <c:v>6468.3999020000001</c:v>
                </c:pt>
                <c:pt idx="37">
                  <c:v>10233.599609000001</c:v>
                </c:pt>
                <c:pt idx="38">
                  <c:v>14156.400390999999</c:v>
                </c:pt>
                <c:pt idx="39">
                  <c:v>10221.099609000001</c:v>
                </c:pt>
                <c:pt idx="40">
                  <c:v>10397.900390999999</c:v>
                </c:pt>
                <c:pt idx="41">
                  <c:v>6973.5297849999997</c:v>
                </c:pt>
                <c:pt idx="42">
                  <c:v>9240.5498050000006</c:v>
                </c:pt>
                <c:pt idx="43">
                  <c:v>7494.169922</c:v>
                </c:pt>
                <c:pt idx="44">
                  <c:v>6404</c:v>
                </c:pt>
                <c:pt idx="45">
                  <c:v>7780.4399409999996</c:v>
                </c:pt>
                <c:pt idx="46">
                  <c:v>7037.580078</c:v>
                </c:pt>
                <c:pt idx="47">
                  <c:v>6625.5600590000004</c:v>
                </c:pt>
                <c:pt idx="48">
                  <c:v>6317.6098629999997</c:v>
                </c:pt>
                <c:pt idx="49">
                  <c:v>4017.2685550000001</c:v>
                </c:pt>
                <c:pt idx="50">
                  <c:v>3742.7004390000002</c:v>
                </c:pt>
                <c:pt idx="51">
                  <c:v>3457.7927249999998</c:v>
                </c:pt>
                <c:pt idx="52">
                  <c:v>3854.7854000000002</c:v>
                </c:pt>
                <c:pt idx="53">
                  <c:v>4105.404297</c:v>
                </c:pt>
                <c:pt idx="54">
                  <c:v>5350.7265630000002</c:v>
                </c:pt>
                <c:pt idx="55">
                  <c:v>8574.5019530000009</c:v>
                </c:pt>
                <c:pt idx="56">
                  <c:v>10817.155273</c:v>
                </c:pt>
                <c:pt idx="57">
                  <c:v>10085.627930000001</c:v>
                </c:pt>
                <c:pt idx="58">
                  <c:v>9630.6640630000002</c:v>
                </c:pt>
                <c:pt idx="59">
                  <c:v>8293.8681639999995</c:v>
                </c:pt>
                <c:pt idx="60">
                  <c:v>9199.5849610000005</c:v>
                </c:pt>
                <c:pt idx="61">
                  <c:v>7569.6298829999996</c:v>
                </c:pt>
                <c:pt idx="62">
                  <c:v>7193.5991210000002</c:v>
                </c:pt>
                <c:pt idx="63">
                  <c:v>9350.5292969999991</c:v>
                </c:pt>
                <c:pt idx="64">
                  <c:v>8599.5087889999995</c:v>
                </c:pt>
                <c:pt idx="65">
                  <c:v>6438.6445309999999</c:v>
                </c:pt>
                <c:pt idx="66">
                  <c:v>8658.5537110000005</c:v>
                </c:pt>
                <c:pt idx="67">
                  <c:v>9461.0585940000001</c:v>
                </c:pt>
                <c:pt idx="68">
                  <c:v>9137.9931639999995</c:v>
                </c:pt>
                <c:pt idx="69">
                  <c:v>11323.466796999999</c:v>
                </c:pt>
                <c:pt idx="70">
                  <c:v>11680.820313</c:v>
                </c:pt>
                <c:pt idx="71">
                  <c:v>10784.491211</c:v>
                </c:pt>
                <c:pt idx="72">
                  <c:v>13780.995117</c:v>
                </c:pt>
                <c:pt idx="73">
                  <c:v>19625.835938</c:v>
                </c:pt>
                <c:pt idx="74">
                  <c:v>29001.720702999999</c:v>
                </c:pt>
                <c:pt idx="75">
                  <c:v>33114.359375</c:v>
                </c:pt>
                <c:pt idx="76">
                  <c:v>45137.769530999998</c:v>
                </c:pt>
                <c:pt idx="77">
                  <c:v>58918.832030999998</c:v>
                </c:pt>
                <c:pt idx="78">
                  <c:v>57750.175780999998</c:v>
                </c:pt>
                <c:pt idx="79">
                  <c:v>37332.855469000002</c:v>
                </c:pt>
                <c:pt idx="80">
                  <c:v>35040.835937999997</c:v>
                </c:pt>
                <c:pt idx="81">
                  <c:v>41626.195312999997</c:v>
                </c:pt>
                <c:pt idx="82">
                  <c:v>47166.6875</c:v>
                </c:pt>
                <c:pt idx="83">
                  <c:v>43790.894530999998</c:v>
                </c:pt>
                <c:pt idx="84">
                  <c:v>61318.957030999998</c:v>
                </c:pt>
                <c:pt idx="85">
                  <c:v>57005.425780999998</c:v>
                </c:pt>
                <c:pt idx="86">
                  <c:v>46306.445312999997</c:v>
                </c:pt>
                <c:pt idx="87">
                  <c:v>38483.125</c:v>
                </c:pt>
                <c:pt idx="88">
                  <c:v>43193.234375</c:v>
                </c:pt>
                <c:pt idx="89">
                  <c:v>45538.675780999998</c:v>
                </c:pt>
                <c:pt idx="90">
                  <c:v>37714.875</c:v>
                </c:pt>
                <c:pt idx="91">
                  <c:v>31792.310547000001</c:v>
                </c:pt>
                <c:pt idx="92">
                  <c:v>19784.726563</c:v>
                </c:pt>
                <c:pt idx="93">
                  <c:v>23336.896484000001</c:v>
                </c:pt>
                <c:pt idx="94">
                  <c:v>20049.763672000001</c:v>
                </c:pt>
                <c:pt idx="95">
                  <c:v>19431.789063</c:v>
                </c:pt>
                <c:pt idx="96">
                  <c:v>20495.773438</c:v>
                </c:pt>
                <c:pt idx="97">
                  <c:v>17168.566406000002</c:v>
                </c:pt>
                <c:pt idx="98">
                  <c:v>16547.496093999998</c:v>
                </c:pt>
                <c:pt idx="99">
                  <c:v>23139.283202999999</c:v>
                </c:pt>
                <c:pt idx="100">
                  <c:v>23147.353515999999</c:v>
                </c:pt>
                <c:pt idx="101">
                  <c:v>28478.484375</c:v>
                </c:pt>
                <c:pt idx="102">
                  <c:v>29268.806640999999</c:v>
                </c:pt>
                <c:pt idx="103">
                  <c:v>27219.658202999999</c:v>
                </c:pt>
                <c:pt idx="104">
                  <c:v>30477.251952999999</c:v>
                </c:pt>
                <c:pt idx="105">
                  <c:v>29230.11</c:v>
                </c:pt>
                <c:pt idx="106">
                  <c:v>25931.47</c:v>
                </c:pt>
                <c:pt idx="107">
                  <c:v>26967.919999999998</c:v>
                </c:pt>
                <c:pt idx="108">
                  <c:v>34667.78</c:v>
                </c:pt>
                <c:pt idx="109">
                  <c:v>37712.75</c:v>
                </c:pt>
                <c:pt idx="110">
                  <c:v>42265.19</c:v>
                </c:pt>
                <c:pt idx="111">
                  <c:v>42582.61</c:v>
                </c:pt>
                <c:pt idx="112">
                  <c:v>61198.38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D-4DCE-AC41-81854DD8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52143"/>
        <c:axId val="460452623"/>
      </c:lineChart>
      <c:lineChart>
        <c:grouping val="standard"/>
        <c:varyColors val="0"/>
        <c:ser>
          <c:idx val="1"/>
          <c:order val="1"/>
          <c:tx>
            <c:strRef>
              <c:f>'BTC_S&amp;P'!$C$1</c:f>
              <c:strCache>
                <c:ptCount val="1"/>
                <c:pt idx="0">
                  <c:v>S&amp;P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'BTC_S&amp;P'!$A$2:$A$10000</c:f>
              <c:numCache>
                <c:formatCode>dd\-mmm\-yy</c:formatCode>
                <c:ptCount val="999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</c:numCache>
            </c:numRef>
          </c:cat>
          <c:val>
            <c:numRef>
              <c:f>'BTC_S&amp;P'!$C$2:$C$10000</c:f>
              <c:numCache>
                <c:formatCode>General</c:formatCode>
                <c:ptCount val="9999"/>
                <c:pt idx="0">
                  <c:v>2018.05</c:v>
                </c:pt>
                <c:pt idx="1">
                  <c:v>2067.56</c:v>
                </c:pt>
                <c:pt idx="2">
                  <c:v>2058.9</c:v>
                </c:pt>
                <c:pt idx="3">
                  <c:v>1994.99</c:v>
                </c:pt>
                <c:pt idx="4">
                  <c:v>2104.5</c:v>
                </c:pt>
                <c:pt idx="5">
                  <c:v>2067.89</c:v>
                </c:pt>
                <c:pt idx="6">
                  <c:v>2085.5100000000002</c:v>
                </c:pt>
                <c:pt idx="7">
                  <c:v>2107.39</c:v>
                </c:pt>
                <c:pt idx="8">
                  <c:v>2063.11</c:v>
                </c:pt>
                <c:pt idx="9">
                  <c:v>2103.84</c:v>
                </c:pt>
                <c:pt idx="10">
                  <c:v>1972.18</c:v>
                </c:pt>
                <c:pt idx="11">
                  <c:v>1920.03</c:v>
                </c:pt>
                <c:pt idx="12">
                  <c:v>2079.36</c:v>
                </c:pt>
                <c:pt idx="13">
                  <c:v>2080.41</c:v>
                </c:pt>
                <c:pt idx="14">
                  <c:v>2043.94</c:v>
                </c:pt>
                <c:pt idx="15">
                  <c:v>1940.24</c:v>
                </c:pt>
                <c:pt idx="16">
                  <c:v>1932.23</c:v>
                </c:pt>
                <c:pt idx="17">
                  <c:v>2059.7399999999998</c:v>
                </c:pt>
                <c:pt idx="18">
                  <c:v>2065.3000000000002</c:v>
                </c:pt>
                <c:pt idx="19">
                  <c:v>2096.96</c:v>
                </c:pt>
                <c:pt idx="20">
                  <c:v>2098.86</c:v>
                </c:pt>
                <c:pt idx="21">
                  <c:v>2173.6</c:v>
                </c:pt>
                <c:pt idx="22">
                  <c:v>2170.9499999999998</c:v>
                </c:pt>
                <c:pt idx="23">
                  <c:v>2168.27</c:v>
                </c:pt>
                <c:pt idx="24">
                  <c:v>2126.15</c:v>
                </c:pt>
                <c:pt idx="25">
                  <c:v>2198.81</c:v>
                </c:pt>
                <c:pt idx="26">
                  <c:v>2238.83</c:v>
                </c:pt>
                <c:pt idx="27">
                  <c:v>2278.87</c:v>
                </c:pt>
                <c:pt idx="28">
                  <c:v>2363.64</c:v>
                </c:pt>
                <c:pt idx="29">
                  <c:v>2362.7199999999998</c:v>
                </c:pt>
                <c:pt idx="30">
                  <c:v>2384.1999999999998</c:v>
                </c:pt>
                <c:pt idx="31">
                  <c:v>2411.8000000000002</c:v>
                </c:pt>
                <c:pt idx="32">
                  <c:v>2423.41</c:v>
                </c:pt>
                <c:pt idx="33">
                  <c:v>2470.3000000000002</c:v>
                </c:pt>
                <c:pt idx="34">
                  <c:v>2471.65</c:v>
                </c:pt>
                <c:pt idx="35">
                  <c:v>2519.36</c:v>
                </c:pt>
                <c:pt idx="36">
                  <c:v>2575.2600000000002</c:v>
                </c:pt>
                <c:pt idx="37">
                  <c:v>2647.58</c:v>
                </c:pt>
                <c:pt idx="38">
                  <c:v>2673.61</c:v>
                </c:pt>
                <c:pt idx="39">
                  <c:v>2823.81</c:v>
                </c:pt>
                <c:pt idx="40">
                  <c:v>2713.83</c:v>
                </c:pt>
                <c:pt idx="41">
                  <c:v>2640.87</c:v>
                </c:pt>
                <c:pt idx="42">
                  <c:v>2648.05</c:v>
                </c:pt>
                <c:pt idx="43">
                  <c:v>2705.27</c:v>
                </c:pt>
                <c:pt idx="44">
                  <c:v>2718.37</c:v>
                </c:pt>
                <c:pt idx="45">
                  <c:v>2816.29</c:v>
                </c:pt>
                <c:pt idx="46">
                  <c:v>2901.52</c:v>
                </c:pt>
                <c:pt idx="47">
                  <c:v>2913.98</c:v>
                </c:pt>
                <c:pt idx="48">
                  <c:v>2711.74</c:v>
                </c:pt>
                <c:pt idx="49">
                  <c:v>2760.17</c:v>
                </c:pt>
                <c:pt idx="50">
                  <c:v>2506.85</c:v>
                </c:pt>
                <c:pt idx="51">
                  <c:v>2704.1</c:v>
                </c:pt>
                <c:pt idx="52">
                  <c:v>2784.49</c:v>
                </c:pt>
                <c:pt idx="53">
                  <c:v>2834.4</c:v>
                </c:pt>
                <c:pt idx="54">
                  <c:v>2945.83</c:v>
                </c:pt>
                <c:pt idx="55">
                  <c:v>2752.06</c:v>
                </c:pt>
                <c:pt idx="56">
                  <c:v>2941.76</c:v>
                </c:pt>
                <c:pt idx="57">
                  <c:v>2980.38</c:v>
                </c:pt>
                <c:pt idx="58">
                  <c:v>2926.46</c:v>
                </c:pt>
                <c:pt idx="59">
                  <c:v>2976.74</c:v>
                </c:pt>
                <c:pt idx="60">
                  <c:v>3037.56</c:v>
                </c:pt>
                <c:pt idx="61">
                  <c:v>3140.98</c:v>
                </c:pt>
                <c:pt idx="62">
                  <c:v>3230.78</c:v>
                </c:pt>
                <c:pt idx="63">
                  <c:v>3225.52</c:v>
                </c:pt>
                <c:pt idx="64">
                  <c:v>2954.22</c:v>
                </c:pt>
                <c:pt idx="65">
                  <c:v>2584.59</c:v>
                </c:pt>
                <c:pt idx="66">
                  <c:v>2912.43</c:v>
                </c:pt>
                <c:pt idx="67">
                  <c:v>3044.31</c:v>
                </c:pt>
                <c:pt idx="68">
                  <c:v>3100.29</c:v>
                </c:pt>
                <c:pt idx="69">
                  <c:v>3271.12</c:v>
                </c:pt>
                <c:pt idx="70">
                  <c:v>3500.31</c:v>
                </c:pt>
                <c:pt idx="71">
                  <c:v>3363</c:v>
                </c:pt>
                <c:pt idx="72">
                  <c:v>3269.96</c:v>
                </c:pt>
                <c:pt idx="73">
                  <c:v>3621.63</c:v>
                </c:pt>
                <c:pt idx="74">
                  <c:v>3756.07</c:v>
                </c:pt>
                <c:pt idx="75">
                  <c:v>3714.24</c:v>
                </c:pt>
                <c:pt idx="76">
                  <c:v>3811.15</c:v>
                </c:pt>
                <c:pt idx="77">
                  <c:v>3972.89</c:v>
                </c:pt>
                <c:pt idx="78">
                  <c:v>4181.17</c:v>
                </c:pt>
                <c:pt idx="79">
                  <c:v>4204.1099999999997</c:v>
                </c:pt>
                <c:pt idx="80">
                  <c:v>4297.5</c:v>
                </c:pt>
                <c:pt idx="81">
                  <c:v>4395.26</c:v>
                </c:pt>
                <c:pt idx="82">
                  <c:v>4522.68</c:v>
                </c:pt>
                <c:pt idx="83">
                  <c:v>4307.54</c:v>
                </c:pt>
                <c:pt idx="84">
                  <c:v>4605.38</c:v>
                </c:pt>
                <c:pt idx="85">
                  <c:v>4567</c:v>
                </c:pt>
                <c:pt idx="86">
                  <c:v>4766.18</c:v>
                </c:pt>
                <c:pt idx="87">
                  <c:v>4515.55</c:v>
                </c:pt>
                <c:pt idx="88">
                  <c:v>4373.79</c:v>
                </c:pt>
                <c:pt idx="89">
                  <c:v>4530.41</c:v>
                </c:pt>
                <c:pt idx="90">
                  <c:v>4131.93</c:v>
                </c:pt>
                <c:pt idx="91">
                  <c:v>4132.1499999999996</c:v>
                </c:pt>
                <c:pt idx="92">
                  <c:v>3785.38</c:v>
                </c:pt>
                <c:pt idx="93">
                  <c:v>4130.29</c:v>
                </c:pt>
                <c:pt idx="94">
                  <c:v>3955</c:v>
                </c:pt>
                <c:pt idx="95">
                  <c:v>3585.62</c:v>
                </c:pt>
                <c:pt idx="96">
                  <c:v>3871.98</c:v>
                </c:pt>
                <c:pt idx="97">
                  <c:v>4080.11</c:v>
                </c:pt>
                <c:pt idx="98">
                  <c:v>3839.5</c:v>
                </c:pt>
                <c:pt idx="99">
                  <c:v>4076.6</c:v>
                </c:pt>
                <c:pt idx="100">
                  <c:v>3970.15</c:v>
                </c:pt>
                <c:pt idx="101">
                  <c:v>4109.3100000000004</c:v>
                </c:pt>
                <c:pt idx="102">
                  <c:v>4169.4799999999996</c:v>
                </c:pt>
                <c:pt idx="103">
                  <c:v>4179.83</c:v>
                </c:pt>
                <c:pt idx="104">
                  <c:v>4450.38</c:v>
                </c:pt>
                <c:pt idx="105">
                  <c:v>4588.96</c:v>
                </c:pt>
                <c:pt idx="106">
                  <c:v>4507.66</c:v>
                </c:pt>
                <c:pt idx="107">
                  <c:v>4288.05</c:v>
                </c:pt>
                <c:pt idx="108">
                  <c:v>4193.8</c:v>
                </c:pt>
                <c:pt idx="109">
                  <c:v>4567.8</c:v>
                </c:pt>
                <c:pt idx="110">
                  <c:v>4769.83</c:v>
                </c:pt>
                <c:pt idx="111">
                  <c:v>4845.6499999999996</c:v>
                </c:pt>
                <c:pt idx="112">
                  <c:v>5096.2700000000004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D-4DCE-AC41-81854DD8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927615"/>
        <c:axId val="1744934335"/>
      </c:lineChart>
      <c:dateAx>
        <c:axId val="460452143"/>
        <c:scaling>
          <c:orientation val="minMax"/>
        </c:scaling>
        <c:delete val="0"/>
        <c:axPos val="b"/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623"/>
        <c:crosses val="autoZero"/>
        <c:auto val="1"/>
        <c:lblOffset val="100"/>
        <c:baseTimeUnit val="months"/>
      </c:dateAx>
      <c:valAx>
        <c:axId val="460452623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143"/>
        <c:crosses val="autoZero"/>
        <c:crossBetween val="between"/>
      </c:valAx>
      <c:valAx>
        <c:axId val="1744934335"/>
        <c:scaling>
          <c:logBase val="2"/>
          <c:orientation val="minMax"/>
          <c:max val="6000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927615"/>
        <c:crosses val="max"/>
        <c:crossBetween val="between"/>
      </c:valAx>
      <c:dateAx>
        <c:axId val="1744927615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744934335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&amp;</a:t>
            </a:r>
            <a:r>
              <a:rPr lang="de-DE" baseline="0"/>
              <a:t> S&amp;P Correl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'BTC_S&amp;P'!$D$1</c:f>
              <c:strCache>
                <c:ptCount val="1"/>
                <c:pt idx="0">
                  <c:v>1 yr correl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'BTC_S&amp;P'!$A$2:$A$10000</c:f>
              <c:numCache>
                <c:formatCode>dd\-mmm\-yy</c:formatCode>
                <c:ptCount val="999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</c:numCache>
            </c:numRef>
          </c:cat>
          <c:val>
            <c:numRef>
              <c:f>'BTC_S&amp;P'!$D$2:$D$10000</c:f>
              <c:numCache>
                <c:formatCode>General</c:formatCode>
                <c:ptCount val="9999"/>
                <c:pt idx="11" formatCode="0.00%">
                  <c:v>0.19602948371243772</c:v>
                </c:pt>
                <c:pt idx="12" formatCode="0.00%">
                  <c:v>0.3213260290170557</c:v>
                </c:pt>
                <c:pt idx="13" formatCode="0.00%">
                  <c:v>0.3648857964387327</c:v>
                </c:pt>
                <c:pt idx="14" formatCode="0.00%">
                  <c:v>0.22567869298492463</c:v>
                </c:pt>
                <c:pt idx="15" formatCode="0.00%">
                  <c:v>-6.5493837961437179E-2</c:v>
                </c:pt>
                <c:pt idx="16" formatCode="0.00%">
                  <c:v>-0.25416289148781479</c:v>
                </c:pt>
                <c:pt idx="17" formatCode="0.00%">
                  <c:v>-0.16307703303664753</c:v>
                </c:pt>
                <c:pt idx="18" formatCode="0.00%">
                  <c:v>-2.2428674693564753E-2</c:v>
                </c:pt>
                <c:pt idx="19" formatCode="0.00%">
                  <c:v>0.27551645353498555</c:v>
                </c:pt>
                <c:pt idx="20" formatCode="0.00%">
                  <c:v>0.44371126562593721</c:v>
                </c:pt>
                <c:pt idx="21" formatCode="0.00%">
                  <c:v>0.6846226026853347</c:v>
                </c:pt>
                <c:pt idx="22" formatCode="0.00%">
                  <c:v>0.6951590886581589</c:v>
                </c:pt>
                <c:pt idx="23" formatCode="0.00%">
                  <c:v>0.63679956366749213</c:v>
                </c:pt>
                <c:pt idx="24" formatCode="0.00%">
                  <c:v>0.71066506562326925</c:v>
                </c:pt>
                <c:pt idx="25" formatCode="0.00%">
                  <c:v>0.80727578068766115</c:v>
                </c:pt>
                <c:pt idx="26" formatCode="0.00%">
                  <c:v>0.82351183110730952</c:v>
                </c:pt>
                <c:pt idx="27" formatCode="0.00%">
                  <c:v>0.84015255457655125</c:v>
                </c:pt>
                <c:pt idx="28" formatCode="0.00%">
                  <c:v>0.9343513455181669</c:v>
                </c:pt>
                <c:pt idx="29" formatCode="0.00%">
                  <c:v>0.93326097752965176</c:v>
                </c:pt>
                <c:pt idx="30" formatCode="0.00%">
                  <c:v>0.93471563723542384</c:v>
                </c:pt>
                <c:pt idx="31" formatCode="0.00%">
                  <c:v>0.82667309683563983</c:v>
                </c:pt>
                <c:pt idx="32" formatCode="0.00%">
                  <c:v>0.84930000656273197</c:v>
                </c:pt>
                <c:pt idx="33" formatCode="0.00%">
                  <c:v>0.86838274187638331</c:v>
                </c:pt>
                <c:pt idx="34" formatCode="0.00%">
                  <c:v>0.7914438866433906</c:v>
                </c:pt>
                <c:pt idx="35" formatCode="0.00%">
                  <c:v>0.8218043900066041</c:v>
                </c:pt>
                <c:pt idx="36" formatCode="0.00%">
                  <c:v>0.88022792610830902</c:v>
                </c:pt>
                <c:pt idx="37" formatCode="0.00%">
                  <c:v>0.91231107612804996</c:v>
                </c:pt>
                <c:pt idx="38" formatCode="0.00%">
                  <c:v>0.93111564331947927</c:v>
                </c:pt>
                <c:pt idx="39" formatCode="0.00%">
                  <c:v>0.90157226784000932</c:v>
                </c:pt>
                <c:pt idx="40" formatCode="0.00%">
                  <c:v>0.90417895783561164</c:v>
                </c:pt>
                <c:pt idx="41" formatCode="0.00%">
                  <c:v>0.88326837059006547</c:v>
                </c:pt>
                <c:pt idx="42" formatCode="0.00%">
                  <c:v>0.86518762245392156</c:v>
                </c:pt>
                <c:pt idx="43" formatCode="0.00%">
                  <c:v>0.81228256995523307</c:v>
                </c:pt>
                <c:pt idx="44" formatCode="0.00%">
                  <c:v>0.6960887846274636</c:v>
                </c:pt>
                <c:pt idx="45" formatCode="0.00%">
                  <c:v>0.51402762978061567</c:v>
                </c:pt>
                <c:pt idx="46" formatCode="0.00%">
                  <c:v>0.20581404113337343</c:v>
                </c:pt>
                <c:pt idx="47" formatCode="0.00%">
                  <c:v>-0.19807272451820879</c:v>
                </c:pt>
                <c:pt idx="48" formatCode="0.00%">
                  <c:v>-0.33342650178463418</c:v>
                </c:pt>
                <c:pt idx="49" formatCode="0.00%">
                  <c:v>-0.26245576254577141</c:v>
                </c:pt>
                <c:pt idx="50" formatCode="0.00%">
                  <c:v>0.2639167890889304</c:v>
                </c:pt>
                <c:pt idx="51" formatCode="0.00%">
                  <c:v>0.19173185765296352</c:v>
                </c:pt>
                <c:pt idx="52" formatCode="0.00%">
                  <c:v>0.18703159485156523</c:v>
                </c:pt>
                <c:pt idx="53" formatCode="0.00%">
                  <c:v>0.15428236011477126</c:v>
                </c:pt>
                <c:pt idx="54" formatCode="0.00%">
                  <c:v>0.33730232984840774</c:v>
                </c:pt>
                <c:pt idx="55" formatCode="0.00%">
                  <c:v>0.34169020593517302</c:v>
                </c:pt>
                <c:pt idx="56" formatCode="0.00%">
                  <c:v>0.50029120306628183</c:v>
                </c:pt>
                <c:pt idx="57" formatCode="0.00%">
                  <c:v>0.59572221522049285</c:v>
                </c:pt>
                <c:pt idx="58" formatCode="0.00%">
                  <c:v>0.62480949721400358</c:v>
                </c:pt>
                <c:pt idx="59" formatCode="0.00%">
                  <c:v>0.65338636812399764</c:v>
                </c:pt>
                <c:pt idx="60" formatCode="0.00%">
                  <c:v>0.69543658981009737</c:v>
                </c:pt>
                <c:pt idx="61" formatCode="0.00%">
                  <c:v>0.62499931997473812</c:v>
                </c:pt>
                <c:pt idx="62" formatCode="0.00%">
                  <c:v>0.42570479041013826</c:v>
                </c:pt>
                <c:pt idx="63" formatCode="0.00%">
                  <c:v>0.32092790189192971</c:v>
                </c:pt>
                <c:pt idx="64" formatCode="0.00%">
                  <c:v>0.13065871860446385</c:v>
                </c:pt>
                <c:pt idx="65" formatCode="0.00%">
                  <c:v>0.16569140329808377</c:v>
                </c:pt>
                <c:pt idx="66" formatCode="0.00%">
                  <c:v>0.17183274074618787</c:v>
                </c:pt>
                <c:pt idx="67" formatCode="0.00%">
                  <c:v>0.18456493332010099</c:v>
                </c:pt>
                <c:pt idx="68" formatCode="0.00%">
                  <c:v>0.29414006403086429</c:v>
                </c:pt>
                <c:pt idx="69" formatCode="0.00%">
                  <c:v>0.50112091239157219</c:v>
                </c:pt>
                <c:pt idx="70" formatCode="0.00%">
                  <c:v>0.70913553044816824</c:v>
                </c:pt>
                <c:pt idx="71" formatCode="0.00%">
                  <c:v>0.73592610713490436</c:v>
                </c:pt>
                <c:pt idx="72" formatCode="0.00%">
                  <c:v>0.67333756008808143</c:v>
                </c:pt>
                <c:pt idx="73" formatCode="0.00%">
                  <c:v>0.76428417396622628</c:v>
                </c:pt>
                <c:pt idx="74" formatCode="0.00%">
                  <c:v>0.81666529478607641</c:v>
                </c:pt>
                <c:pt idx="75" formatCode="0.00%">
                  <c:v>0.82537362339236786</c:v>
                </c:pt>
                <c:pt idx="76" formatCode="0.00%">
                  <c:v>0.80829745498877326</c:v>
                </c:pt>
                <c:pt idx="77" formatCode="0.00%">
                  <c:v>0.86668300002897525</c:v>
                </c:pt>
                <c:pt idx="78" formatCode="0.00%">
                  <c:v>0.91830682274285069</c:v>
                </c:pt>
                <c:pt idx="79" formatCode="0.00%">
                  <c:v>0.87585037431352153</c:v>
                </c:pt>
                <c:pt idx="80" formatCode="0.00%">
                  <c:v>0.79909605671706174</c:v>
                </c:pt>
                <c:pt idx="81" formatCode="0.00%">
                  <c:v>0.74747666387048128</c:v>
                </c:pt>
                <c:pt idx="82" formatCode="0.00%">
                  <c:v>0.72717829224994723</c:v>
                </c:pt>
                <c:pt idx="83" formatCode="0.00%">
                  <c:v>0.65663404637252731</c:v>
                </c:pt>
                <c:pt idx="84" formatCode="0.00%">
                  <c:v>0.5854465290954749</c:v>
                </c:pt>
                <c:pt idx="85" formatCode="0.00%">
                  <c:v>0.50635575502130892</c:v>
                </c:pt>
                <c:pt idx="86" formatCode="0.00%">
                  <c:v>0.32081175948150908</c:v>
                </c:pt>
                <c:pt idx="87" formatCode="0.00%">
                  <c:v>2.9392543480797447E-2</c:v>
                </c:pt>
                <c:pt idx="88" formatCode="0.00%">
                  <c:v>-2.1780140748737256E-2</c:v>
                </c:pt>
                <c:pt idx="89" formatCode="0.00%">
                  <c:v>0.29364988716780699</c:v>
                </c:pt>
                <c:pt idx="90" formatCode="0.00%">
                  <c:v>0.649136864611503</c:v>
                </c:pt>
                <c:pt idx="91" formatCode="0.00%">
                  <c:v>0.69516845095189561</c:v>
                </c:pt>
                <c:pt idx="92" formatCode="0.00%">
                  <c:v>0.83034886469591651</c:v>
                </c:pt>
                <c:pt idx="93" formatCode="0.00%">
                  <c:v>0.83344268947423261</c:v>
                </c:pt>
                <c:pt idx="94" formatCode="0.00%">
                  <c:v>0.85684890875326924</c:v>
                </c:pt>
                <c:pt idx="95" formatCode="0.00%">
                  <c:v>0.87113510094847013</c:v>
                </c:pt>
                <c:pt idx="96" formatCode="0.00%">
                  <c:v>0.88941888181556339</c:v>
                </c:pt>
                <c:pt idx="97" formatCode="0.00%">
                  <c:v>0.86768044818163836</c:v>
                </c:pt>
                <c:pt idx="98" formatCode="0.00%">
                  <c:v>0.84628849322492183</c:v>
                </c:pt>
                <c:pt idx="99" formatCode="0.00%">
                  <c:v>0.82524812026358185</c:v>
                </c:pt>
                <c:pt idx="100" formatCode="0.00%">
                  <c:v>0.78654220855814538</c:v>
                </c:pt>
                <c:pt idx="101" formatCode="0.00%">
                  <c:v>0.5910945290126588</c:v>
                </c:pt>
                <c:pt idx="102" formatCode="0.00%">
                  <c:v>0.6339702472229588</c:v>
                </c:pt>
                <c:pt idx="103" formatCode="0.00%">
                  <c:v>0.65492766603134978</c:v>
                </c:pt>
                <c:pt idx="104" formatCode="0.00%">
                  <c:v>0.7379463194846182</c:v>
                </c:pt>
                <c:pt idx="105" formatCode="0.00%">
                  <c:v>0.76436947639648556</c:v>
                </c:pt>
                <c:pt idx="106" formatCode="0.00%">
                  <c:v>0.73182232751125553</c:v>
                </c:pt>
                <c:pt idx="107" formatCode="0.00%">
                  <c:v>0.71999847211497447</c:v>
                </c:pt>
                <c:pt idx="108" formatCode="0.00%">
                  <c:v>0.58304343292376148</c:v>
                </c:pt>
                <c:pt idx="109" formatCode="0.00%">
                  <c:v>0.67703065018451614</c:v>
                </c:pt>
                <c:pt idx="110" formatCode="0.00%">
                  <c:v>0.69865328035171692</c:v>
                </c:pt>
                <c:pt idx="111" formatCode="0.00%">
                  <c:v>0.75766585502872674</c:v>
                </c:pt>
                <c:pt idx="112" formatCode="0.00%">
                  <c:v>0.82501588539384663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6-4465-B3A0-50B995E91937}"/>
            </c:ext>
          </c:extLst>
        </c:ser>
        <c:ser>
          <c:idx val="1"/>
          <c:order val="1"/>
          <c:tx>
            <c:strRef>
              <c:f>'BTC_S&amp;P'!$E$1</c:f>
              <c:strCache>
                <c:ptCount val="1"/>
                <c:pt idx="0">
                  <c:v>2 yr correl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'BTC_S&amp;P'!$A$2:$A$10000</c:f>
              <c:numCache>
                <c:formatCode>dd\-mmm\-yy</c:formatCode>
                <c:ptCount val="999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</c:numCache>
            </c:numRef>
          </c:cat>
          <c:val>
            <c:numRef>
              <c:f>'BTC_S&amp;P'!$E$2:$E$10000</c:f>
              <c:numCache>
                <c:formatCode>General</c:formatCode>
                <c:ptCount val="9999"/>
                <c:pt idx="23" formatCode="0.00%">
                  <c:v>0.47820899118085158</c:v>
                </c:pt>
                <c:pt idx="24" formatCode="0.00%">
                  <c:v>0.50071872953344265</c:v>
                </c:pt>
                <c:pt idx="25" formatCode="0.00%">
                  <c:v>0.57581339732004622</c:v>
                </c:pt>
                <c:pt idx="26" formatCode="0.00%">
                  <c:v>0.66511369912971074</c:v>
                </c:pt>
                <c:pt idx="27" formatCode="0.00%">
                  <c:v>0.72218247283796322</c:v>
                </c:pt>
                <c:pt idx="28" formatCode="0.00%">
                  <c:v>0.8174395281011434</c:v>
                </c:pt>
                <c:pt idx="29" formatCode="0.00%">
                  <c:v>0.85428288933047081</c:v>
                </c:pt>
                <c:pt idx="30" formatCode="0.00%">
                  <c:v>0.89104631759784936</c:v>
                </c:pt>
                <c:pt idx="31" formatCode="0.00%">
                  <c:v>0.85898590363740601</c:v>
                </c:pt>
                <c:pt idx="32" formatCode="0.00%">
                  <c:v>0.85528756248155835</c:v>
                </c:pt>
                <c:pt idx="33" formatCode="0.00%">
                  <c:v>0.86635051312491029</c:v>
                </c:pt>
                <c:pt idx="34" formatCode="0.00%">
                  <c:v>0.80159208207340116</c:v>
                </c:pt>
                <c:pt idx="35" formatCode="0.00%">
                  <c:v>0.82858200278829364</c:v>
                </c:pt>
                <c:pt idx="36" formatCode="0.00%">
                  <c:v>0.82746582858756856</c:v>
                </c:pt>
                <c:pt idx="37" formatCode="0.00%">
                  <c:v>0.80778112350074693</c:v>
                </c:pt>
                <c:pt idx="38" formatCode="0.00%">
                  <c:v>0.79383343376968851</c:v>
                </c:pt>
                <c:pt idx="39" formatCode="0.00%">
                  <c:v>0.84202182791426217</c:v>
                </c:pt>
                <c:pt idx="40" formatCode="0.00%">
                  <c:v>0.87659330260809454</c:v>
                </c:pt>
                <c:pt idx="41" formatCode="0.00%">
                  <c:v>0.88215120064254737</c:v>
                </c:pt>
                <c:pt idx="42" formatCode="0.00%">
                  <c:v>0.8921817002545146</c:v>
                </c:pt>
                <c:pt idx="43" formatCode="0.00%">
                  <c:v>0.89376071668185164</c:v>
                </c:pt>
                <c:pt idx="44" formatCode="0.00%">
                  <c:v>0.88763706855776914</c:v>
                </c:pt>
                <c:pt idx="45" formatCode="0.00%">
                  <c:v>0.87634393979763991</c:v>
                </c:pt>
                <c:pt idx="46" formatCode="0.00%">
                  <c:v>0.84310889266485889</c:v>
                </c:pt>
                <c:pt idx="47" formatCode="0.00%">
                  <c:v>0.8040268831738272</c:v>
                </c:pt>
                <c:pt idx="48" formatCode="0.00%">
                  <c:v>0.78980865882792772</c:v>
                </c:pt>
                <c:pt idx="49" formatCode="0.00%">
                  <c:v>0.73664198971064354</c:v>
                </c:pt>
                <c:pt idx="50" formatCode="0.00%">
                  <c:v>0.71465171246559189</c:v>
                </c:pt>
                <c:pt idx="51" formatCode="0.00%">
                  <c:v>0.65460193641710562</c:v>
                </c:pt>
                <c:pt idx="52" formatCode="0.00%">
                  <c:v>0.5742278225379871</c:v>
                </c:pt>
                <c:pt idx="53" formatCode="0.00%">
                  <c:v>0.46621032318416744</c:v>
                </c:pt>
                <c:pt idx="54" formatCode="0.00%">
                  <c:v>0.34179219687801327</c:v>
                </c:pt>
                <c:pt idx="55" formatCode="0.00%">
                  <c:v>0.27441058811287905</c:v>
                </c:pt>
                <c:pt idx="56" formatCode="0.00%">
                  <c:v>0.25861997931458741</c:v>
                </c:pt>
                <c:pt idx="57" formatCode="0.00%">
                  <c:v>0.2328023484695258</c:v>
                </c:pt>
                <c:pt idx="58" formatCode="0.00%">
                  <c:v>0.21213468279296346</c:v>
                </c:pt>
                <c:pt idx="59" formatCode="0.00%">
                  <c:v>0.14988791414352137</c:v>
                </c:pt>
                <c:pt idx="60" formatCode="0.00%">
                  <c:v>0.164834969361007</c:v>
                </c:pt>
                <c:pt idx="61" formatCode="0.00%">
                  <c:v>0.19619991878258036</c:v>
                </c:pt>
                <c:pt idx="62" formatCode="0.00%">
                  <c:v>0.31068779633976024</c:v>
                </c:pt>
                <c:pt idx="63" formatCode="0.00%">
                  <c:v>0.37670300465833528</c:v>
                </c:pt>
                <c:pt idx="64" formatCode="0.00%">
                  <c:v>0.45964910907135254</c:v>
                </c:pt>
                <c:pt idx="65" formatCode="0.00%">
                  <c:v>0.46755598786893149</c:v>
                </c:pt>
                <c:pt idx="66" formatCode="0.00%">
                  <c:v>0.54594922410054836</c:v>
                </c:pt>
                <c:pt idx="67" formatCode="0.00%">
                  <c:v>0.58219182591484842</c:v>
                </c:pt>
                <c:pt idx="68" formatCode="0.00%">
                  <c:v>0.596284742229508</c:v>
                </c:pt>
                <c:pt idx="69" formatCode="0.00%">
                  <c:v>0.65630965859715973</c:v>
                </c:pt>
                <c:pt idx="70" formatCode="0.00%">
                  <c:v>0.70421580171179254</c:v>
                </c:pt>
                <c:pt idx="71" formatCode="0.00%">
                  <c:v>0.72536738182185456</c:v>
                </c:pt>
                <c:pt idx="72" formatCode="0.00%">
                  <c:v>0.73695731178088342</c:v>
                </c:pt>
                <c:pt idx="73" formatCode="0.00%">
                  <c:v>0.79064534524844698</c:v>
                </c:pt>
                <c:pt idx="74" formatCode="0.00%">
                  <c:v>0.81042145665897936</c:v>
                </c:pt>
                <c:pt idx="75" formatCode="0.00%">
                  <c:v>0.81536352076361207</c:v>
                </c:pt>
                <c:pt idx="76" formatCode="0.00%">
                  <c:v>0.81381835495443855</c:v>
                </c:pt>
                <c:pt idx="77" formatCode="0.00%">
                  <c:v>0.83065013665113618</c:v>
                </c:pt>
                <c:pt idx="78" formatCode="0.00%">
                  <c:v>0.87036093385394531</c:v>
                </c:pt>
                <c:pt idx="79" formatCode="0.00%">
                  <c:v>0.87306044292090379</c:v>
                </c:pt>
                <c:pt idx="80" formatCode="0.00%">
                  <c:v>0.86200047736951169</c:v>
                </c:pt>
                <c:pt idx="81" formatCode="0.00%">
                  <c:v>0.86555090240383481</c:v>
                </c:pt>
                <c:pt idx="82" formatCode="0.00%">
                  <c:v>0.87539241404213952</c:v>
                </c:pt>
                <c:pt idx="83" formatCode="0.00%">
                  <c:v>0.87917384257139541</c:v>
                </c:pt>
                <c:pt idx="84" formatCode="0.00%">
                  <c:v>0.89242489416874082</c:v>
                </c:pt>
                <c:pt idx="85" formatCode="0.00%">
                  <c:v>0.89968433251993074</c:v>
                </c:pt>
                <c:pt idx="86" formatCode="0.00%">
                  <c:v>0.89148744835639726</c:v>
                </c:pt>
                <c:pt idx="87" formatCode="0.00%">
                  <c:v>0.87951146174638906</c:v>
                </c:pt>
                <c:pt idx="88" formatCode="0.00%">
                  <c:v>0.87255983770735601</c:v>
                </c:pt>
                <c:pt idx="89" formatCode="0.00%">
                  <c:v>0.86603961609243818</c:v>
                </c:pt>
                <c:pt idx="90" formatCode="0.00%">
                  <c:v>0.85226023185735311</c:v>
                </c:pt>
                <c:pt idx="91" formatCode="0.00%">
                  <c:v>0.82929280449583853</c:v>
                </c:pt>
                <c:pt idx="92" formatCode="0.00%">
                  <c:v>0.8041560683861767</c:v>
                </c:pt>
                <c:pt idx="93" formatCode="0.00%">
                  <c:v>0.75747315764206713</c:v>
                </c:pt>
                <c:pt idx="94" formatCode="0.00%">
                  <c:v>0.72401313804443923</c:v>
                </c:pt>
                <c:pt idx="95" formatCode="0.00%">
                  <c:v>0.69966364961299821</c:v>
                </c:pt>
                <c:pt idx="96" formatCode="0.00%">
                  <c:v>0.65451576455577953</c:v>
                </c:pt>
                <c:pt idx="97" formatCode="0.00%">
                  <c:v>0.60261600893005263</c:v>
                </c:pt>
                <c:pt idx="98" formatCode="0.00%">
                  <c:v>0.6190596769616783</c:v>
                </c:pt>
                <c:pt idx="99" formatCode="0.00%">
                  <c:v>0.63260518865953075</c:v>
                </c:pt>
                <c:pt idx="100" formatCode="0.00%">
                  <c:v>0.70483953286932122</c:v>
                </c:pt>
                <c:pt idx="101" formatCode="0.00%">
                  <c:v>0.81826460555872227</c:v>
                </c:pt>
                <c:pt idx="102" formatCode="0.00%">
                  <c:v>0.88180304802380449</c:v>
                </c:pt>
                <c:pt idx="103" formatCode="0.00%">
                  <c:v>0.8807845170848313</c:v>
                </c:pt>
                <c:pt idx="104" formatCode="0.00%">
                  <c:v>0.8600101522705984</c:v>
                </c:pt>
                <c:pt idx="105" formatCode="0.00%">
                  <c:v>0.81273057633971424</c:v>
                </c:pt>
                <c:pt idx="106" formatCode="0.00%">
                  <c:v>0.76271409193415429</c:v>
                </c:pt>
                <c:pt idx="107" formatCode="0.00%">
                  <c:v>0.7617364572232268</c:v>
                </c:pt>
                <c:pt idx="108" formatCode="0.00%">
                  <c:v>0.75247195117037879</c:v>
                </c:pt>
                <c:pt idx="109" formatCode="0.00%">
                  <c:v>0.76640224643682897</c:v>
                </c:pt>
                <c:pt idx="110" formatCode="0.00%">
                  <c:v>0.75447240882667521</c:v>
                </c:pt>
                <c:pt idx="111" formatCode="0.00%">
                  <c:v>0.77261514366494854</c:v>
                </c:pt>
                <c:pt idx="112" formatCode="0.00%">
                  <c:v>0.84530959949353157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6-4465-B3A0-50B995E91937}"/>
            </c:ext>
          </c:extLst>
        </c:ser>
        <c:ser>
          <c:idx val="2"/>
          <c:order val="2"/>
          <c:tx>
            <c:strRef>
              <c:f>'BTC_S&amp;P'!$F$1</c:f>
              <c:strCache>
                <c:ptCount val="1"/>
                <c:pt idx="0">
                  <c:v>3 yr correl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'BTC_S&amp;P'!$A$2:$A$10000</c:f>
              <c:numCache>
                <c:formatCode>dd\-mmm\-yy</c:formatCode>
                <c:ptCount val="999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</c:numCache>
            </c:numRef>
          </c:cat>
          <c:val>
            <c:numRef>
              <c:f>'BTC_S&amp;P'!$F$2:$F$10000</c:f>
              <c:numCache>
                <c:formatCode>General</c:formatCode>
                <c:ptCount val="9999"/>
                <c:pt idx="35" formatCode="0.00%">
                  <c:v>0.84437316415838259</c:v>
                </c:pt>
                <c:pt idx="36" formatCode="0.00%">
                  <c:v>0.8439678386956021</c:v>
                </c:pt>
                <c:pt idx="37" formatCode="0.00%">
                  <c:v>0.82264220213554862</c:v>
                </c:pt>
                <c:pt idx="38" formatCode="0.00%">
                  <c:v>0.80475753249371951</c:v>
                </c:pt>
                <c:pt idx="39" formatCode="0.00%">
                  <c:v>0.8420481741250806</c:v>
                </c:pt>
                <c:pt idx="40" formatCode="0.00%">
                  <c:v>0.85962654810968764</c:v>
                </c:pt>
                <c:pt idx="41" formatCode="0.00%">
                  <c:v>0.86501517143467022</c:v>
                </c:pt>
                <c:pt idx="42" formatCode="0.00%">
                  <c:v>0.87240324294105243</c:v>
                </c:pt>
                <c:pt idx="43" formatCode="0.00%">
                  <c:v>0.87591825352717867</c:v>
                </c:pt>
                <c:pt idx="44" formatCode="0.00%">
                  <c:v>0.87322248749326015</c:v>
                </c:pt>
                <c:pt idx="45" formatCode="0.00%">
                  <c:v>0.8739635168080796</c:v>
                </c:pt>
                <c:pt idx="46" formatCode="0.00%">
                  <c:v>0.86670257564328135</c:v>
                </c:pt>
                <c:pt idx="47" formatCode="0.00%">
                  <c:v>0.85855704092381391</c:v>
                </c:pt>
                <c:pt idx="48" formatCode="0.00%">
                  <c:v>0.85576700397878835</c:v>
                </c:pt>
                <c:pt idx="49" formatCode="0.00%">
                  <c:v>0.83571291470916997</c:v>
                </c:pt>
                <c:pt idx="50" formatCode="0.00%">
                  <c:v>0.83022202423943059</c:v>
                </c:pt>
                <c:pt idx="51" formatCode="0.00%">
                  <c:v>0.81436401045804307</c:v>
                </c:pt>
                <c:pt idx="52" formatCode="0.00%">
                  <c:v>0.79552606315149388</c:v>
                </c:pt>
                <c:pt idx="53" formatCode="0.00%">
                  <c:v>0.76771229797398211</c:v>
                </c:pt>
                <c:pt idx="54" formatCode="0.00%">
                  <c:v>0.740879889545209</c:v>
                </c:pt>
                <c:pt idx="55" formatCode="0.00%">
                  <c:v>0.7360898955577152</c:v>
                </c:pt>
                <c:pt idx="56" formatCode="0.00%">
                  <c:v>0.74414489884952151</c:v>
                </c:pt>
                <c:pt idx="57" formatCode="0.00%">
                  <c:v>0.7467644696443162</c:v>
                </c:pt>
                <c:pt idx="58" formatCode="0.00%">
                  <c:v>0.74313391701258746</c:v>
                </c:pt>
                <c:pt idx="59" formatCode="0.00%">
                  <c:v>0.72900660737434564</c:v>
                </c:pt>
                <c:pt idx="60" formatCode="0.00%">
                  <c:v>0.71724071086824603</c:v>
                </c:pt>
                <c:pt idx="61" formatCode="0.00%">
                  <c:v>0.67556796303383182</c:v>
                </c:pt>
                <c:pt idx="62" formatCode="0.00%">
                  <c:v>0.61582723102006143</c:v>
                </c:pt>
                <c:pt idx="63" formatCode="0.00%">
                  <c:v>0.58927370480187025</c:v>
                </c:pt>
                <c:pt idx="64" formatCode="0.00%">
                  <c:v>0.56076450637270936</c:v>
                </c:pt>
                <c:pt idx="65" formatCode="0.00%">
                  <c:v>0.51459962028550021</c:v>
                </c:pt>
                <c:pt idx="66" formatCode="0.00%">
                  <c:v>0.46959961832640917</c:v>
                </c:pt>
                <c:pt idx="67" formatCode="0.00%">
                  <c:v>0.43477167233190983</c:v>
                </c:pt>
                <c:pt idx="68" formatCode="0.00%">
                  <c:v>0.38974261013536721</c:v>
                </c:pt>
                <c:pt idx="69" formatCode="0.00%">
                  <c:v>0.38737577906483844</c:v>
                </c:pt>
                <c:pt idx="70" formatCode="0.00%">
                  <c:v>0.41887822390726087</c:v>
                </c:pt>
                <c:pt idx="71" formatCode="0.00%">
                  <c:v>0.41486709883081041</c:v>
                </c:pt>
                <c:pt idx="72" formatCode="0.00%">
                  <c:v>0.45633280951030258</c:v>
                </c:pt>
                <c:pt idx="73" formatCode="0.00%">
                  <c:v>0.620317951888126</c:v>
                </c:pt>
                <c:pt idx="74" formatCode="0.00%">
                  <c:v>0.76893333758803706</c:v>
                </c:pt>
                <c:pt idx="75" formatCode="0.00%">
                  <c:v>0.79679972444651082</c:v>
                </c:pt>
                <c:pt idx="76" formatCode="0.00%">
                  <c:v>0.81102737819978854</c:v>
                </c:pt>
                <c:pt idx="77" formatCode="0.00%">
                  <c:v>0.82793036900456385</c:v>
                </c:pt>
                <c:pt idx="78" formatCode="0.00%">
                  <c:v>0.87238169875419469</c:v>
                </c:pt>
                <c:pt idx="79" formatCode="0.00%">
                  <c:v>0.87938809459330969</c:v>
                </c:pt>
                <c:pt idx="80" formatCode="0.00%">
                  <c:v>0.87703747245247077</c:v>
                </c:pt>
                <c:pt idx="81" formatCode="0.00%">
                  <c:v>0.88509190161262619</c:v>
                </c:pt>
                <c:pt idx="82" formatCode="0.00%">
                  <c:v>0.89587650241798622</c:v>
                </c:pt>
                <c:pt idx="83" formatCode="0.00%">
                  <c:v>0.90234587563942159</c:v>
                </c:pt>
                <c:pt idx="84" formatCode="0.00%">
                  <c:v>0.9145143209309331</c:v>
                </c:pt>
                <c:pt idx="85" formatCode="0.00%">
                  <c:v>0.92149597356348678</c:v>
                </c:pt>
                <c:pt idx="86" formatCode="0.00%">
                  <c:v>0.92027787011570961</c:v>
                </c:pt>
                <c:pt idx="87" formatCode="0.00%">
                  <c:v>0.91401758023233015</c:v>
                </c:pt>
                <c:pt idx="88" formatCode="0.00%">
                  <c:v>0.91364885488157155</c:v>
                </c:pt>
                <c:pt idx="89" formatCode="0.00%">
                  <c:v>0.91297515883983338</c:v>
                </c:pt>
                <c:pt idx="90" formatCode="0.00%">
                  <c:v>0.91111475766512351</c:v>
                </c:pt>
                <c:pt idx="91" formatCode="0.00%">
                  <c:v>0.90818606729425766</c:v>
                </c:pt>
                <c:pt idx="92" formatCode="0.00%">
                  <c:v>0.90284654486799509</c:v>
                </c:pt>
                <c:pt idx="93" formatCode="0.00%">
                  <c:v>0.8903101459099233</c:v>
                </c:pt>
                <c:pt idx="94" formatCode="0.00%">
                  <c:v>0.87997131305702792</c:v>
                </c:pt>
                <c:pt idx="95" formatCode="0.00%">
                  <c:v>0.87571943578474909</c:v>
                </c:pt>
                <c:pt idx="96" formatCode="0.00%">
                  <c:v>0.86687484844837404</c:v>
                </c:pt>
                <c:pt idx="97" formatCode="0.00%">
                  <c:v>0.84473614606617231</c:v>
                </c:pt>
                <c:pt idx="98" formatCode="0.00%">
                  <c:v>0.83268880026520709</c:v>
                </c:pt>
                <c:pt idx="99" formatCode="0.00%">
                  <c:v>0.81869308652810791</c:v>
                </c:pt>
                <c:pt idx="100" formatCode="0.00%">
                  <c:v>0.805650001338722</c:v>
                </c:pt>
                <c:pt idx="101" formatCode="0.00%">
                  <c:v>0.7972914268889425</c:v>
                </c:pt>
                <c:pt idx="102" formatCode="0.00%">
                  <c:v>0.78314074764236719</c:v>
                </c:pt>
                <c:pt idx="103" formatCode="0.00%">
                  <c:v>0.76338735815676129</c:v>
                </c:pt>
                <c:pt idx="104" formatCode="0.00%">
                  <c:v>0.72955647576492266</c:v>
                </c:pt>
                <c:pt idx="105" formatCode="0.00%">
                  <c:v>0.67921795914719518</c:v>
                </c:pt>
                <c:pt idx="106" formatCode="0.00%">
                  <c:v>0.62488003742749565</c:v>
                </c:pt>
                <c:pt idx="107" formatCode="0.00%">
                  <c:v>0.57515052687483914</c:v>
                </c:pt>
                <c:pt idx="108" formatCode="0.00%">
                  <c:v>0.53178996867928174</c:v>
                </c:pt>
                <c:pt idx="109" formatCode="0.00%">
                  <c:v>0.50240039144069704</c:v>
                </c:pt>
                <c:pt idx="110" formatCode="0.00%">
                  <c:v>0.50532724156801356</c:v>
                </c:pt>
                <c:pt idx="111" formatCode="0.00%">
                  <c:v>0.52284791645011075</c:v>
                </c:pt>
                <c:pt idx="112" formatCode="0.00%">
                  <c:v>0.63810108181068559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6-4465-B3A0-50B995E9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8592"/>
        <c:axId val="57013792"/>
      </c:lineChart>
      <c:dateAx>
        <c:axId val="57018592"/>
        <c:scaling>
          <c:orientation val="minMax"/>
          <c:min val="42156"/>
        </c:scaling>
        <c:delete val="0"/>
        <c:axPos val="b"/>
        <c:numFmt formatCode="d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3792"/>
        <c:crosses val="autoZero"/>
        <c:auto val="0"/>
        <c:lblOffset val="100"/>
        <c:baseTimeUnit val="months"/>
      </c:dateAx>
      <c:valAx>
        <c:axId val="570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vs. NDX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BTC_M2!$B$1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BTC_NDX!$A$2:$A$10000</c:f>
              <c:numCache>
                <c:formatCode>dd\-mmm\-yy</c:formatCode>
                <c:ptCount val="999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</c:numCache>
            </c:numRef>
          </c:cat>
          <c:val>
            <c:numRef>
              <c:f>BTC_M2!$B$2:$B$10000</c:f>
              <c:numCache>
                <c:formatCode>0.0</c:formatCode>
                <c:ptCount val="9999"/>
                <c:pt idx="0">
                  <c:v>338.32101399999999</c:v>
                </c:pt>
                <c:pt idx="1">
                  <c:v>378.04699699999998</c:v>
                </c:pt>
                <c:pt idx="2">
                  <c:v>320.192993</c:v>
                </c:pt>
                <c:pt idx="3">
                  <c:v>217.46400499999999</c:v>
                </c:pt>
                <c:pt idx="4">
                  <c:v>254.26300000000001</c:v>
                </c:pt>
                <c:pt idx="5">
                  <c:v>244.22399899999999</c:v>
                </c:pt>
                <c:pt idx="6">
                  <c:v>236.145004</c:v>
                </c:pt>
                <c:pt idx="7">
                  <c:v>230.19000199999999</c:v>
                </c:pt>
                <c:pt idx="8">
                  <c:v>263.07199100000003</c:v>
                </c:pt>
                <c:pt idx="9">
                  <c:v>284.64999399999999</c:v>
                </c:pt>
                <c:pt idx="10">
                  <c:v>230.05600000000001</c:v>
                </c:pt>
                <c:pt idx="11">
                  <c:v>236.05999800000001</c:v>
                </c:pt>
                <c:pt idx="12">
                  <c:v>314.16598499999998</c:v>
                </c:pt>
                <c:pt idx="13">
                  <c:v>377.32101399999999</c:v>
                </c:pt>
                <c:pt idx="14">
                  <c:v>430.56698599999999</c:v>
                </c:pt>
                <c:pt idx="15">
                  <c:v>368.766998</c:v>
                </c:pt>
                <c:pt idx="16">
                  <c:v>437.69699100000003</c:v>
                </c:pt>
                <c:pt idx="17">
                  <c:v>416.72900399999997</c:v>
                </c:pt>
                <c:pt idx="18">
                  <c:v>448.317993</c:v>
                </c:pt>
                <c:pt idx="19">
                  <c:v>531.385986</c:v>
                </c:pt>
                <c:pt idx="20">
                  <c:v>673.33697500000005</c:v>
                </c:pt>
                <c:pt idx="21">
                  <c:v>624.68102999999996</c:v>
                </c:pt>
                <c:pt idx="22">
                  <c:v>575.47198500000002</c:v>
                </c:pt>
                <c:pt idx="23">
                  <c:v>609.73498500000005</c:v>
                </c:pt>
                <c:pt idx="24">
                  <c:v>700.97198500000002</c:v>
                </c:pt>
                <c:pt idx="25">
                  <c:v>745.69097899999997</c:v>
                </c:pt>
                <c:pt idx="26">
                  <c:v>963.74298099999999</c:v>
                </c:pt>
                <c:pt idx="27">
                  <c:v>970.40301499999998</c:v>
                </c:pt>
                <c:pt idx="28">
                  <c:v>1179.969971</c:v>
                </c:pt>
                <c:pt idx="29">
                  <c:v>1071.790039</c:v>
                </c:pt>
                <c:pt idx="30">
                  <c:v>1347.8900149999999</c:v>
                </c:pt>
                <c:pt idx="31">
                  <c:v>2286.4099120000001</c:v>
                </c:pt>
                <c:pt idx="32">
                  <c:v>2480.8400879999999</c:v>
                </c:pt>
                <c:pt idx="33">
                  <c:v>2875.3400879999999</c:v>
                </c:pt>
                <c:pt idx="34">
                  <c:v>4703.3901370000003</c:v>
                </c:pt>
                <c:pt idx="35">
                  <c:v>4338.7099609999996</c:v>
                </c:pt>
                <c:pt idx="36">
                  <c:v>6468.3999020000001</c:v>
                </c:pt>
                <c:pt idx="37">
                  <c:v>10233.599609000001</c:v>
                </c:pt>
                <c:pt idx="38">
                  <c:v>14156.400390999999</c:v>
                </c:pt>
                <c:pt idx="39">
                  <c:v>10221.099609000001</c:v>
                </c:pt>
                <c:pt idx="40">
                  <c:v>10397.900390999999</c:v>
                </c:pt>
                <c:pt idx="41">
                  <c:v>6973.5297849999997</c:v>
                </c:pt>
                <c:pt idx="42">
                  <c:v>9240.5498050000006</c:v>
                </c:pt>
                <c:pt idx="43">
                  <c:v>7494.169922</c:v>
                </c:pt>
                <c:pt idx="44">
                  <c:v>6404</c:v>
                </c:pt>
                <c:pt idx="45">
                  <c:v>7780.4399409999996</c:v>
                </c:pt>
                <c:pt idx="46">
                  <c:v>7037.580078</c:v>
                </c:pt>
                <c:pt idx="47">
                  <c:v>6625.5600590000004</c:v>
                </c:pt>
                <c:pt idx="48">
                  <c:v>6317.6098629999997</c:v>
                </c:pt>
                <c:pt idx="49">
                  <c:v>4017.2685550000001</c:v>
                </c:pt>
                <c:pt idx="50">
                  <c:v>3742.7004390000002</c:v>
                </c:pt>
                <c:pt idx="51">
                  <c:v>3457.7927249999998</c:v>
                </c:pt>
                <c:pt idx="52">
                  <c:v>3854.7854000000002</c:v>
                </c:pt>
                <c:pt idx="53">
                  <c:v>4105.404297</c:v>
                </c:pt>
                <c:pt idx="54">
                  <c:v>5350.7265630000002</c:v>
                </c:pt>
                <c:pt idx="55">
                  <c:v>8574.5019530000009</c:v>
                </c:pt>
                <c:pt idx="56">
                  <c:v>10817.155273</c:v>
                </c:pt>
                <c:pt idx="57">
                  <c:v>10085.627930000001</c:v>
                </c:pt>
                <c:pt idx="58">
                  <c:v>9630.6640630000002</c:v>
                </c:pt>
                <c:pt idx="59">
                  <c:v>8293.8681639999995</c:v>
                </c:pt>
                <c:pt idx="60">
                  <c:v>9199.5849610000005</c:v>
                </c:pt>
                <c:pt idx="61">
                  <c:v>7569.6298829999996</c:v>
                </c:pt>
                <c:pt idx="62">
                  <c:v>7193.5991210000002</c:v>
                </c:pt>
                <c:pt idx="63">
                  <c:v>9350.5292969999991</c:v>
                </c:pt>
                <c:pt idx="64">
                  <c:v>8599.5087889999995</c:v>
                </c:pt>
                <c:pt idx="65">
                  <c:v>6438.6445309999999</c:v>
                </c:pt>
                <c:pt idx="66">
                  <c:v>8658.5537110000005</c:v>
                </c:pt>
                <c:pt idx="67">
                  <c:v>9461.0585940000001</c:v>
                </c:pt>
                <c:pt idx="68">
                  <c:v>9137.9931639999995</c:v>
                </c:pt>
                <c:pt idx="69">
                  <c:v>11323.466796999999</c:v>
                </c:pt>
                <c:pt idx="70">
                  <c:v>11680.820313</c:v>
                </c:pt>
                <c:pt idx="71">
                  <c:v>10784.491211</c:v>
                </c:pt>
                <c:pt idx="72">
                  <c:v>13780.995117</c:v>
                </c:pt>
                <c:pt idx="73">
                  <c:v>19625.835938</c:v>
                </c:pt>
                <c:pt idx="74">
                  <c:v>29001.720702999999</c:v>
                </c:pt>
                <c:pt idx="75">
                  <c:v>33114.359375</c:v>
                </c:pt>
                <c:pt idx="76">
                  <c:v>45137.769530999998</c:v>
                </c:pt>
                <c:pt idx="77">
                  <c:v>58918.832030999998</c:v>
                </c:pt>
                <c:pt idx="78">
                  <c:v>57750.175780999998</c:v>
                </c:pt>
                <c:pt idx="79">
                  <c:v>37332.855469000002</c:v>
                </c:pt>
                <c:pt idx="80">
                  <c:v>35040.835937999997</c:v>
                </c:pt>
                <c:pt idx="81">
                  <c:v>41626.195312999997</c:v>
                </c:pt>
                <c:pt idx="82">
                  <c:v>47166.6875</c:v>
                </c:pt>
                <c:pt idx="83">
                  <c:v>43790.894530999998</c:v>
                </c:pt>
                <c:pt idx="84">
                  <c:v>61318.957030999998</c:v>
                </c:pt>
                <c:pt idx="85">
                  <c:v>57005.425780999998</c:v>
                </c:pt>
                <c:pt idx="86">
                  <c:v>46306.445312999997</c:v>
                </c:pt>
                <c:pt idx="87">
                  <c:v>38483.125</c:v>
                </c:pt>
                <c:pt idx="88">
                  <c:v>43193.234375</c:v>
                </c:pt>
                <c:pt idx="89">
                  <c:v>45538.675780999998</c:v>
                </c:pt>
                <c:pt idx="90">
                  <c:v>37714.875</c:v>
                </c:pt>
                <c:pt idx="91">
                  <c:v>31792.310547000001</c:v>
                </c:pt>
                <c:pt idx="92">
                  <c:v>19784.726563</c:v>
                </c:pt>
                <c:pt idx="93">
                  <c:v>23336.896484000001</c:v>
                </c:pt>
                <c:pt idx="94">
                  <c:v>20049.763672000001</c:v>
                </c:pt>
                <c:pt idx="95">
                  <c:v>19431.789063</c:v>
                </c:pt>
                <c:pt idx="96">
                  <c:v>20495.773438</c:v>
                </c:pt>
                <c:pt idx="97">
                  <c:v>17168.566406000002</c:v>
                </c:pt>
                <c:pt idx="98">
                  <c:v>16547.496093999998</c:v>
                </c:pt>
                <c:pt idx="99">
                  <c:v>23139.283202999999</c:v>
                </c:pt>
                <c:pt idx="100">
                  <c:v>23147.353515999999</c:v>
                </c:pt>
                <c:pt idx="101">
                  <c:v>28478.484375</c:v>
                </c:pt>
                <c:pt idx="102">
                  <c:v>29268.806640999999</c:v>
                </c:pt>
                <c:pt idx="103">
                  <c:v>27219.658202999999</c:v>
                </c:pt>
                <c:pt idx="104">
                  <c:v>30477.251952999999</c:v>
                </c:pt>
                <c:pt idx="105">
                  <c:v>29230.11</c:v>
                </c:pt>
                <c:pt idx="106">
                  <c:v>25931.47</c:v>
                </c:pt>
                <c:pt idx="107">
                  <c:v>26967.919999999998</c:v>
                </c:pt>
                <c:pt idx="108">
                  <c:v>34667.78</c:v>
                </c:pt>
                <c:pt idx="109">
                  <c:v>37712.75</c:v>
                </c:pt>
                <c:pt idx="110">
                  <c:v>42265.19</c:v>
                </c:pt>
                <c:pt idx="111">
                  <c:v>42582.61</c:v>
                </c:pt>
                <c:pt idx="112">
                  <c:v>61198.38</c:v>
                </c:pt>
                <c:pt idx="113">
                  <c:v>69403.77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0-471B-A8AD-FF9D1227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52143"/>
        <c:axId val="460452623"/>
      </c:lineChart>
      <c:lineChart>
        <c:grouping val="standard"/>
        <c:varyColors val="0"/>
        <c:ser>
          <c:idx val="1"/>
          <c:order val="1"/>
          <c:tx>
            <c:strRef>
              <c:f>BTC_NDX!$C$1</c:f>
              <c:strCache>
                <c:ptCount val="1"/>
                <c:pt idx="0">
                  <c:v>NDX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BTC_M2!$A$2:$A$105</c:f>
              <c:numCache>
                <c:formatCode>dd\-mmm\-yy</c:formatCode>
                <c:ptCount val="104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</c:numCache>
            </c:numRef>
          </c:cat>
          <c:val>
            <c:numRef>
              <c:f>BTC_NDX!$C$2:$C$10000</c:f>
              <c:numCache>
                <c:formatCode>0.0</c:formatCode>
                <c:ptCount val="9999"/>
                <c:pt idx="0">
                  <c:v>4158.2099609999996</c:v>
                </c:pt>
                <c:pt idx="1">
                  <c:v>4337.7900390000004</c:v>
                </c:pt>
                <c:pt idx="2">
                  <c:v>4236.2797849999997</c:v>
                </c:pt>
                <c:pt idx="3">
                  <c:v>4148.4301759999998</c:v>
                </c:pt>
                <c:pt idx="4">
                  <c:v>4440.669922</c:v>
                </c:pt>
                <c:pt idx="5">
                  <c:v>4333.6899409999996</c:v>
                </c:pt>
                <c:pt idx="6">
                  <c:v>4414.25</c:v>
                </c:pt>
                <c:pt idx="7">
                  <c:v>4508.25</c:v>
                </c:pt>
                <c:pt idx="8">
                  <c:v>4396.7597660000001</c:v>
                </c:pt>
                <c:pt idx="9">
                  <c:v>4588.9101559999999</c:v>
                </c:pt>
                <c:pt idx="10">
                  <c:v>4274.580078</c:v>
                </c:pt>
                <c:pt idx="11">
                  <c:v>4181.0600590000004</c:v>
                </c:pt>
                <c:pt idx="12">
                  <c:v>4648.830078</c:v>
                </c:pt>
                <c:pt idx="13">
                  <c:v>4664.5097660000001</c:v>
                </c:pt>
                <c:pt idx="14">
                  <c:v>4593.2700199999999</c:v>
                </c:pt>
                <c:pt idx="15">
                  <c:v>4279.169922</c:v>
                </c:pt>
                <c:pt idx="16">
                  <c:v>4201.1201170000004</c:v>
                </c:pt>
                <c:pt idx="17">
                  <c:v>4483.6601559999999</c:v>
                </c:pt>
                <c:pt idx="18">
                  <c:v>4341.2998049999997</c:v>
                </c:pt>
                <c:pt idx="19">
                  <c:v>4523.8901370000003</c:v>
                </c:pt>
                <c:pt idx="20">
                  <c:v>4417.7001950000003</c:v>
                </c:pt>
                <c:pt idx="21">
                  <c:v>4730.2299800000001</c:v>
                </c:pt>
                <c:pt idx="22">
                  <c:v>4771.0498049999997</c:v>
                </c:pt>
                <c:pt idx="23">
                  <c:v>4875.7001950000003</c:v>
                </c:pt>
                <c:pt idx="24">
                  <c:v>4801.2700199999999</c:v>
                </c:pt>
                <c:pt idx="25">
                  <c:v>4810.8100590000004</c:v>
                </c:pt>
                <c:pt idx="26">
                  <c:v>4863.6201170000004</c:v>
                </c:pt>
                <c:pt idx="27">
                  <c:v>5116.7700199999999</c:v>
                </c:pt>
                <c:pt idx="28">
                  <c:v>5330.3100590000004</c:v>
                </c:pt>
                <c:pt idx="29">
                  <c:v>5436.2299800000001</c:v>
                </c:pt>
                <c:pt idx="30">
                  <c:v>5583.5297849999997</c:v>
                </c:pt>
                <c:pt idx="31">
                  <c:v>5788.7998049999997</c:v>
                </c:pt>
                <c:pt idx="32">
                  <c:v>5646.919922</c:v>
                </c:pt>
                <c:pt idx="33">
                  <c:v>5880.330078</c:v>
                </c:pt>
                <c:pt idx="34">
                  <c:v>5988.6000979999999</c:v>
                </c:pt>
                <c:pt idx="35">
                  <c:v>5979.2998049999997</c:v>
                </c:pt>
                <c:pt idx="36">
                  <c:v>6248.5600590000004</c:v>
                </c:pt>
                <c:pt idx="37">
                  <c:v>6365.5600590000004</c:v>
                </c:pt>
                <c:pt idx="38">
                  <c:v>6396.419922</c:v>
                </c:pt>
                <c:pt idx="39">
                  <c:v>6949.9902339999999</c:v>
                </c:pt>
                <c:pt idx="40">
                  <c:v>6854.419922</c:v>
                </c:pt>
                <c:pt idx="41">
                  <c:v>6581.1298829999996</c:v>
                </c:pt>
                <c:pt idx="42">
                  <c:v>6605.5698240000002</c:v>
                </c:pt>
                <c:pt idx="43">
                  <c:v>6967.7299800000001</c:v>
                </c:pt>
                <c:pt idx="44">
                  <c:v>7040.7998049999997</c:v>
                </c:pt>
                <c:pt idx="45">
                  <c:v>7231.9799800000001</c:v>
                </c:pt>
                <c:pt idx="46">
                  <c:v>7654.5498049999997</c:v>
                </c:pt>
                <c:pt idx="47">
                  <c:v>7627.6499020000001</c:v>
                </c:pt>
                <c:pt idx="48">
                  <c:v>6967.1000979999999</c:v>
                </c:pt>
                <c:pt idx="49">
                  <c:v>6949.0097660000001</c:v>
                </c:pt>
                <c:pt idx="50">
                  <c:v>6329.9702150000003</c:v>
                </c:pt>
                <c:pt idx="51">
                  <c:v>6906.8398440000001</c:v>
                </c:pt>
                <c:pt idx="52">
                  <c:v>7097.5297849999997</c:v>
                </c:pt>
                <c:pt idx="53">
                  <c:v>7378.7700199999999</c:v>
                </c:pt>
                <c:pt idx="54">
                  <c:v>7781.4599609999996</c:v>
                </c:pt>
                <c:pt idx="55">
                  <c:v>7127.9599609999996</c:v>
                </c:pt>
                <c:pt idx="56">
                  <c:v>7671.080078</c:v>
                </c:pt>
                <c:pt idx="57">
                  <c:v>7848.7797849999997</c:v>
                </c:pt>
                <c:pt idx="58">
                  <c:v>7691</c:v>
                </c:pt>
                <c:pt idx="59">
                  <c:v>7749.4501950000003</c:v>
                </c:pt>
                <c:pt idx="60">
                  <c:v>8083.830078</c:v>
                </c:pt>
                <c:pt idx="61">
                  <c:v>8403.6796880000002</c:v>
                </c:pt>
                <c:pt idx="62">
                  <c:v>8733.0703130000002</c:v>
                </c:pt>
                <c:pt idx="63">
                  <c:v>8991.5097659999992</c:v>
                </c:pt>
                <c:pt idx="64">
                  <c:v>8461.8300780000009</c:v>
                </c:pt>
                <c:pt idx="65">
                  <c:v>7813.5</c:v>
                </c:pt>
                <c:pt idx="66">
                  <c:v>9000.5097659999992</c:v>
                </c:pt>
                <c:pt idx="67">
                  <c:v>9555.5302730000003</c:v>
                </c:pt>
                <c:pt idx="68">
                  <c:v>10156.849609000001</c:v>
                </c:pt>
                <c:pt idx="69">
                  <c:v>10905.879883</c:v>
                </c:pt>
                <c:pt idx="70">
                  <c:v>12110.700194999999</c:v>
                </c:pt>
                <c:pt idx="71">
                  <c:v>11418.059569999999</c:v>
                </c:pt>
                <c:pt idx="72">
                  <c:v>11052.950194999999</c:v>
                </c:pt>
                <c:pt idx="73">
                  <c:v>12268.320313</c:v>
                </c:pt>
                <c:pt idx="74">
                  <c:v>12888.280273</c:v>
                </c:pt>
                <c:pt idx="75">
                  <c:v>12925.379883</c:v>
                </c:pt>
                <c:pt idx="76">
                  <c:v>12909.440430000001</c:v>
                </c:pt>
                <c:pt idx="77">
                  <c:v>13091.440430000001</c:v>
                </c:pt>
                <c:pt idx="78">
                  <c:v>13860.759765999999</c:v>
                </c:pt>
                <c:pt idx="79">
                  <c:v>13686.509765999999</c:v>
                </c:pt>
                <c:pt idx="80">
                  <c:v>14554.799805000001</c:v>
                </c:pt>
                <c:pt idx="81">
                  <c:v>14959.900390999999</c:v>
                </c:pt>
                <c:pt idx="82">
                  <c:v>15582.509765999999</c:v>
                </c:pt>
                <c:pt idx="83">
                  <c:v>14689.620117</c:v>
                </c:pt>
                <c:pt idx="84">
                  <c:v>15850.469727</c:v>
                </c:pt>
                <c:pt idx="85">
                  <c:v>16135.919921999999</c:v>
                </c:pt>
                <c:pt idx="86">
                  <c:v>16320.080078000001</c:v>
                </c:pt>
                <c:pt idx="87">
                  <c:v>14930.049805000001</c:v>
                </c:pt>
                <c:pt idx="88">
                  <c:v>14237.809569999999</c:v>
                </c:pt>
                <c:pt idx="89">
                  <c:v>14838.490234000001</c:v>
                </c:pt>
                <c:pt idx="90">
                  <c:v>12854.799805000001</c:v>
                </c:pt>
                <c:pt idx="91">
                  <c:v>12642.099609000001</c:v>
                </c:pt>
                <c:pt idx="92">
                  <c:v>11503.719727</c:v>
                </c:pt>
                <c:pt idx="93">
                  <c:v>12947.969727</c:v>
                </c:pt>
                <c:pt idx="94">
                  <c:v>12272.030273</c:v>
                </c:pt>
                <c:pt idx="95">
                  <c:v>10971.219727</c:v>
                </c:pt>
                <c:pt idx="96">
                  <c:v>11405.570313</c:v>
                </c:pt>
                <c:pt idx="97">
                  <c:v>12030.059569999999</c:v>
                </c:pt>
                <c:pt idx="98">
                  <c:v>10939.759765999999</c:v>
                </c:pt>
                <c:pt idx="99">
                  <c:v>12101.929688</c:v>
                </c:pt>
                <c:pt idx="100">
                  <c:v>12042.120117</c:v>
                </c:pt>
                <c:pt idx="101">
                  <c:v>13181.349609000001</c:v>
                </c:pt>
                <c:pt idx="102">
                  <c:v>13245.990234000001</c:v>
                </c:pt>
                <c:pt idx="103">
                  <c:v>14254.089844</c:v>
                </c:pt>
                <c:pt idx="104">
                  <c:v>15179.209961</c:v>
                </c:pt>
                <c:pt idx="105">
                  <c:v>15757</c:v>
                </c:pt>
                <c:pt idx="106">
                  <c:v>15501.07</c:v>
                </c:pt>
                <c:pt idx="107">
                  <c:v>14715.24</c:v>
                </c:pt>
                <c:pt idx="108">
                  <c:v>14409.78</c:v>
                </c:pt>
                <c:pt idx="109">
                  <c:v>15947.87</c:v>
                </c:pt>
                <c:pt idx="110">
                  <c:v>16825.93</c:v>
                </c:pt>
                <c:pt idx="111">
                  <c:v>17137.240000000002</c:v>
                </c:pt>
                <c:pt idx="112">
                  <c:v>18043.849999999999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0-471B-A8AD-FF9D1227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927615"/>
        <c:axId val="1744934335"/>
      </c:lineChart>
      <c:dateAx>
        <c:axId val="460452143"/>
        <c:scaling>
          <c:orientation val="minMax"/>
        </c:scaling>
        <c:delete val="0"/>
        <c:axPos val="b"/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623"/>
        <c:crosses val="autoZero"/>
        <c:auto val="1"/>
        <c:lblOffset val="100"/>
        <c:baseTimeUnit val="months"/>
      </c:dateAx>
      <c:valAx>
        <c:axId val="460452623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143"/>
        <c:crosses val="autoZero"/>
        <c:crossBetween val="between"/>
      </c:valAx>
      <c:valAx>
        <c:axId val="1744934335"/>
        <c:scaling>
          <c:logBase val="2"/>
          <c:orientation val="minMax"/>
          <c:max val="20000"/>
          <c:min val="250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927615"/>
        <c:crosses val="max"/>
        <c:crossBetween val="between"/>
      </c:valAx>
      <c:dateAx>
        <c:axId val="1744927615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744934335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&amp;</a:t>
            </a:r>
            <a:r>
              <a:rPr lang="de-DE" baseline="0"/>
              <a:t> NDX Correl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BTC_NDX!$D$1</c:f>
              <c:strCache>
                <c:ptCount val="1"/>
                <c:pt idx="0">
                  <c:v>1 yr correl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BTC_NDX!$A$2:$A$10000</c:f>
              <c:numCache>
                <c:formatCode>dd\-mmm\-yy</c:formatCode>
                <c:ptCount val="999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</c:numCache>
            </c:numRef>
          </c:cat>
          <c:val>
            <c:numRef>
              <c:f>BTC_NDX!$D$2:$D$10000</c:f>
              <c:numCache>
                <c:formatCode>General</c:formatCode>
                <c:ptCount val="9999"/>
                <c:pt idx="11" formatCode="0.00%">
                  <c:v>-9.1655256000129928E-2</c:v>
                </c:pt>
                <c:pt idx="12" formatCode="0.00%">
                  <c:v>0.24303711317126683</c:v>
                </c:pt>
                <c:pt idx="13" formatCode="0.00%">
                  <c:v>0.60412972445061985</c:v>
                </c:pt>
                <c:pt idx="14" formatCode="0.00%">
                  <c:v>0.72672403426985188</c:v>
                </c:pt>
                <c:pt idx="15" formatCode="0.00%">
                  <c:v>0.50200805961669703</c:v>
                </c:pt>
                <c:pt idx="16" formatCode="0.00%">
                  <c:v>0.18108774117239418</c:v>
                </c:pt>
                <c:pt idx="17" formatCode="0.00%">
                  <c:v>0.16948993578581928</c:v>
                </c:pt>
                <c:pt idx="18" formatCode="0.00%">
                  <c:v>8.35557380921257E-2</c:v>
                </c:pt>
                <c:pt idx="19" formatCode="0.00%">
                  <c:v>0.21683323658042933</c:v>
                </c:pt>
                <c:pt idx="20" formatCode="0.00%">
                  <c:v>0.13056780297558451</c:v>
                </c:pt>
                <c:pt idx="21" formatCode="0.00%">
                  <c:v>0.39525409375629811</c:v>
                </c:pt>
                <c:pt idx="22" formatCode="0.00%">
                  <c:v>0.40128377147778282</c:v>
                </c:pt>
                <c:pt idx="23" formatCode="0.00%">
                  <c:v>0.33522551920090032</c:v>
                </c:pt>
                <c:pt idx="24" formatCode="0.00%">
                  <c:v>0.55434007502342575</c:v>
                </c:pt>
                <c:pt idx="25" formatCode="0.00%">
                  <c:v>0.71133663517334678</c:v>
                </c:pt>
                <c:pt idx="26" formatCode="0.00%">
                  <c:v>0.75041997517582926</c:v>
                </c:pt>
                <c:pt idx="27" formatCode="0.00%">
                  <c:v>0.79072165952972751</c:v>
                </c:pt>
                <c:pt idx="28" formatCode="0.00%">
                  <c:v>0.86160217896653923</c:v>
                </c:pt>
                <c:pt idx="29" formatCode="0.00%">
                  <c:v>0.87323270155797406</c:v>
                </c:pt>
                <c:pt idx="30" formatCode="0.00%">
                  <c:v>0.89675357121917898</c:v>
                </c:pt>
                <c:pt idx="31" formatCode="0.00%">
                  <c:v>0.86543127958253641</c:v>
                </c:pt>
                <c:pt idx="32" formatCode="0.00%">
                  <c:v>0.8794779029857146</c:v>
                </c:pt>
                <c:pt idx="33" formatCode="0.00%">
                  <c:v>0.89748373261405556</c:v>
                </c:pt>
                <c:pt idx="34" formatCode="0.00%">
                  <c:v>0.8483458995942823</c:v>
                </c:pt>
                <c:pt idx="35" formatCode="0.00%">
                  <c:v>0.85595610460289462</c:v>
                </c:pt>
                <c:pt idx="36" formatCode="0.00%">
                  <c:v>0.86875770981978973</c:v>
                </c:pt>
                <c:pt idx="37" formatCode="0.00%">
                  <c:v>0.85302078822985827</c:v>
                </c:pt>
                <c:pt idx="38" formatCode="0.00%">
                  <c:v>0.86511201412918803</c:v>
                </c:pt>
                <c:pt idx="39" formatCode="0.00%">
                  <c:v>0.86528452370115183</c:v>
                </c:pt>
                <c:pt idx="40" formatCode="0.00%">
                  <c:v>0.86581833097224803</c:v>
                </c:pt>
                <c:pt idx="41" formatCode="0.00%">
                  <c:v>0.82566876137216916</c:v>
                </c:pt>
                <c:pt idx="42" formatCode="0.00%">
                  <c:v>0.79984263937879108</c:v>
                </c:pt>
                <c:pt idx="43" formatCode="0.00%">
                  <c:v>0.69443297824310457</c:v>
                </c:pt>
                <c:pt idx="44" formatCode="0.00%">
                  <c:v>0.48472846668227532</c:v>
                </c:pt>
                <c:pt idx="45" formatCode="0.00%">
                  <c:v>0.27020396577590222</c:v>
                </c:pt>
                <c:pt idx="46" formatCode="0.00%">
                  <c:v>-1.9425211898646568E-2</c:v>
                </c:pt>
                <c:pt idx="47" formatCode="0.00%">
                  <c:v>-0.43704094516944403</c:v>
                </c:pt>
                <c:pt idx="48" formatCode="0.00%">
                  <c:v>-0.6202332312362101</c:v>
                </c:pt>
                <c:pt idx="49" formatCode="0.00%">
                  <c:v>-0.50598744751227454</c:v>
                </c:pt>
                <c:pt idx="50" formatCode="0.00%">
                  <c:v>8.9648069690393087E-2</c:v>
                </c:pt>
                <c:pt idx="51" formatCode="0.00%">
                  <c:v>0.12616243363167032</c:v>
                </c:pt>
                <c:pt idx="52" formatCode="0.00%">
                  <c:v>0.1739446390776665</c:v>
                </c:pt>
                <c:pt idx="53" formatCode="0.00%">
                  <c:v>0.14925308224369724</c:v>
                </c:pt>
                <c:pt idx="54" formatCode="0.00%">
                  <c:v>0.39162608421447614</c:v>
                </c:pt>
                <c:pt idx="55" formatCode="0.00%">
                  <c:v>0.39787823505332465</c:v>
                </c:pt>
                <c:pt idx="56" formatCode="0.00%">
                  <c:v>0.5166138719350768</c:v>
                </c:pt>
                <c:pt idx="57" formatCode="0.00%">
                  <c:v>0.61809106745267162</c:v>
                </c:pt>
                <c:pt idx="58" formatCode="0.00%">
                  <c:v>0.65196665429015743</c:v>
                </c:pt>
                <c:pt idx="59" formatCode="0.00%">
                  <c:v>0.68097578844795881</c:v>
                </c:pt>
                <c:pt idx="60" formatCode="0.00%">
                  <c:v>0.71688595437356128</c:v>
                </c:pt>
                <c:pt idx="61" formatCode="0.00%">
                  <c:v>0.62793312263271928</c:v>
                </c:pt>
                <c:pt idx="62" formatCode="0.00%">
                  <c:v>0.42315953417718383</c:v>
                </c:pt>
                <c:pt idx="63" formatCode="0.00%">
                  <c:v>0.32506143575265128</c:v>
                </c:pt>
                <c:pt idx="64" formatCode="0.00%">
                  <c:v>0.13918669080206603</c:v>
                </c:pt>
                <c:pt idx="65" formatCode="0.00%">
                  <c:v>-7.1847902914048314E-2</c:v>
                </c:pt>
                <c:pt idx="66" formatCode="0.00%">
                  <c:v>-0.19117884941716748</c:v>
                </c:pt>
                <c:pt idx="67" formatCode="0.00%">
                  <c:v>-8.6561537783014342E-2</c:v>
                </c:pt>
                <c:pt idx="68" formatCode="0.00%">
                  <c:v>0.17321686688696306</c:v>
                </c:pt>
                <c:pt idx="69" formatCode="0.00%">
                  <c:v>0.61489136828730839</c:v>
                </c:pt>
                <c:pt idx="70" formatCode="0.00%">
                  <c:v>0.84326006543471377</c:v>
                </c:pt>
                <c:pt idx="71" formatCode="0.00%">
                  <c:v>0.8713549501838761</c:v>
                </c:pt>
                <c:pt idx="72" formatCode="0.00%">
                  <c:v>0.8689395950270109</c:v>
                </c:pt>
                <c:pt idx="73" formatCode="0.00%">
                  <c:v>0.81800248216871552</c:v>
                </c:pt>
                <c:pt idx="74" formatCode="0.00%">
                  <c:v>0.78355296526691165</c:v>
                </c:pt>
                <c:pt idx="75" formatCode="0.00%">
                  <c:v>0.79451231294055014</c:v>
                </c:pt>
                <c:pt idx="76" formatCode="0.00%">
                  <c:v>0.76370110784475453</c:v>
                </c:pt>
                <c:pt idx="77" formatCode="0.00%">
                  <c:v>0.76261042864431106</c:v>
                </c:pt>
                <c:pt idx="78" formatCode="0.00%">
                  <c:v>0.83015321323622171</c:v>
                </c:pt>
                <c:pt idx="79" formatCode="0.00%">
                  <c:v>0.8389738873563245</c:v>
                </c:pt>
                <c:pt idx="80" formatCode="0.00%">
                  <c:v>0.75514607020916669</c:v>
                </c:pt>
                <c:pt idx="81" formatCode="0.00%">
                  <c:v>0.68709401094962175</c:v>
                </c:pt>
                <c:pt idx="82" formatCode="0.00%">
                  <c:v>0.6699557931057889</c:v>
                </c:pt>
                <c:pt idx="83" formatCode="0.00%">
                  <c:v>0.58786850481401465</c:v>
                </c:pt>
                <c:pt idx="84" formatCode="0.00%">
                  <c:v>0.51776988769863785</c:v>
                </c:pt>
                <c:pt idx="85" formatCode="0.00%">
                  <c:v>0.45421564975658696</c:v>
                </c:pt>
                <c:pt idx="86" formatCode="0.00%">
                  <c:v>0.2983556072110391</c:v>
                </c:pt>
                <c:pt idx="87" formatCode="0.00%">
                  <c:v>0.11437434784804694</c:v>
                </c:pt>
                <c:pt idx="88" formatCode="0.00%">
                  <c:v>0.1091876602865898</c:v>
                </c:pt>
                <c:pt idx="89" formatCode="0.00%">
                  <c:v>0.41981258694285195</c:v>
                </c:pt>
                <c:pt idx="90" formatCode="0.00%">
                  <c:v>0.71206547950900334</c:v>
                </c:pt>
                <c:pt idx="91" formatCode="0.00%">
                  <c:v>0.75798220242122549</c:v>
                </c:pt>
                <c:pt idx="92" formatCode="0.00%">
                  <c:v>0.87519561324662465</c:v>
                </c:pt>
                <c:pt idx="93" formatCode="0.00%">
                  <c:v>0.88204415783461043</c:v>
                </c:pt>
                <c:pt idx="94" formatCode="0.00%">
                  <c:v>0.89610661264152991</c:v>
                </c:pt>
                <c:pt idx="95" formatCode="0.00%">
                  <c:v>0.90863234393545866</c:v>
                </c:pt>
                <c:pt idx="96" formatCode="0.00%">
                  <c:v>0.91906819523251548</c:v>
                </c:pt>
                <c:pt idx="97" formatCode="0.00%">
                  <c:v>0.89321521039548035</c:v>
                </c:pt>
                <c:pt idx="98" formatCode="0.00%">
                  <c:v>0.89236564682712571</c:v>
                </c:pt>
                <c:pt idx="99" formatCode="0.00%">
                  <c:v>0.89909629283855275</c:v>
                </c:pt>
                <c:pt idx="100" formatCode="0.00%">
                  <c:v>0.86756027021648541</c:v>
                </c:pt>
                <c:pt idx="101" formatCode="0.00%">
                  <c:v>0.71502968499993169</c:v>
                </c:pt>
                <c:pt idx="102" formatCode="0.00%">
                  <c:v>0.78053393733580489</c:v>
                </c:pt>
                <c:pt idx="103" formatCode="0.00%">
                  <c:v>0.82966178859550077</c:v>
                </c:pt>
                <c:pt idx="104" formatCode="0.00%">
                  <c:v>0.86161425253426349</c:v>
                </c:pt>
                <c:pt idx="105" formatCode="0.00%">
                  <c:v>0.85846491953175585</c:v>
                </c:pt>
                <c:pt idx="106" formatCode="0.00%">
                  <c:v>0.8181635067601517</c:v>
                </c:pt>
                <c:pt idx="107" formatCode="0.00%">
                  <c:v>0.79919310505454566</c:v>
                </c:pt>
                <c:pt idx="108" formatCode="0.00%">
                  <c:v>0.74065962881468062</c:v>
                </c:pt>
                <c:pt idx="109" formatCode="0.00%">
                  <c:v>0.7604446666182898</c:v>
                </c:pt>
                <c:pt idx="110" formatCode="0.00%">
                  <c:v>0.73217967027652997</c:v>
                </c:pt>
                <c:pt idx="111" formatCode="0.00%">
                  <c:v>0.7608113887173894</c:v>
                </c:pt>
                <c:pt idx="112" formatCode="0.00%">
                  <c:v>0.79486867929473759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D-4753-B3A2-B0BFD482EA42}"/>
            </c:ext>
          </c:extLst>
        </c:ser>
        <c:ser>
          <c:idx val="1"/>
          <c:order val="1"/>
          <c:tx>
            <c:strRef>
              <c:f>BTC_NDX!$E$1</c:f>
              <c:strCache>
                <c:ptCount val="1"/>
                <c:pt idx="0">
                  <c:v>2 yr correl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BTC_NDX!$A$2:$A$10000</c:f>
              <c:numCache>
                <c:formatCode>dd\-mmm\-yy</c:formatCode>
                <c:ptCount val="999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</c:numCache>
            </c:numRef>
          </c:cat>
          <c:val>
            <c:numRef>
              <c:f>BTC_NDX!$E$2:$E$10000</c:f>
              <c:numCache>
                <c:formatCode>General</c:formatCode>
                <c:ptCount val="9999"/>
                <c:pt idx="23" formatCode="0.00%">
                  <c:v>0.5341550770912159</c:v>
                </c:pt>
                <c:pt idx="24" formatCode="0.00%">
                  <c:v>0.60684939450710929</c:v>
                </c:pt>
                <c:pt idx="25" formatCode="0.00%">
                  <c:v>0.65859822920319266</c:v>
                </c:pt>
                <c:pt idx="26" formatCode="0.00%">
                  <c:v>0.70008890972275406</c:v>
                </c:pt>
                <c:pt idx="27" formatCode="0.00%">
                  <c:v>0.75605061716009503</c:v>
                </c:pt>
                <c:pt idx="28" formatCode="0.00%">
                  <c:v>0.82849691585135676</c:v>
                </c:pt>
                <c:pt idx="29" formatCode="0.00%">
                  <c:v>0.85195800384395703</c:v>
                </c:pt>
                <c:pt idx="30" formatCode="0.00%">
                  <c:v>0.88889752361279639</c:v>
                </c:pt>
                <c:pt idx="31" formatCode="0.00%">
                  <c:v>0.89466919213643636</c:v>
                </c:pt>
                <c:pt idx="32" formatCode="0.00%">
                  <c:v>0.88388639950675363</c:v>
                </c:pt>
                <c:pt idx="33" formatCode="0.00%">
                  <c:v>0.897308221825867</c:v>
                </c:pt>
                <c:pt idx="34" formatCode="0.00%">
                  <c:v>0.8529218979912444</c:v>
                </c:pt>
                <c:pt idx="35" formatCode="0.00%">
                  <c:v>0.86600780425403256</c:v>
                </c:pt>
                <c:pt idx="36" formatCode="0.00%">
                  <c:v>0.86265358112721069</c:v>
                </c:pt>
                <c:pt idx="37" formatCode="0.00%">
                  <c:v>0.82149074060286853</c:v>
                </c:pt>
                <c:pt idx="38" formatCode="0.00%">
                  <c:v>0.78688994631393538</c:v>
                </c:pt>
                <c:pt idx="39" formatCode="0.00%">
                  <c:v>0.82792950216089267</c:v>
                </c:pt>
                <c:pt idx="40" formatCode="0.00%">
                  <c:v>0.85808517923481897</c:v>
                </c:pt>
                <c:pt idx="41" formatCode="0.00%">
                  <c:v>0.85939741878385023</c:v>
                </c:pt>
                <c:pt idx="42" formatCode="0.00%">
                  <c:v>0.87273123499048877</c:v>
                </c:pt>
                <c:pt idx="43" formatCode="0.00%">
                  <c:v>0.86668548460353401</c:v>
                </c:pt>
                <c:pt idx="44" formatCode="0.00%">
                  <c:v>0.85135798746653701</c:v>
                </c:pt>
                <c:pt idx="45" formatCode="0.00%">
                  <c:v>0.83874257524948725</c:v>
                </c:pt>
                <c:pt idx="46" formatCode="0.00%">
                  <c:v>0.7975928935857457</c:v>
                </c:pt>
                <c:pt idx="47" formatCode="0.00%">
                  <c:v>0.75515884491027907</c:v>
                </c:pt>
                <c:pt idx="48" formatCode="0.00%">
                  <c:v>0.73051083032648612</c:v>
                </c:pt>
                <c:pt idx="49" formatCode="0.00%">
                  <c:v>0.67540869008660553</c:v>
                </c:pt>
                <c:pt idx="50" formatCode="0.00%">
                  <c:v>0.63893887634375879</c:v>
                </c:pt>
                <c:pt idx="51" formatCode="0.00%">
                  <c:v>0.56310732111590989</c:v>
                </c:pt>
                <c:pt idx="52" formatCode="0.00%">
                  <c:v>0.47245765603824813</c:v>
                </c:pt>
                <c:pt idx="53" formatCode="0.00%">
                  <c:v>0.34766034495303705</c:v>
                </c:pt>
                <c:pt idx="54" formatCode="0.00%">
                  <c:v>0.21626187155561341</c:v>
                </c:pt>
                <c:pt idx="55" formatCode="0.00%">
                  <c:v>0.15294830775010609</c:v>
                </c:pt>
                <c:pt idx="56" formatCode="0.00%">
                  <c:v>0.12118718795246668</c:v>
                </c:pt>
                <c:pt idx="57" formatCode="0.00%">
                  <c:v>8.7513028413588656E-2</c:v>
                </c:pt>
                <c:pt idx="58" formatCode="0.00%">
                  <c:v>6.5488696428322724E-2</c:v>
                </c:pt>
                <c:pt idx="59" formatCode="0.00%">
                  <c:v>-1.6565034997468895E-2</c:v>
                </c:pt>
                <c:pt idx="60" formatCode="0.00%">
                  <c:v>1.6075729871193481E-4</c:v>
                </c:pt>
                <c:pt idx="61" formatCode="0.00%">
                  <c:v>6.4296276074467321E-2</c:v>
                </c:pt>
                <c:pt idx="62" formatCode="0.00%">
                  <c:v>0.25417131840650414</c:v>
                </c:pt>
                <c:pt idx="63" formatCode="0.00%">
                  <c:v>0.36175905883448728</c:v>
                </c:pt>
                <c:pt idx="64" formatCode="0.00%">
                  <c:v>0.46179959430468726</c:v>
                </c:pt>
                <c:pt idx="65" formatCode="0.00%">
                  <c:v>0.46740561865624924</c:v>
                </c:pt>
                <c:pt idx="66" formatCode="0.00%">
                  <c:v>0.57423293649976948</c:v>
                </c:pt>
                <c:pt idx="67" formatCode="0.00%">
                  <c:v>0.6141486857191103</c:v>
                </c:pt>
                <c:pt idx="68" formatCode="0.00%">
                  <c:v>0.60390883495803693</c:v>
                </c:pt>
                <c:pt idx="69" formatCode="0.00%">
                  <c:v>0.67514736003826137</c:v>
                </c:pt>
                <c:pt idx="70" formatCode="0.00%">
                  <c:v>0.71087021224040414</c:v>
                </c:pt>
                <c:pt idx="71" formatCode="0.00%">
                  <c:v>0.72520199498560556</c:v>
                </c:pt>
                <c:pt idx="72" formatCode="0.00%">
                  <c:v>0.75782810034780146</c:v>
                </c:pt>
                <c:pt idx="73" formatCode="0.00%">
                  <c:v>0.79284218994650568</c:v>
                </c:pt>
                <c:pt idx="74" formatCode="0.00%">
                  <c:v>0.78700359210884918</c:v>
                </c:pt>
                <c:pt idx="75" formatCode="0.00%">
                  <c:v>0.79344241394478321</c:v>
                </c:pt>
                <c:pt idx="76" formatCode="0.00%">
                  <c:v>0.76827459502767681</c:v>
                </c:pt>
                <c:pt idx="77" formatCode="0.00%">
                  <c:v>0.74765481433565684</c:v>
                </c:pt>
                <c:pt idx="78" formatCode="0.00%">
                  <c:v>0.77934984284877185</c:v>
                </c:pt>
                <c:pt idx="79" formatCode="0.00%">
                  <c:v>0.79847989364747729</c:v>
                </c:pt>
                <c:pt idx="80" formatCode="0.00%">
                  <c:v>0.80588547788110165</c:v>
                </c:pt>
                <c:pt idx="81" formatCode="0.00%">
                  <c:v>0.8211895989717819</c:v>
                </c:pt>
                <c:pt idx="82" formatCode="0.00%">
                  <c:v>0.84059921621284239</c:v>
                </c:pt>
                <c:pt idx="83" formatCode="0.00%">
                  <c:v>0.8496864808870479</c:v>
                </c:pt>
                <c:pt idx="84" formatCode="0.00%">
                  <c:v>0.8677283817934347</c:v>
                </c:pt>
                <c:pt idx="85" formatCode="0.00%">
                  <c:v>0.87713264043232164</c:v>
                </c:pt>
                <c:pt idx="86" formatCode="0.00%">
                  <c:v>0.86908768941219527</c:v>
                </c:pt>
                <c:pt idx="87" formatCode="0.00%">
                  <c:v>0.8596938983671788</c:v>
                </c:pt>
                <c:pt idx="88" formatCode="0.00%">
                  <c:v>0.8544791098883544</c:v>
                </c:pt>
                <c:pt idx="89" formatCode="0.00%">
                  <c:v>0.85094236604719087</c:v>
                </c:pt>
                <c:pt idx="90" formatCode="0.00%">
                  <c:v>0.83411751722887351</c:v>
                </c:pt>
                <c:pt idx="91" formatCode="0.00%">
                  <c:v>0.81427154197422269</c:v>
                </c:pt>
                <c:pt idx="92" formatCode="0.00%">
                  <c:v>0.79685913431854316</c:v>
                </c:pt>
                <c:pt idx="93" formatCode="0.00%">
                  <c:v>0.76985137692251582</c:v>
                </c:pt>
                <c:pt idx="94" formatCode="0.00%">
                  <c:v>0.77024730758128468</c:v>
                </c:pt>
                <c:pt idx="95" formatCode="0.00%">
                  <c:v>0.76439562711119335</c:v>
                </c:pt>
                <c:pt idx="96" formatCode="0.00%">
                  <c:v>0.75195378957288062</c:v>
                </c:pt>
                <c:pt idx="97" formatCode="0.00%">
                  <c:v>0.75591284319671825</c:v>
                </c:pt>
                <c:pt idx="98" formatCode="0.00%">
                  <c:v>0.77925904908296251</c:v>
                </c:pt>
                <c:pt idx="99" formatCode="0.00%">
                  <c:v>0.78660049506049312</c:v>
                </c:pt>
                <c:pt idx="100" formatCode="0.00%">
                  <c:v>0.81227213958553934</c:v>
                </c:pt>
                <c:pt idx="101" formatCode="0.00%">
                  <c:v>0.88204515219967972</c:v>
                </c:pt>
                <c:pt idx="102" formatCode="0.00%">
                  <c:v>0.92776149397987073</c:v>
                </c:pt>
                <c:pt idx="103" formatCode="0.00%">
                  <c:v>0.91055431041593526</c:v>
                </c:pt>
                <c:pt idx="104" formatCode="0.00%">
                  <c:v>0.88625507603273823</c:v>
                </c:pt>
                <c:pt idx="105" formatCode="0.00%">
                  <c:v>0.83608252490372603</c:v>
                </c:pt>
                <c:pt idx="106" formatCode="0.00%">
                  <c:v>0.77549989766264593</c:v>
                </c:pt>
                <c:pt idx="107" formatCode="0.00%">
                  <c:v>0.75203987818956419</c:v>
                </c:pt>
                <c:pt idx="108" formatCode="0.00%">
                  <c:v>0.74482207901758479</c:v>
                </c:pt>
                <c:pt idx="109" formatCode="0.00%">
                  <c:v>0.72911355838818503</c:v>
                </c:pt>
                <c:pt idx="110" formatCode="0.00%">
                  <c:v>0.72436515898722198</c:v>
                </c:pt>
                <c:pt idx="111" formatCode="0.00%">
                  <c:v>0.74984526848668343</c:v>
                </c:pt>
                <c:pt idx="112" formatCode="0.00%">
                  <c:v>0.81847879321094219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D-4753-B3A2-B0BFD482EA42}"/>
            </c:ext>
          </c:extLst>
        </c:ser>
        <c:ser>
          <c:idx val="2"/>
          <c:order val="2"/>
          <c:tx>
            <c:strRef>
              <c:f>'BTC_S&amp;P'!$F$1</c:f>
              <c:strCache>
                <c:ptCount val="1"/>
                <c:pt idx="0">
                  <c:v>3 yr correl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BTC_NDX!$A$2:$A$10000</c:f>
              <c:numCache>
                <c:formatCode>dd\-mmm\-yy</c:formatCode>
                <c:ptCount val="999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</c:numCache>
            </c:numRef>
          </c:cat>
          <c:val>
            <c:numRef>
              <c:f>BTC_NDX!$F$2:$F$10000</c:f>
              <c:numCache>
                <c:formatCode>General</c:formatCode>
                <c:ptCount val="9999"/>
                <c:pt idx="35" formatCode="0.00%">
                  <c:v>0.87644082537046808</c:v>
                </c:pt>
                <c:pt idx="36" formatCode="0.00%">
                  <c:v>0.87387801176456215</c:v>
                </c:pt>
                <c:pt idx="37" formatCode="0.00%">
                  <c:v>0.83454347067418144</c:v>
                </c:pt>
                <c:pt idx="38" formatCode="0.00%">
                  <c:v>0.80282090978267129</c:v>
                </c:pt>
                <c:pt idx="39" formatCode="0.00%">
                  <c:v>0.84135298534717673</c:v>
                </c:pt>
                <c:pt idx="40" formatCode="0.00%">
                  <c:v>0.86357966632460681</c:v>
                </c:pt>
                <c:pt idx="41" formatCode="0.00%">
                  <c:v>0.86858386715312375</c:v>
                </c:pt>
                <c:pt idx="42" formatCode="0.00%">
                  <c:v>0.87822397845039524</c:v>
                </c:pt>
                <c:pt idx="43" formatCode="0.00%">
                  <c:v>0.87806566499661109</c:v>
                </c:pt>
                <c:pt idx="44" formatCode="0.00%">
                  <c:v>0.86982063251672714</c:v>
                </c:pt>
                <c:pt idx="45" formatCode="0.00%">
                  <c:v>0.86897037065183613</c:v>
                </c:pt>
                <c:pt idx="46" formatCode="0.00%">
                  <c:v>0.85538164489848512</c:v>
                </c:pt>
                <c:pt idx="47" formatCode="0.00%">
                  <c:v>0.84203725984385758</c:v>
                </c:pt>
                <c:pt idx="48" formatCode="0.00%">
                  <c:v>0.83776589671108437</c:v>
                </c:pt>
                <c:pt idx="49" formatCode="0.00%">
                  <c:v>0.81833548710378634</c:v>
                </c:pt>
                <c:pt idx="50" formatCode="0.00%">
                  <c:v>0.80879137552720748</c:v>
                </c:pt>
                <c:pt idx="51" formatCode="0.00%">
                  <c:v>0.78561425150243736</c:v>
                </c:pt>
                <c:pt idx="52" formatCode="0.00%">
                  <c:v>0.76150758906625271</c:v>
                </c:pt>
                <c:pt idx="53" formatCode="0.00%">
                  <c:v>0.72986238957756022</c:v>
                </c:pt>
                <c:pt idx="54" formatCode="0.00%">
                  <c:v>0.7011755061410696</c:v>
                </c:pt>
                <c:pt idx="55" formatCode="0.00%">
                  <c:v>0.69687229660711891</c:v>
                </c:pt>
                <c:pt idx="56" formatCode="0.00%">
                  <c:v>0.70420051849147214</c:v>
                </c:pt>
                <c:pt idx="57" formatCode="0.00%">
                  <c:v>0.70671500464722758</c:v>
                </c:pt>
                <c:pt idx="58" formatCode="0.00%">
                  <c:v>0.70232309468095289</c:v>
                </c:pt>
                <c:pt idx="59" formatCode="0.00%">
                  <c:v>0.68791202847094202</c:v>
                </c:pt>
                <c:pt idx="60" formatCode="0.00%">
                  <c:v>0.67449491258757543</c:v>
                </c:pt>
                <c:pt idx="61" formatCode="0.00%">
                  <c:v>0.63442616131226293</c:v>
                </c:pt>
                <c:pt idx="62" formatCode="0.00%">
                  <c:v>0.57642894570008785</c:v>
                </c:pt>
                <c:pt idx="63" formatCode="0.00%">
                  <c:v>0.54680749464798162</c:v>
                </c:pt>
                <c:pt idx="64" formatCode="0.00%">
                  <c:v>0.51106661958366861</c:v>
                </c:pt>
                <c:pt idx="65" formatCode="0.00%">
                  <c:v>0.45189285057788087</c:v>
                </c:pt>
                <c:pt idx="66" formatCode="0.00%">
                  <c:v>0.40187574489759098</c:v>
                </c:pt>
                <c:pt idx="67" formatCode="0.00%">
                  <c:v>0.37397720741777435</c:v>
                </c:pt>
                <c:pt idx="68" formatCode="0.00%">
                  <c:v>0.3257608962752655</c:v>
                </c:pt>
                <c:pt idx="69" formatCode="0.00%">
                  <c:v>0.34892613443896203</c:v>
                </c:pt>
                <c:pt idx="70" formatCode="0.00%">
                  <c:v>0.39649261019381765</c:v>
                </c:pt>
                <c:pt idx="71" formatCode="0.00%">
                  <c:v>0.4009641095369792</c:v>
                </c:pt>
                <c:pt idx="72" formatCode="0.00%">
                  <c:v>0.46431004791781849</c:v>
                </c:pt>
                <c:pt idx="73" formatCode="0.00%">
                  <c:v>0.61766765244278754</c:v>
                </c:pt>
                <c:pt idx="74" formatCode="0.00%">
                  <c:v>0.75573428896090755</c:v>
                </c:pt>
                <c:pt idx="75" formatCode="0.00%">
                  <c:v>0.79175078093697693</c:v>
                </c:pt>
                <c:pt idx="76" formatCode="0.00%">
                  <c:v>0.78761640836300273</c:v>
                </c:pt>
                <c:pt idx="77" formatCode="0.00%">
                  <c:v>0.77298722648615958</c:v>
                </c:pt>
                <c:pt idx="78" formatCode="0.00%">
                  <c:v>0.80724934179911478</c:v>
                </c:pt>
                <c:pt idx="79" formatCode="0.00%">
                  <c:v>0.82419943151832342</c:v>
                </c:pt>
                <c:pt idx="80" formatCode="0.00%">
                  <c:v>0.83154123341248587</c:v>
                </c:pt>
                <c:pt idx="81" formatCode="0.00%">
                  <c:v>0.84655237906547731</c:v>
                </c:pt>
                <c:pt idx="82" formatCode="0.00%">
                  <c:v>0.86195147377095716</c:v>
                </c:pt>
                <c:pt idx="83" formatCode="0.00%">
                  <c:v>0.87036704401527909</c:v>
                </c:pt>
                <c:pt idx="84" formatCode="0.00%">
                  <c:v>0.88314032289100908</c:v>
                </c:pt>
                <c:pt idx="85" formatCode="0.00%">
                  <c:v>0.8928252414180371</c:v>
                </c:pt>
                <c:pt idx="86" formatCode="0.00%">
                  <c:v>0.89554663940189727</c:v>
                </c:pt>
                <c:pt idx="87" formatCode="0.00%">
                  <c:v>0.89337291602402769</c:v>
                </c:pt>
                <c:pt idx="88" formatCode="0.00%">
                  <c:v>0.89323667564830944</c:v>
                </c:pt>
                <c:pt idx="89" formatCode="0.00%">
                  <c:v>0.89321544912164696</c:v>
                </c:pt>
                <c:pt idx="90" formatCode="0.00%">
                  <c:v>0.88965179051290078</c:v>
                </c:pt>
                <c:pt idx="91" formatCode="0.00%">
                  <c:v>0.88971410641691184</c:v>
                </c:pt>
                <c:pt idx="92" formatCode="0.00%">
                  <c:v>0.88930854219875455</c:v>
                </c:pt>
                <c:pt idx="93" formatCode="0.00%">
                  <c:v>0.88412430651740936</c:v>
                </c:pt>
                <c:pt idx="94" formatCode="0.00%">
                  <c:v>0.88100725308640593</c:v>
                </c:pt>
                <c:pt idx="95" formatCode="0.00%">
                  <c:v>0.8804669847157488</c:v>
                </c:pt>
                <c:pt idx="96" formatCode="0.00%">
                  <c:v>0.87964003384024336</c:v>
                </c:pt>
                <c:pt idx="97" formatCode="0.00%">
                  <c:v>0.87250925230101584</c:v>
                </c:pt>
                <c:pt idx="98" formatCode="0.00%">
                  <c:v>0.86836849141486694</c:v>
                </c:pt>
                <c:pt idx="99" formatCode="0.00%">
                  <c:v>0.86345299697760314</c:v>
                </c:pt>
                <c:pt idx="100" formatCode="0.00%">
                  <c:v>0.860290825872291</c:v>
                </c:pt>
                <c:pt idx="101" formatCode="0.00%">
                  <c:v>0.85837541201424639</c:v>
                </c:pt>
                <c:pt idx="102" formatCode="0.00%">
                  <c:v>0.85183474136157344</c:v>
                </c:pt>
                <c:pt idx="103" formatCode="0.00%">
                  <c:v>0.83030073503488433</c:v>
                </c:pt>
                <c:pt idx="104" formatCode="0.00%">
                  <c:v>0.79443333534360117</c:v>
                </c:pt>
                <c:pt idx="105" formatCode="0.00%">
                  <c:v>0.74294346438306558</c:v>
                </c:pt>
                <c:pt idx="106" formatCode="0.00%">
                  <c:v>0.69939013177334741</c:v>
                </c:pt>
                <c:pt idx="107" formatCode="0.00%">
                  <c:v>0.66261465942921505</c:v>
                </c:pt>
                <c:pt idx="108" formatCode="0.00%">
                  <c:v>0.63547467499862698</c:v>
                </c:pt>
                <c:pt idx="109" formatCode="0.00%">
                  <c:v>0.61601515030735354</c:v>
                </c:pt>
                <c:pt idx="110" formatCode="0.00%">
                  <c:v>0.6114410577779763</c:v>
                </c:pt>
                <c:pt idx="111" formatCode="0.00%">
                  <c:v>0.61000166508888132</c:v>
                </c:pt>
                <c:pt idx="112" formatCode="0.00%">
                  <c:v>0.67931854955092807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D-4753-B3A2-B0BFD482E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8592"/>
        <c:axId val="57013792"/>
      </c:lineChart>
      <c:dateAx>
        <c:axId val="57018592"/>
        <c:scaling>
          <c:orientation val="minMax"/>
          <c:min val="42156"/>
        </c:scaling>
        <c:delete val="0"/>
        <c:axPos val="b"/>
        <c:numFmt formatCode="d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3792"/>
        <c:crosses val="autoZero"/>
        <c:auto val="0"/>
        <c:lblOffset val="100"/>
        <c:baseTimeUnit val="months"/>
      </c:dateAx>
      <c:valAx>
        <c:axId val="570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(log) vs. M2 (nominal</a:t>
            </a:r>
            <a:r>
              <a:rPr lang="de-DE" baseline="0"/>
              <a:t>) MoM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BTC_M2!$E$1</c:f>
              <c:strCache>
                <c:ptCount val="1"/>
                <c:pt idx="0">
                  <c:v>M2 m/m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BTC_M2!$A$2:$A$105</c:f>
              <c:numCache>
                <c:formatCode>dd\-mmm\-yy</c:formatCode>
                <c:ptCount val="104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</c:numCache>
            </c:numRef>
          </c:cat>
          <c:val>
            <c:numRef>
              <c:f>BTC_M2!$E$2:$E$10000</c:f>
              <c:numCache>
                <c:formatCode>0.00%</c:formatCode>
                <c:ptCount val="9999"/>
                <c:pt idx="1">
                  <c:v>3.3546602109630896E-3</c:v>
                </c:pt>
                <c:pt idx="2">
                  <c:v>6.9023162829173756E-3</c:v>
                </c:pt>
                <c:pt idx="3">
                  <c:v>5.1947385086736908E-3</c:v>
                </c:pt>
                <c:pt idx="4">
                  <c:v>1.1357444489851432E-2</c:v>
                </c:pt>
                <c:pt idx="5">
                  <c:v>6.5662092768747904E-4</c:v>
                </c:pt>
                <c:pt idx="6">
                  <c:v>3.5417437830198573E-3</c:v>
                </c:pt>
                <c:pt idx="7">
                  <c:v>2.4310707609251914E-3</c:v>
                </c:pt>
                <c:pt idx="8">
                  <c:v>3.6628505005060763E-3</c:v>
                </c:pt>
                <c:pt idx="9">
                  <c:v>4.1327478607195989E-3</c:v>
                </c:pt>
                <c:pt idx="10">
                  <c:v>4.1987171508468535E-3</c:v>
                </c:pt>
                <c:pt idx="11">
                  <c:v>4.8670043546881203E-3</c:v>
                </c:pt>
                <c:pt idx="12">
                  <c:v>2.8863232682061479E-3</c:v>
                </c:pt>
                <c:pt idx="13">
                  <c:v>7.2729359866841037E-3</c:v>
                </c:pt>
                <c:pt idx="14">
                  <c:v>5.0632499226672678E-3</c:v>
                </c:pt>
                <c:pt idx="15">
                  <c:v>9.9701947063206564E-3</c:v>
                </c:pt>
                <c:pt idx="16">
                  <c:v>6.9607615137250445E-3</c:v>
                </c:pt>
                <c:pt idx="17">
                  <c:v>4.7783255154618676E-3</c:v>
                </c:pt>
                <c:pt idx="18">
                  <c:v>6.6340643749949191E-3</c:v>
                </c:pt>
                <c:pt idx="19">
                  <c:v>5.1809391830179852E-3</c:v>
                </c:pt>
                <c:pt idx="20">
                  <c:v>4.9505726057870181E-3</c:v>
                </c:pt>
                <c:pt idx="21">
                  <c:v>4.5442499259513713E-3</c:v>
                </c:pt>
                <c:pt idx="22">
                  <c:v>6.6031952947382955E-3</c:v>
                </c:pt>
                <c:pt idx="23">
                  <c:v>4.6867291563887914E-3</c:v>
                </c:pt>
                <c:pt idx="24">
                  <c:v>5.1328873066536218E-3</c:v>
                </c:pt>
                <c:pt idx="25">
                  <c:v>5.5646731040799313E-3</c:v>
                </c:pt>
                <c:pt idx="26">
                  <c:v>3.0364218804561638E-3</c:v>
                </c:pt>
                <c:pt idx="27">
                  <c:v>5.2976523831866906E-3</c:v>
                </c:pt>
                <c:pt idx="28">
                  <c:v>5.6762575846545094E-3</c:v>
                </c:pt>
                <c:pt idx="29">
                  <c:v>5.0977632721502797E-3</c:v>
                </c:pt>
                <c:pt idx="30">
                  <c:v>4.3196865992893851E-3</c:v>
                </c:pt>
                <c:pt idx="31">
                  <c:v>3.9451534679530997E-3</c:v>
                </c:pt>
                <c:pt idx="32">
                  <c:v>1.5585643480251488E-3</c:v>
                </c:pt>
                <c:pt idx="33">
                  <c:v>4.3881644934804509E-3</c:v>
                </c:pt>
                <c:pt idx="34">
                  <c:v>4.0385646207052872E-3</c:v>
                </c:pt>
                <c:pt idx="35">
                  <c:v>3.2324827954393065E-3</c:v>
                </c:pt>
                <c:pt idx="36">
                  <c:v>3.8052471588216896E-3</c:v>
                </c:pt>
                <c:pt idx="37">
                  <c:v>2.1641091931068335E-3</c:v>
                </c:pt>
                <c:pt idx="38">
                  <c:v>4.2029290067320257E-3</c:v>
                </c:pt>
                <c:pt idx="39">
                  <c:v>8.5149986650212561E-4</c:v>
                </c:pt>
                <c:pt idx="40">
                  <c:v>3.0714435063483592E-3</c:v>
                </c:pt>
                <c:pt idx="41">
                  <c:v>4.1617848953805492E-3</c:v>
                </c:pt>
                <c:pt idx="42">
                  <c:v>1.3314054201083447E-3</c:v>
                </c:pt>
                <c:pt idx="43">
                  <c:v>4.1747683861375062E-3</c:v>
                </c:pt>
                <c:pt idx="44">
                  <c:v>4.0150350247736277E-3</c:v>
                </c:pt>
                <c:pt idx="45">
                  <c:v>2.5241782239995292E-3</c:v>
                </c:pt>
                <c:pt idx="46">
                  <c:v>2.9775376258911468E-3</c:v>
                </c:pt>
                <c:pt idx="47">
                  <c:v>2.2282865463674195E-3</c:v>
                </c:pt>
                <c:pt idx="48">
                  <c:v>6.7544273160291546E-4</c:v>
                </c:pt>
                <c:pt idx="49">
                  <c:v>1.0054491123219211E-3</c:v>
                </c:pt>
                <c:pt idx="50">
                  <c:v>8.8432793886268346E-3</c:v>
                </c:pt>
                <c:pt idx="51">
                  <c:v>4.6857485013263034E-3</c:v>
                </c:pt>
                <c:pt idx="52">
                  <c:v>2.7650727650727625E-3</c:v>
                </c:pt>
                <c:pt idx="53">
                  <c:v>2.7643591178929672E-3</c:v>
                </c:pt>
                <c:pt idx="54">
                  <c:v>2.1433641858317198E-3</c:v>
                </c:pt>
                <c:pt idx="55">
                  <c:v>7.0284024482498708E-3</c:v>
                </c:pt>
                <c:pt idx="56">
                  <c:v>7.8193291083916705E-3</c:v>
                </c:pt>
                <c:pt idx="57">
                  <c:v>5.6174065064338308E-3</c:v>
                </c:pt>
                <c:pt idx="58">
                  <c:v>4.9863213077638857E-3</c:v>
                </c:pt>
                <c:pt idx="59">
                  <c:v>6.2690249822321409E-3</c:v>
                </c:pt>
                <c:pt idx="60">
                  <c:v>8.8418920449622185E-3</c:v>
                </c:pt>
                <c:pt idx="61">
                  <c:v>6.6971362147312252E-3</c:v>
                </c:pt>
                <c:pt idx="62">
                  <c:v>5.1501751715632427E-3</c:v>
                </c:pt>
                <c:pt idx="63">
                  <c:v>4.9149190311146285E-3</c:v>
                </c:pt>
                <c:pt idx="64">
                  <c:v>3.5268901013250087E-3</c:v>
                </c:pt>
                <c:pt idx="65">
                  <c:v>3.4199983171847803E-2</c:v>
                </c:pt>
                <c:pt idx="66">
                  <c:v>6.376613867210712E-2</c:v>
                </c:pt>
                <c:pt idx="67">
                  <c:v>5.021297124299906E-2</c:v>
                </c:pt>
                <c:pt idx="68">
                  <c:v>1.5718919282285304E-2</c:v>
                </c:pt>
                <c:pt idx="69">
                  <c:v>8.5265033063639528E-3</c:v>
                </c:pt>
                <c:pt idx="70">
                  <c:v>3.2647391763231948E-3</c:v>
                </c:pt>
                <c:pt idx="71">
                  <c:v>1.2607652894363941E-2</c:v>
                </c:pt>
                <c:pt idx="72">
                  <c:v>8.1712627776910907E-3</c:v>
                </c:pt>
                <c:pt idx="73">
                  <c:v>1.175710525332252E-2</c:v>
                </c:pt>
                <c:pt idx="74">
                  <c:v>8.7232773770007377E-3</c:v>
                </c:pt>
                <c:pt idx="75">
                  <c:v>1.2702332248647696E-2</c:v>
                </c:pt>
                <c:pt idx="76">
                  <c:v>1.2563670740905142E-2</c:v>
                </c:pt>
                <c:pt idx="77">
                  <c:v>1.2254726896115509E-2</c:v>
                </c:pt>
                <c:pt idx="78">
                  <c:v>1.3905689286722422E-2</c:v>
                </c:pt>
                <c:pt idx="79">
                  <c:v>1.5613892934725815E-2</c:v>
                </c:pt>
                <c:pt idx="80">
                  <c:v>3.6954010611429666E-3</c:v>
                </c:pt>
                <c:pt idx="81">
                  <c:v>7.6171713083297288E-3</c:v>
                </c:pt>
                <c:pt idx="82">
                  <c:v>8.9340592861464341E-3</c:v>
                </c:pt>
                <c:pt idx="83">
                  <c:v>5.5787135860625447E-3</c:v>
                </c:pt>
                <c:pt idx="84">
                  <c:v>7.1982598242650297E-3</c:v>
                </c:pt>
                <c:pt idx="85">
                  <c:v>9.4438366415179331E-3</c:v>
                </c:pt>
                <c:pt idx="86">
                  <c:v>1.092724397922451E-2</c:v>
                </c:pt>
                <c:pt idx="87">
                  <c:v>5.7549683012636521E-4</c:v>
                </c:pt>
                <c:pt idx="88">
                  <c:v>3.6179785704337775E-4</c:v>
                </c:pt>
                <c:pt idx="89">
                  <c:v>5.8608602110652441E-3</c:v>
                </c:pt>
                <c:pt idx="90">
                  <c:v>-9.910939833680521E-4</c:v>
                </c:pt>
                <c:pt idx="91">
                  <c:v>-5.8140339705714528E-4</c:v>
                </c:pt>
                <c:pt idx="92">
                  <c:v>-1.3850991038344418E-5</c:v>
                </c:pt>
                <c:pt idx="93">
                  <c:v>1.6898443127044693E-3</c:v>
                </c:pt>
                <c:pt idx="94">
                  <c:v>-2.0649538611873242E-3</c:v>
                </c:pt>
                <c:pt idx="95">
                  <c:v>-6.2307742048718362E-3</c:v>
                </c:pt>
                <c:pt idx="96">
                  <c:v>-4.3131294821920907E-3</c:v>
                </c:pt>
                <c:pt idx="97">
                  <c:v>-1.6244299324555955E-3</c:v>
                </c:pt>
                <c:pt idx="98">
                  <c:v>-1.9543577970927428E-3</c:v>
                </c:pt>
                <c:pt idx="99">
                  <c:v>-6.4320280329611679E-3</c:v>
                </c:pt>
                <c:pt idx="100">
                  <c:v>-5.7947097930124425E-3</c:v>
                </c:pt>
                <c:pt idx="101">
                  <c:v>-1.0661051593229609E-2</c:v>
                </c:pt>
                <c:pt idx="102">
                  <c:v>-8.2449320032788043E-3</c:v>
                </c:pt>
                <c:pt idx="103">
                  <c:v>5.5052611736501333E-3</c:v>
                </c:pt>
                <c:pt idx="104">
                  <c:v>1.5622596523612309E-3</c:v>
                </c:pt>
                <c:pt idx="105">
                  <c:v>2.9276674169809169E-4</c:v>
                </c:pt>
                <c:pt idx="106">
                  <c:v>-2.0823537314433871E-3</c:v>
                </c:pt>
                <c:pt idx="107">
                  <c:v>-3.5916224324948898E-3</c:v>
                </c:pt>
                <c:pt idx="108">
                  <c:v>-1.6020305254370593E-3</c:v>
                </c:pt>
                <c:pt idx="109">
                  <c:v>1.9090887122108491E-3</c:v>
                </c:pt>
                <c:pt idx="110">
                  <c:v>4.6888567293776884E-3</c:v>
                </c:pt>
                <c:pt idx="111">
                  <c:v>-2.1798417454099717E-3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FFF7-4A63-9C71-5AF342886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1744927615"/>
        <c:axId val="1744934335"/>
      </c:barChart>
      <c:lineChart>
        <c:grouping val="standard"/>
        <c:varyColors val="0"/>
        <c:ser>
          <c:idx val="0"/>
          <c:order val="0"/>
          <c:tx>
            <c:strRef>
              <c:f>BTC_M2!$B$1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BTC_M2!$A$2:$A$10000</c:f>
              <c:numCache>
                <c:formatCode>dd\-mmm\-yy</c:formatCode>
                <c:ptCount val="999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  <c:pt idx="113">
                  <c:v>45352</c:v>
                </c:pt>
              </c:numCache>
            </c:numRef>
          </c:cat>
          <c:val>
            <c:numRef>
              <c:f>BTC_M2!$B$2:$B$10000</c:f>
              <c:numCache>
                <c:formatCode>0.0</c:formatCode>
                <c:ptCount val="9999"/>
                <c:pt idx="0">
                  <c:v>338.32101399999999</c:v>
                </c:pt>
                <c:pt idx="1">
                  <c:v>378.04699699999998</c:v>
                </c:pt>
                <c:pt idx="2">
                  <c:v>320.192993</c:v>
                </c:pt>
                <c:pt idx="3">
                  <c:v>217.46400499999999</c:v>
                </c:pt>
                <c:pt idx="4">
                  <c:v>254.26300000000001</c:v>
                </c:pt>
                <c:pt idx="5">
                  <c:v>244.22399899999999</c:v>
                </c:pt>
                <c:pt idx="6">
                  <c:v>236.145004</c:v>
                </c:pt>
                <c:pt idx="7">
                  <c:v>230.19000199999999</c:v>
                </c:pt>
                <c:pt idx="8">
                  <c:v>263.07199100000003</c:v>
                </c:pt>
                <c:pt idx="9">
                  <c:v>284.64999399999999</c:v>
                </c:pt>
                <c:pt idx="10">
                  <c:v>230.05600000000001</c:v>
                </c:pt>
                <c:pt idx="11">
                  <c:v>236.05999800000001</c:v>
                </c:pt>
                <c:pt idx="12">
                  <c:v>314.16598499999998</c:v>
                </c:pt>
                <c:pt idx="13">
                  <c:v>377.32101399999999</c:v>
                </c:pt>
                <c:pt idx="14">
                  <c:v>430.56698599999999</c:v>
                </c:pt>
                <c:pt idx="15">
                  <c:v>368.766998</c:v>
                </c:pt>
                <c:pt idx="16">
                  <c:v>437.69699100000003</c:v>
                </c:pt>
                <c:pt idx="17">
                  <c:v>416.72900399999997</c:v>
                </c:pt>
                <c:pt idx="18">
                  <c:v>448.317993</c:v>
                </c:pt>
                <c:pt idx="19">
                  <c:v>531.385986</c:v>
                </c:pt>
                <c:pt idx="20">
                  <c:v>673.33697500000005</c:v>
                </c:pt>
                <c:pt idx="21">
                  <c:v>624.68102999999996</c:v>
                </c:pt>
                <c:pt idx="22">
                  <c:v>575.47198500000002</c:v>
                </c:pt>
                <c:pt idx="23">
                  <c:v>609.73498500000005</c:v>
                </c:pt>
                <c:pt idx="24">
                  <c:v>700.97198500000002</c:v>
                </c:pt>
                <c:pt idx="25">
                  <c:v>745.69097899999997</c:v>
                </c:pt>
                <c:pt idx="26">
                  <c:v>963.74298099999999</c:v>
                </c:pt>
                <c:pt idx="27">
                  <c:v>970.40301499999998</c:v>
                </c:pt>
                <c:pt idx="28">
                  <c:v>1179.969971</c:v>
                </c:pt>
                <c:pt idx="29">
                  <c:v>1071.790039</c:v>
                </c:pt>
                <c:pt idx="30">
                  <c:v>1347.8900149999999</c:v>
                </c:pt>
                <c:pt idx="31">
                  <c:v>2286.4099120000001</c:v>
                </c:pt>
                <c:pt idx="32">
                  <c:v>2480.8400879999999</c:v>
                </c:pt>
                <c:pt idx="33">
                  <c:v>2875.3400879999999</c:v>
                </c:pt>
                <c:pt idx="34">
                  <c:v>4703.3901370000003</c:v>
                </c:pt>
                <c:pt idx="35">
                  <c:v>4338.7099609999996</c:v>
                </c:pt>
                <c:pt idx="36">
                  <c:v>6468.3999020000001</c:v>
                </c:pt>
                <c:pt idx="37">
                  <c:v>10233.599609000001</c:v>
                </c:pt>
                <c:pt idx="38">
                  <c:v>14156.400390999999</c:v>
                </c:pt>
                <c:pt idx="39">
                  <c:v>10221.099609000001</c:v>
                </c:pt>
                <c:pt idx="40">
                  <c:v>10397.900390999999</c:v>
                </c:pt>
                <c:pt idx="41">
                  <c:v>6973.5297849999997</c:v>
                </c:pt>
                <c:pt idx="42">
                  <c:v>9240.5498050000006</c:v>
                </c:pt>
                <c:pt idx="43">
                  <c:v>7494.169922</c:v>
                </c:pt>
                <c:pt idx="44">
                  <c:v>6404</c:v>
                </c:pt>
                <c:pt idx="45">
                  <c:v>7780.4399409999996</c:v>
                </c:pt>
                <c:pt idx="46">
                  <c:v>7037.580078</c:v>
                </c:pt>
                <c:pt idx="47">
                  <c:v>6625.5600590000004</c:v>
                </c:pt>
                <c:pt idx="48">
                  <c:v>6317.6098629999997</c:v>
                </c:pt>
                <c:pt idx="49">
                  <c:v>4017.2685550000001</c:v>
                </c:pt>
                <c:pt idx="50">
                  <c:v>3742.7004390000002</c:v>
                </c:pt>
                <c:pt idx="51">
                  <c:v>3457.7927249999998</c:v>
                </c:pt>
                <c:pt idx="52">
                  <c:v>3854.7854000000002</c:v>
                </c:pt>
                <c:pt idx="53">
                  <c:v>4105.404297</c:v>
                </c:pt>
                <c:pt idx="54">
                  <c:v>5350.7265630000002</c:v>
                </c:pt>
                <c:pt idx="55">
                  <c:v>8574.5019530000009</c:v>
                </c:pt>
                <c:pt idx="56">
                  <c:v>10817.155273</c:v>
                </c:pt>
                <c:pt idx="57">
                  <c:v>10085.627930000001</c:v>
                </c:pt>
                <c:pt idx="58">
                  <c:v>9630.6640630000002</c:v>
                </c:pt>
                <c:pt idx="59">
                  <c:v>8293.8681639999995</c:v>
                </c:pt>
                <c:pt idx="60">
                  <c:v>9199.5849610000005</c:v>
                </c:pt>
                <c:pt idx="61">
                  <c:v>7569.6298829999996</c:v>
                </c:pt>
                <c:pt idx="62">
                  <c:v>7193.5991210000002</c:v>
                </c:pt>
                <c:pt idx="63">
                  <c:v>9350.5292969999991</c:v>
                </c:pt>
                <c:pt idx="64">
                  <c:v>8599.5087889999995</c:v>
                </c:pt>
                <c:pt idx="65">
                  <c:v>6438.6445309999999</c:v>
                </c:pt>
                <c:pt idx="66">
                  <c:v>8658.5537110000005</c:v>
                </c:pt>
                <c:pt idx="67">
                  <c:v>9461.0585940000001</c:v>
                </c:pt>
                <c:pt idx="68">
                  <c:v>9137.9931639999995</c:v>
                </c:pt>
                <c:pt idx="69">
                  <c:v>11323.466796999999</c:v>
                </c:pt>
                <c:pt idx="70">
                  <c:v>11680.820313</c:v>
                </c:pt>
                <c:pt idx="71">
                  <c:v>10784.491211</c:v>
                </c:pt>
                <c:pt idx="72">
                  <c:v>13780.995117</c:v>
                </c:pt>
                <c:pt idx="73">
                  <c:v>19625.835938</c:v>
                </c:pt>
                <c:pt idx="74">
                  <c:v>29001.720702999999</c:v>
                </c:pt>
                <c:pt idx="75">
                  <c:v>33114.359375</c:v>
                </c:pt>
                <c:pt idx="76">
                  <c:v>45137.769530999998</c:v>
                </c:pt>
                <c:pt idx="77">
                  <c:v>58918.832030999998</c:v>
                </c:pt>
                <c:pt idx="78">
                  <c:v>57750.175780999998</c:v>
                </c:pt>
                <c:pt idx="79">
                  <c:v>37332.855469000002</c:v>
                </c:pt>
                <c:pt idx="80">
                  <c:v>35040.835937999997</c:v>
                </c:pt>
                <c:pt idx="81">
                  <c:v>41626.195312999997</c:v>
                </c:pt>
                <c:pt idx="82">
                  <c:v>47166.6875</c:v>
                </c:pt>
                <c:pt idx="83">
                  <c:v>43790.894530999998</c:v>
                </c:pt>
                <c:pt idx="84">
                  <c:v>61318.957030999998</c:v>
                </c:pt>
                <c:pt idx="85">
                  <c:v>57005.425780999998</c:v>
                </c:pt>
                <c:pt idx="86">
                  <c:v>46306.445312999997</c:v>
                </c:pt>
                <c:pt idx="87">
                  <c:v>38483.125</c:v>
                </c:pt>
                <c:pt idx="88">
                  <c:v>43193.234375</c:v>
                </c:pt>
                <c:pt idx="89">
                  <c:v>45538.675780999998</c:v>
                </c:pt>
                <c:pt idx="90">
                  <c:v>37714.875</c:v>
                </c:pt>
                <c:pt idx="91">
                  <c:v>31792.310547000001</c:v>
                </c:pt>
                <c:pt idx="92">
                  <c:v>19784.726563</c:v>
                </c:pt>
                <c:pt idx="93">
                  <c:v>23336.896484000001</c:v>
                </c:pt>
                <c:pt idx="94">
                  <c:v>20049.763672000001</c:v>
                </c:pt>
                <c:pt idx="95">
                  <c:v>19431.789063</c:v>
                </c:pt>
                <c:pt idx="96">
                  <c:v>20495.773438</c:v>
                </c:pt>
                <c:pt idx="97">
                  <c:v>17168.566406000002</c:v>
                </c:pt>
                <c:pt idx="98">
                  <c:v>16547.496093999998</c:v>
                </c:pt>
                <c:pt idx="99">
                  <c:v>23139.283202999999</c:v>
                </c:pt>
                <c:pt idx="100">
                  <c:v>23147.353515999999</c:v>
                </c:pt>
                <c:pt idx="101">
                  <c:v>28478.484375</c:v>
                </c:pt>
                <c:pt idx="102">
                  <c:v>29268.806640999999</c:v>
                </c:pt>
                <c:pt idx="103">
                  <c:v>27219.658202999999</c:v>
                </c:pt>
                <c:pt idx="104">
                  <c:v>30477.251952999999</c:v>
                </c:pt>
                <c:pt idx="105">
                  <c:v>29230.11</c:v>
                </c:pt>
                <c:pt idx="106">
                  <c:v>25931.47</c:v>
                </c:pt>
                <c:pt idx="107">
                  <c:v>26967.919999999998</c:v>
                </c:pt>
                <c:pt idx="108">
                  <c:v>34667.78</c:v>
                </c:pt>
                <c:pt idx="109">
                  <c:v>37712.75</c:v>
                </c:pt>
                <c:pt idx="110">
                  <c:v>42265.19</c:v>
                </c:pt>
                <c:pt idx="111">
                  <c:v>42582.61</c:v>
                </c:pt>
                <c:pt idx="112">
                  <c:v>61198.38</c:v>
                </c:pt>
                <c:pt idx="113">
                  <c:v>69403.77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7-4A63-9C71-5AF342886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52143"/>
        <c:axId val="460452623"/>
      </c:lineChart>
      <c:dateAx>
        <c:axId val="460452143"/>
        <c:scaling>
          <c:orientation val="minMax"/>
        </c:scaling>
        <c:delete val="0"/>
        <c:axPos val="b"/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623"/>
        <c:crosses val="autoZero"/>
        <c:auto val="1"/>
        <c:lblOffset val="100"/>
        <c:baseTimeUnit val="months"/>
      </c:dateAx>
      <c:valAx>
        <c:axId val="460452623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143"/>
        <c:crosses val="autoZero"/>
        <c:crossBetween val="between"/>
      </c:valAx>
      <c:valAx>
        <c:axId val="1744934335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927615"/>
        <c:crosses val="max"/>
        <c:crossBetween val="between"/>
      </c:valAx>
      <c:dateAx>
        <c:axId val="1744927615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744934335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2</xdr:row>
      <xdr:rowOff>19049</xdr:rowOff>
    </xdr:from>
    <xdr:to>
      <xdr:col>28</xdr:col>
      <xdr:colOff>9524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873A1-A5D3-48AC-9A88-030A75CE7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</xdr:row>
      <xdr:rowOff>28575</xdr:rowOff>
    </xdr:from>
    <xdr:to>
      <xdr:col>16</xdr:col>
      <xdr:colOff>314325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11D1C-E173-B41D-16A0-302498E7C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171450</xdr:rowOff>
    </xdr:from>
    <xdr:to>
      <xdr:col>27</xdr:col>
      <xdr:colOff>466724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D8E0F-4EA8-4383-BED4-BF615B991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0</xdr:row>
      <xdr:rowOff>171450</xdr:rowOff>
    </xdr:from>
    <xdr:to>
      <xdr:col>16</xdr:col>
      <xdr:colOff>466725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CF105-7CE4-4A1C-AAE9-080220596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</xdr:row>
      <xdr:rowOff>57150</xdr:rowOff>
    </xdr:from>
    <xdr:to>
      <xdr:col>22</xdr:col>
      <xdr:colOff>38100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40845-D770-F4F8-BA3E-C4DF3877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6"/>
  <sheetViews>
    <sheetView tabSelected="1" workbookViewId="0">
      <selection activeCell="I50" sqref="I50"/>
    </sheetView>
  </sheetViews>
  <sheetFormatPr defaultRowHeight="15" x14ac:dyDescent="0.25"/>
  <cols>
    <col min="1" max="1" width="10" bestFit="1" customWidth="1"/>
  </cols>
  <sheetData>
    <row r="1" spans="1:6" x14ac:dyDescent="0.25">
      <c r="A1" s="3" t="s">
        <v>1</v>
      </c>
      <c r="B1" t="s">
        <v>2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1">
        <v>41913</v>
      </c>
      <c r="B2" s="2">
        <v>338.32101399999999</v>
      </c>
      <c r="C2">
        <v>2018.05</v>
      </c>
    </row>
    <row r="3" spans="1:6" x14ac:dyDescent="0.25">
      <c r="A3" s="1">
        <v>41944</v>
      </c>
      <c r="B3" s="2">
        <v>378.04699699999998</v>
      </c>
      <c r="C3">
        <v>2067.56</v>
      </c>
    </row>
    <row r="4" spans="1:6" x14ac:dyDescent="0.25">
      <c r="A4" s="1">
        <v>41974</v>
      </c>
      <c r="B4" s="2">
        <v>320.192993</v>
      </c>
      <c r="C4">
        <v>2058.9</v>
      </c>
    </row>
    <row r="5" spans="1:6" x14ac:dyDescent="0.25">
      <c r="A5" s="1">
        <v>42005</v>
      </c>
      <c r="B5" s="2">
        <v>217.46400499999999</v>
      </c>
      <c r="C5">
        <v>1994.99</v>
      </c>
    </row>
    <row r="6" spans="1:6" x14ac:dyDescent="0.25">
      <c r="A6" s="1">
        <v>42036</v>
      </c>
      <c r="B6" s="2">
        <v>254.26300000000001</v>
      </c>
      <c r="C6">
        <v>2104.5</v>
      </c>
    </row>
    <row r="7" spans="1:6" x14ac:dyDescent="0.25">
      <c r="A7" s="1">
        <v>42064</v>
      </c>
      <c r="B7" s="2">
        <v>244.22399899999999</v>
      </c>
      <c r="C7">
        <v>2067.89</v>
      </c>
    </row>
    <row r="8" spans="1:6" x14ac:dyDescent="0.25">
      <c r="A8" s="1">
        <v>42095</v>
      </c>
      <c r="B8" s="2">
        <v>236.145004</v>
      </c>
      <c r="C8">
        <v>2085.5100000000002</v>
      </c>
    </row>
    <row r="9" spans="1:6" x14ac:dyDescent="0.25">
      <c r="A9" s="1">
        <v>42125</v>
      </c>
      <c r="B9" s="2">
        <v>230.19000199999999</v>
      </c>
      <c r="C9">
        <v>2107.39</v>
      </c>
    </row>
    <row r="10" spans="1:6" x14ac:dyDescent="0.25">
      <c r="A10" s="1">
        <v>42156</v>
      </c>
      <c r="B10" s="2">
        <v>263.07199100000003</v>
      </c>
      <c r="C10">
        <v>2063.11</v>
      </c>
    </row>
    <row r="11" spans="1:6" x14ac:dyDescent="0.25">
      <c r="A11" s="1">
        <v>42186</v>
      </c>
      <c r="B11" s="2">
        <v>284.64999399999999</v>
      </c>
      <c r="C11">
        <v>2103.84</v>
      </c>
    </row>
    <row r="12" spans="1:6" x14ac:dyDescent="0.25">
      <c r="A12" s="1">
        <v>42217</v>
      </c>
      <c r="B12" s="2">
        <v>230.05600000000001</v>
      </c>
      <c r="C12">
        <v>1972.18</v>
      </c>
    </row>
    <row r="13" spans="1:6" x14ac:dyDescent="0.25">
      <c r="A13" s="1">
        <v>42248</v>
      </c>
      <c r="B13" s="2">
        <v>236.05999800000001</v>
      </c>
      <c r="C13">
        <v>1920.03</v>
      </c>
      <c r="D13" s="5">
        <f>CORREL(B2:B13,C2:C13)</f>
        <v>0.19602948371243772</v>
      </c>
    </row>
    <row r="14" spans="1:6" x14ac:dyDescent="0.25">
      <c r="A14" s="1">
        <v>42278</v>
      </c>
      <c r="B14" s="2">
        <v>314.16598499999998</v>
      </c>
      <c r="C14">
        <v>2079.36</v>
      </c>
      <c r="D14" s="5">
        <f t="shared" ref="D14:D77" si="0">CORREL(B3:B14,C3:C14)</f>
        <v>0.3213260290170557</v>
      </c>
    </row>
    <row r="15" spans="1:6" x14ac:dyDescent="0.25">
      <c r="A15" s="1">
        <v>42309</v>
      </c>
      <c r="B15" s="2">
        <v>377.32101399999999</v>
      </c>
      <c r="C15">
        <v>2080.41</v>
      </c>
      <c r="D15" s="5">
        <f t="shared" si="0"/>
        <v>0.3648857964387327</v>
      </c>
    </row>
    <row r="16" spans="1:6" x14ac:dyDescent="0.25">
      <c r="A16" s="1">
        <v>42339</v>
      </c>
      <c r="B16" s="2">
        <v>430.56698599999999</v>
      </c>
      <c r="C16">
        <v>2043.94</v>
      </c>
      <c r="D16" s="5">
        <f t="shared" si="0"/>
        <v>0.22567869298492463</v>
      </c>
    </row>
    <row r="17" spans="1:5" x14ac:dyDescent="0.25">
      <c r="A17" s="1">
        <v>42370</v>
      </c>
      <c r="B17" s="2">
        <v>368.766998</v>
      </c>
      <c r="C17">
        <v>1940.24</v>
      </c>
      <c r="D17" s="5">
        <f t="shared" si="0"/>
        <v>-6.5493837961437179E-2</v>
      </c>
    </row>
    <row r="18" spans="1:5" x14ac:dyDescent="0.25">
      <c r="A18" s="1">
        <v>42401</v>
      </c>
      <c r="B18" s="2">
        <v>437.69699100000003</v>
      </c>
      <c r="C18">
        <v>1932.23</v>
      </c>
      <c r="D18" s="5">
        <f t="shared" si="0"/>
        <v>-0.25416289148781479</v>
      </c>
    </row>
    <row r="19" spans="1:5" x14ac:dyDescent="0.25">
      <c r="A19" s="1">
        <v>42430</v>
      </c>
      <c r="B19" s="2">
        <v>416.72900399999997</v>
      </c>
      <c r="C19">
        <v>2059.7399999999998</v>
      </c>
      <c r="D19" s="5">
        <f t="shared" si="0"/>
        <v>-0.16307703303664753</v>
      </c>
    </row>
    <row r="20" spans="1:5" x14ac:dyDescent="0.25">
      <c r="A20" s="1">
        <v>42461</v>
      </c>
      <c r="B20" s="2">
        <v>448.317993</v>
      </c>
      <c r="C20">
        <v>2065.3000000000002</v>
      </c>
      <c r="D20" s="5">
        <f t="shared" si="0"/>
        <v>-2.2428674693564753E-2</v>
      </c>
    </row>
    <row r="21" spans="1:5" x14ac:dyDescent="0.25">
      <c r="A21" s="1">
        <v>42491</v>
      </c>
      <c r="B21" s="2">
        <v>531.385986</v>
      </c>
      <c r="C21">
        <v>2096.96</v>
      </c>
      <c r="D21" s="5">
        <f t="shared" si="0"/>
        <v>0.27551645353498555</v>
      </c>
    </row>
    <row r="22" spans="1:5" x14ac:dyDescent="0.25">
      <c r="A22" s="1">
        <v>42522</v>
      </c>
      <c r="B22" s="2">
        <v>673.33697500000005</v>
      </c>
      <c r="C22">
        <v>2098.86</v>
      </c>
      <c r="D22" s="5">
        <f t="shared" si="0"/>
        <v>0.44371126562593721</v>
      </c>
    </row>
    <row r="23" spans="1:5" x14ac:dyDescent="0.25">
      <c r="A23" s="1">
        <v>42552</v>
      </c>
      <c r="B23" s="2">
        <v>624.68102999999996</v>
      </c>
      <c r="C23">
        <v>2173.6</v>
      </c>
      <c r="D23" s="5">
        <f t="shared" si="0"/>
        <v>0.6846226026853347</v>
      </c>
    </row>
    <row r="24" spans="1:5" x14ac:dyDescent="0.25">
      <c r="A24" s="1">
        <v>42583</v>
      </c>
      <c r="B24" s="2">
        <v>575.47198500000002</v>
      </c>
      <c r="C24">
        <v>2170.9499999999998</v>
      </c>
      <c r="D24" s="5">
        <f t="shared" si="0"/>
        <v>0.6951590886581589</v>
      </c>
    </row>
    <row r="25" spans="1:5" x14ac:dyDescent="0.25">
      <c r="A25" s="1">
        <v>42614</v>
      </c>
      <c r="B25" s="2">
        <v>609.73498500000005</v>
      </c>
      <c r="C25">
        <v>2168.27</v>
      </c>
      <c r="D25" s="5">
        <f t="shared" si="0"/>
        <v>0.63679956366749213</v>
      </c>
      <c r="E25" s="5">
        <f>CORREL(B2:B25,C2:C25)</f>
        <v>0.47820899118085158</v>
      </c>
    </row>
    <row r="26" spans="1:5" x14ac:dyDescent="0.25">
      <c r="A26" s="1">
        <v>42644</v>
      </c>
      <c r="B26" s="2">
        <v>700.97198500000002</v>
      </c>
      <c r="C26">
        <v>2126.15</v>
      </c>
      <c r="D26" s="5">
        <f t="shared" si="0"/>
        <v>0.71066506562326925</v>
      </c>
      <c r="E26" s="5">
        <f t="shared" ref="E26:E89" si="1">CORREL(B3:B26,C3:C26)</f>
        <v>0.50071872953344265</v>
      </c>
    </row>
    <row r="27" spans="1:5" x14ac:dyDescent="0.25">
      <c r="A27" s="1">
        <v>42675</v>
      </c>
      <c r="B27" s="2">
        <v>745.69097899999997</v>
      </c>
      <c r="C27">
        <v>2198.81</v>
      </c>
      <c r="D27" s="5">
        <f t="shared" si="0"/>
        <v>0.80727578068766115</v>
      </c>
      <c r="E27" s="5">
        <f t="shared" si="1"/>
        <v>0.57581339732004622</v>
      </c>
    </row>
    <row r="28" spans="1:5" x14ac:dyDescent="0.25">
      <c r="A28" s="1">
        <v>42705</v>
      </c>
      <c r="B28" s="2">
        <v>963.74298099999999</v>
      </c>
      <c r="C28">
        <v>2238.83</v>
      </c>
      <c r="D28" s="5">
        <f t="shared" si="0"/>
        <v>0.82351183110730952</v>
      </c>
      <c r="E28" s="5">
        <f t="shared" si="1"/>
        <v>0.66511369912971074</v>
      </c>
    </row>
    <row r="29" spans="1:5" x14ac:dyDescent="0.25">
      <c r="A29" s="1">
        <v>42736</v>
      </c>
      <c r="B29" s="2">
        <v>970.40301499999998</v>
      </c>
      <c r="C29">
        <v>2278.87</v>
      </c>
      <c r="D29" s="5">
        <f t="shared" si="0"/>
        <v>0.84015255457655125</v>
      </c>
      <c r="E29" s="5">
        <f t="shared" si="1"/>
        <v>0.72218247283796322</v>
      </c>
    </row>
    <row r="30" spans="1:5" x14ac:dyDescent="0.25">
      <c r="A30" s="1">
        <v>42767</v>
      </c>
      <c r="B30" s="2">
        <v>1179.969971</v>
      </c>
      <c r="C30">
        <v>2363.64</v>
      </c>
      <c r="D30" s="5">
        <f t="shared" si="0"/>
        <v>0.9343513455181669</v>
      </c>
      <c r="E30" s="5">
        <f t="shared" si="1"/>
        <v>0.8174395281011434</v>
      </c>
    </row>
    <row r="31" spans="1:5" x14ac:dyDescent="0.25">
      <c r="A31" s="1">
        <v>42795</v>
      </c>
      <c r="B31" s="2">
        <v>1071.790039</v>
      </c>
      <c r="C31">
        <v>2362.7199999999998</v>
      </c>
      <c r="D31" s="5">
        <f t="shared" si="0"/>
        <v>0.93326097752965176</v>
      </c>
      <c r="E31" s="5">
        <f t="shared" si="1"/>
        <v>0.85428288933047081</v>
      </c>
    </row>
    <row r="32" spans="1:5" x14ac:dyDescent="0.25">
      <c r="A32" s="1">
        <v>42826</v>
      </c>
      <c r="B32" s="2">
        <v>1347.8900149999999</v>
      </c>
      <c r="C32">
        <v>2384.1999999999998</v>
      </c>
      <c r="D32" s="5">
        <f t="shared" si="0"/>
        <v>0.93471563723542384</v>
      </c>
      <c r="E32" s="5">
        <f t="shared" si="1"/>
        <v>0.89104631759784936</v>
      </c>
    </row>
    <row r="33" spans="1:6" x14ac:dyDescent="0.25">
      <c r="A33" s="1">
        <v>42856</v>
      </c>
      <c r="B33" s="2">
        <v>2286.4099120000001</v>
      </c>
      <c r="C33">
        <v>2411.8000000000002</v>
      </c>
      <c r="D33" s="5">
        <f t="shared" si="0"/>
        <v>0.82667309683563983</v>
      </c>
      <c r="E33" s="5">
        <f t="shared" si="1"/>
        <v>0.85898590363740601</v>
      </c>
    </row>
    <row r="34" spans="1:6" x14ac:dyDescent="0.25">
      <c r="A34" s="1">
        <v>42887</v>
      </c>
      <c r="B34" s="2">
        <v>2480.8400879999999</v>
      </c>
      <c r="C34">
        <v>2423.41</v>
      </c>
      <c r="D34" s="5">
        <f t="shared" si="0"/>
        <v>0.84930000656273197</v>
      </c>
      <c r="E34" s="5">
        <f t="shared" si="1"/>
        <v>0.85528756248155835</v>
      </c>
    </row>
    <row r="35" spans="1:6" x14ac:dyDescent="0.25">
      <c r="A35" s="1">
        <v>42917</v>
      </c>
      <c r="B35" s="2">
        <v>2875.3400879999999</v>
      </c>
      <c r="C35">
        <v>2470.3000000000002</v>
      </c>
      <c r="D35" s="5">
        <f t="shared" si="0"/>
        <v>0.86838274187638331</v>
      </c>
      <c r="E35" s="5">
        <f t="shared" si="1"/>
        <v>0.86635051312491029</v>
      </c>
    </row>
    <row r="36" spans="1:6" x14ac:dyDescent="0.25">
      <c r="A36" s="1">
        <v>42948</v>
      </c>
      <c r="B36" s="2">
        <v>4703.3901370000003</v>
      </c>
      <c r="C36">
        <v>2471.65</v>
      </c>
      <c r="D36" s="5">
        <f t="shared" si="0"/>
        <v>0.7914438866433906</v>
      </c>
      <c r="E36" s="5">
        <f t="shared" si="1"/>
        <v>0.80159208207340116</v>
      </c>
    </row>
    <row r="37" spans="1:6" x14ac:dyDescent="0.25">
      <c r="A37" s="1">
        <v>42979</v>
      </c>
      <c r="B37" s="2">
        <v>4338.7099609999996</v>
      </c>
      <c r="C37">
        <v>2519.36</v>
      </c>
      <c r="D37" s="5">
        <f t="shared" si="0"/>
        <v>0.8218043900066041</v>
      </c>
      <c r="E37" s="5">
        <f t="shared" si="1"/>
        <v>0.82858200278829364</v>
      </c>
      <c r="F37" s="5">
        <f>CORREL(B2:B37,C2:C37)</f>
        <v>0.84437316415838259</v>
      </c>
    </row>
    <row r="38" spans="1:6" x14ac:dyDescent="0.25">
      <c r="A38" s="1">
        <v>43009</v>
      </c>
      <c r="B38" s="2">
        <v>6468.3999020000001</v>
      </c>
      <c r="C38">
        <v>2575.2600000000002</v>
      </c>
      <c r="D38" s="5">
        <f t="shared" si="0"/>
        <v>0.88022792610830902</v>
      </c>
      <c r="E38" s="5">
        <f t="shared" si="1"/>
        <v>0.82746582858756856</v>
      </c>
      <c r="F38" s="5">
        <f t="shared" ref="F38:F101" si="2">CORREL(B3:B38,C3:C38)</f>
        <v>0.8439678386956021</v>
      </c>
    </row>
    <row r="39" spans="1:6" x14ac:dyDescent="0.25">
      <c r="A39" s="1">
        <v>43040</v>
      </c>
      <c r="B39" s="2">
        <v>10233.599609000001</v>
      </c>
      <c r="C39">
        <v>2647.58</v>
      </c>
      <c r="D39" s="5">
        <f t="shared" si="0"/>
        <v>0.91231107612804996</v>
      </c>
      <c r="E39" s="5">
        <f t="shared" si="1"/>
        <v>0.80778112350074693</v>
      </c>
      <c r="F39" s="5">
        <f t="shared" si="2"/>
        <v>0.82264220213554862</v>
      </c>
    </row>
    <row r="40" spans="1:6" x14ac:dyDescent="0.25">
      <c r="A40" s="1">
        <v>43070</v>
      </c>
      <c r="B40" s="2">
        <v>14156.400390999999</v>
      </c>
      <c r="C40">
        <v>2673.61</v>
      </c>
      <c r="D40" s="5">
        <f t="shared" si="0"/>
        <v>0.93111564331947927</v>
      </c>
      <c r="E40" s="5">
        <f t="shared" si="1"/>
        <v>0.79383343376968851</v>
      </c>
      <c r="F40" s="5">
        <f t="shared" si="2"/>
        <v>0.80475753249371951</v>
      </c>
    </row>
    <row r="41" spans="1:6" x14ac:dyDescent="0.25">
      <c r="A41" s="1">
        <v>43101</v>
      </c>
      <c r="B41" s="2">
        <v>10221.099609000001</v>
      </c>
      <c r="C41">
        <v>2823.81</v>
      </c>
      <c r="D41" s="5">
        <f t="shared" si="0"/>
        <v>0.90157226784000932</v>
      </c>
      <c r="E41" s="5">
        <f t="shared" si="1"/>
        <v>0.84202182791426217</v>
      </c>
      <c r="F41" s="5">
        <f t="shared" si="2"/>
        <v>0.8420481741250806</v>
      </c>
    </row>
    <row r="42" spans="1:6" x14ac:dyDescent="0.25">
      <c r="A42" s="1">
        <v>43132</v>
      </c>
      <c r="B42" s="2">
        <v>10397.900390999999</v>
      </c>
      <c r="C42">
        <v>2713.83</v>
      </c>
      <c r="D42" s="5">
        <f>CORREL(B31:B42,C31:C42)</f>
        <v>0.90417895783561164</v>
      </c>
      <c r="E42" s="5">
        <f t="shared" si="1"/>
        <v>0.87659330260809454</v>
      </c>
      <c r="F42" s="5">
        <f t="shared" si="2"/>
        <v>0.85962654810968764</v>
      </c>
    </row>
    <row r="43" spans="1:6" x14ac:dyDescent="0.25">
      <c r="A43" s="1">
        <v>43160</v>
      </c>
      <c r="B43" s="2">
        <v>6973.5297849999997</v>
      </c>
      <c r="C43">
        <v>2640.87</v>
      </c>
      <c r="D43" s="5">
        <f t="shared" si="0"/>
        <v>0.88326837059006547</v>
      </c>
      <c r="E43" s="5">
        <f t="shared" si="1"/>
        <v>0.88215120064254737</v>
      </c>
      <c r="F43" s="5">
        <f t="shared" si="2"/>
        <v>0.86501517143467022</v>
      </c>
    </row>
    <row r="44" spans="1:6" x14ac:dyDescent="0.25">
      <c r="A44" s="1">
        <v>43191</v>
      </c>
      <c r="B44" s="2">
        <v>9240.5498050000006</v>
      </c>
      <c r="C44">
        <v>2648.05</v>
      </c>
      <c r="D44" s="5">
        <f t="shared" si="0"/>
        <v>0.86518762245392156</v>
      </c>
      <c r="E44" s="5">
        <f t="shared" si="1"/>
        <v>0.8921817002545146</v>
      </c>
      <c r="F44" s="5">
        <f t="shared" si="2"/>
        <v>0.87240324294105243</v>
      </c>
    </row>
    <row r="45" spans="1:6" x14ac:dyDescent="0.25">
      <c r="A45" s="1">
        <v>43221</v>
      </c>
      <c r="B45" s="2">
        <v>7494.169922</v>
      </c>
      <c r="C45">
        <v>2705.27</v>
      </c>
      <c r="D45" s="5">
        <f t="shared" si="0"/>
        <v>0.81228256995523307</v>
      </c>
      <c r="E45" s="5">
        <f t="shared" si="1"/>
        <v>0.89376071668185164</v>
      </c>
      <c r="F45" s="5">
        <f t="shared" si="2"/>
        <v>0.87591825352717867</v>
      </c>
    </row>
    <row r="46" spans="1:6" x14ac:dyDescent="0.25">
      <c r="A46" s="1">
        <v>43252</v>
      </c>
      <c r="B46" s="2">
        <v>6404</v>
      </c>
      <c r="C46">
        <v>2718.37</v>
      </c>
      <c r="D46" s="5">
        <f t="shared" si="0"/>
        <v>0.6960887846274636</v>
      </c>
      <c r="E46" s="5">
        <f t="shared" si="1"/>
        <v>0.88763706855776914</v>
      </c>
      <c r="F46" s="5">
        <f t="shared" si="2"/>
        <v>0.87322248749326015</v>
      </c>
    </row>
    <row r="47" spans="1:6" x14ac:dyDescent="0.25">
      <c r="A47" s="1">
        <v>43282</v>
      </c>
      <c r="B47" s="2">
        <v>7780.4399409999996</v>
      </c>
      <c r="C47">
        <v>2816.29</v>
      </c>
      <c r="D47" s="5">
        <f t="shared" si="0"/>
        <v>0.51402762978061567</v>
      </c>
      <c r="E47" s="5">
        <f t="shared" si="1"/>
        <v>0.87634393979763991</v>
      </c>
      <c r="F47" s="5">
        <f t="shared" si="2"/>
        <v>0.8739635168080796</v>
      </c>
    </row>
    <row r="48" spans="1:6" x14ac:dyDescent="0.25">
      <c r="A48" s="1">
        <v>43313</v>
      </c>
      <c r="B48" s="2">
        <v>7037.580078</v>
      </c>
      <c r="C48">
        <v>2901.52</v>
      </c>
      <c r="D48" s="5">
        <f t="shared" si="0"/>
        <v>0.20581404113337343</v>
      </c>
      <c r="E48" s="5">
        <f t="shared" si="1"/>
        <v>0.84310889266485889</v>
      </c>
      <c r="F48" s="5">
        <f t="shared" si="2"/>
        <v>0.86670257564328135</v>
      </c>
    </row>
    <row r="49" spans="1:6" x14ac:dyDescent="0.25">
      <c r="A49" s="1">
        <v>43344</v>
      </c>
      <c r="B49" s="2">
        <v>6625.5600590000004</v>
      </c>
      <c r="C49">
        <v>2913.98</v>
      </c>
      <c r="D49" s="5">
        <f t="shared" si="0"/>
        <v>-0.19807272451820879</v>
      </c>
      <c r="E49" s="5">
        <f t="shared" si="1"/>
        <v>0.8040268831738272</v>
      </c>
      <c r="F49" s="5">
        <f t="shared" si="2"/>
        <v>0.85855704092381391</v>
      </c>
    </row>
    <row r="50" spans="1:6" x14ac:dyDescent="0.25">
      <c r="A50" s="1">
        <v>43374</v>
      </c>
      <c r="B50" s="2">
        <v>6317.6098629999997</v>
      </c>
      <c r="C50">
        <v>2711.74</v>
      </c>
      <c r="D50" s="5">
        <f t="shared" si="0"/>
        <v>-0.33342650178463418</v>
      </c>
      <c r="E50" s="5">
        <f t="shared" si="1"/>
        <v>0.78980865882792772</v>
      </c>
      <c r="F50" s="5">
        <f t="shared" si="2"/>
        <v>0.85576700397878835</v>
      </c>
    </row>
    <row r="51" spans="1:6" x14ac:dyDescent="0.25">
      <c r="A51" s="1">
        <v>43405</v>
      </c>
      <c r="B51" s="2">
        <v>4017.2685550000001</v>
      </c>
      <c r="C51">
        <v>2760.17</v>
      </c>
      <c r="D51" s="5">
        <f t="shared" si="0"/>
        <v>-0.26245576254577141</v>
      </c>
      <c r="E51" s="5">
        <f t="shared" si="1"/>
        <v>0.73664198971064354</v>
      </c>
      <c r="F51" s="5">
        <f t="shared" si="2"/>
        <v>0.83571291470916997</v>
      </c>
    </row>
    <row r="52" spans="1:6" x14ac:dyDescent="0.25">
      <c r="A52" s="1">
        <v>43435</v>
      </c>
      <c r="B52" s="2">
        <v>3742.7004390000002</v>
      </c>
      <c r="C52">
        <v>2506.85</v>
      </c>
      <c r="D52" s="5">
        <f t="shared" si="0"/>
        <v>0.2639167890889304</v>
      </c>
      <c r="E52" s="5">
        <f t="shared" si="1"/>
        <v>0.71465171246559189</v>
      </c>
      <c r="F52" s="5">
        <f t="shared" si="2"/>
        <v>0.83022202423943059</v>
      </c>
    </row>
    <row r="53" spans="1:6" x14ac:dyDescent="0.25">
      <c r="A53" s="1">
        <v>43466</v>
      </c>
      <c r="B53" s="2">
        <v>3457.7927249999998</v>
      </c>
      <c r="C53">
        <v>2704.1</v>
      </c>
      <c r="D53" s="5">
        <f t="shared" si="0"/>
        <v>0.19173185765296352</v>
      </c>
      <c r="E53" s="5">
        <f t="shared" si="1"/>
        <v>0.65460193641710562</v>
      </c>
      <c r="F53" s="5">
        <f t="shared" si="2"/>
        <v>0.81436401045804307</v>
      </c>
    </row>
    <row r="54" spans="1:6" x14ac:dyDescent="0.25">
      <c r="A54" s="1">
        <v>43497</v>
      </c>
      <c r="B54" s="2">
        <v>3854.7854000000002</v>
      </c>
      <c r="C54">
        <v>2784.49</v>
      </c>
      <c r="D54" s="5">
        <f t="shared" si="0"/>
        <v>0.18703159485156523</v>
      </c>
      <c r="E54" s="5">
        <f t="shared" si="1"/>
        <v>0.5742278225379871</v>
      </c>
      <c r="F54" s="5">
        <f t="shared" si="2"/>
        <v>0.79552606315149388</v>
      </c>
    </row>
    <row r="55" spans="1:6" x14ac:dyDescent="0.25">
      <c r="A55" s="1">
        <v>43525</v>
      </c>
      <c r="B55" s="2">
        <v>4105.404297</v>
      </c>
      <c r="C55">
        <v>2834.4</v>
      </c>
      <c r="D55" s="5">
        <f t="shared" si="0"/>
        <v>0.15428236011477126</v>
      </c>
      <c r="E55" s="5">
        <f t="shared" si="1"/>
        <v>0.46621032318416744</v>
      </c>
      <c r="F55" s="5">
        <f t="shared" si="2"/>
        <v>0.76771229797398211</v>
      </c>
    </row>
    <row r="56" spans="1:6" x14ac:dyDescent="0.25">
      <c r="A56" s="1">
        <v>43556</v>
      </c>
      <c r="B56" s="2">
        <v>5350.7265630000002</v>
      </c>
      <c r="C56">
        <v>2945.83</v>
      </c>
      <c r="D56" s="5">
        <f t="shared" si="0"/>
        <v>0.33730232984840774</v>
      </c>
      <c r="E56" s="5">
        <f t="shared" si="1"/>
        <v>0.34179219687801327</v>
      </c>
      <c r="F56" s="5">
        <f t="shared" si="2"/>
        <v>0.740879889545209</v>
      </c>
    </row>
    <row r="57" spans="1:6" x14ac:dyDescent="0.25">
      <c r="A57" s="1">
        <v>43586</v>
      </c>
      <c r="B57" s="2">
        <v>8574.5019530000009</v>
      </c>
      <c r="C57">
        <v>2752.06</v>
      </c>
      <c r="D57" s="5">
        <f t="shared" si="0"/>
        <v>0.34169020593517302</v>
      </c>
      <c r="E57" s="5">
        <f t="shared" si="1"/>
        <v>0.27441058811287905</v>
      </c>
      <c r="F57" s="5">
        <f t="shared" si="2"/>
        <v>0.7360898955577152</v>
      </c>
    </row>
    <row r="58" spans="1:6" x14ac:dyDescent="0.25">
      <c r="A58" s="1">
        <v>43617</v>
      </c>
      <c r="B58" s="2">
        <v>10817.155273</v>
      </c>
      <c r="C58">
        <v>2941.76</v>
      </c>
      <c r="D58" s="5">
        <f t="shared" si="0"/>
        <v>0.50029120306628183</v>
      </c>
      <c r="E58" s="5">
        <f t="shared" si="1"/>
        <v>0.25861997931458741</v>
      </c>
      <c r="F58" s="5">
        <f t="shared" si="2"/>
        <v>0.74414489884952151</v>
      </c>
    </row>
    <row r="59" spans="1:6" x14ac:dyDescent="0.25">
      <c r="A59" s="1">
        <v>43647</v>
      </c>
      <c r="B59" s="2">
        <v>10085.627930000001</v>
      </c>
      <c r="C59">
        <v>2980.38</v>
      </c>
      <c r="D59" s="5">
        <f t="shared" si="0"/>
        <v>0.59572221522049285</v>
      </c>
      <c r="E59" s="5">
        <f t="shared" si="1"/>
        <v>0.2328023484695258</v>
      </c>
      <c r="F59" s="5">
        <f t="shared" si="2"/>
        <v>0.7467644696443162</v>
      </c>
    </row>
    <row r="60" spans="1:6" x14ac:dyDescent="0.25">
      <c r="A60" s="1">
        <v>43678</v>
      </c>
      <c r="B60" s="2">
        <v>9630.6640630000002</v>
      </c>
      <c r="C60">
        <v>2926.46</v>
      </c>
      <c r="D60" s="5">
        <f t="shared" si="0"/>
        <v>0.62480949721400358</v>
      </c>
      <c r="E60" s="5">
        <f t="shared" si="1"/>
        <v>0.21213468279296346</v>
      </c>
      <c r="F60" s="5">
        <f t="shared" si="2"/>
        <v>0.74313391701258746</v>
      </c>
    </row>
    <row r="61" spans="1:6" x14ac:dyDescent="0.25">
      <c r="A61" s="1">
        <v>43709</v>
      </c>
      <c r="B61" s="2">
        <v>8293.8681639999995</v>
      </c>
      <c r="C61">
        <v>2976.74</v>
      </c>
      <c r="D61" s="5">
        <f t="shared" si="0"/>
        <v>0.65338636812399764</v>
      </c>
      <c r="E61" s="5">
        <f t="shared" si="1"/>
        <v>0.14988791414352137</v>
      </c>
      <c r="F61" s="5">
        <f t="shared" si="2"/>
        <v>0.72900660737434564</v>
      </c>
    </row>
    <row r="62" spans="1:6" x14ac:dyDescent="0.25">
      <c r="A62" s="1">
        <v>43739</v>
      </c>
      <c r="B62" s="2">
        <v>9199.5849610000005</v>
      </c>
      <c r="C62">
        <v>3037.56</v>
      </c>
      <c r="D62" s="5">
        <f t="shared" si="0"/>
        <v>0.69543658981009737</v>
      </c>
      <c r="E62" s="5">
        <f t="shared" si="1"/>
        <v>0.164834969361007</v>
      </c>
      <c r="F62" s="5">
        <f t="shared" si="2"/>
        <v>0.71724071086824603</v>
      </c>
    </row>
    <row r="63" spans="1:6" x14ac:dyDescent="0.25">
      <c r="A63" s="1">
        <v>43770</v>
      </c>
      <c r="B63" s="2">
        <v>7569.6298829999996</v>
      </c>
      <c r="C63">
        <v>3140.98</v>
      </c>
      <c r="D63" s="5">
        <f t="shared" si="0"/>
        <v>0.62499931997473812</v>
      </c>
      <c r="E63" s="5">
        <f t="shared" si="1"/>
        <v>0.19619991878258036</v>
      </c>
      <c r="F63" s="5">
        <f t="shared" si="2"/>
        <v>0.67556796303383182</v>
      </c>
    </row>
    <row r="64" spans="1:6" x14ac:dyDescent="0.25">
      <c r="A64" s="1">
        <v>43800</v>
      </c>
      <c r="B64" s="2">
        <v>7193.5991210000002</v>
      </c>
      <c r="C64">
        <v>3230.78</v>
      </c>
      <c r="D64" s="5">
        <f t="shared" si="0"/>
        <v>0.42570479041013826</v>
      </c>
      <c r="E64" s="5">
        <f t="shared" si="1"/>
        <v>0.31068779633976024</v>
      </c>
      <c r="F64" s="5">
        <f t="shared" si="2"/>
        <v>0.61582723102006143</v>
      </c>
    </row>
    <row r="65" spans="1:6" x14ac:dyDescent="0.25">
      <c r="A65" s="1">
        <v>43831</v>
      </c>
      <c r="B65" s="2">
        <v>9350.5292969999991</v>
      </c>
      <c r="C65">
        <v>3225.52</v>
      </c>
      <c r="D65" s="5">
        <f t="shared" si="0"/>
        <v>0.32092790189192971</v>
      </c>
      <c r="E65" s="5">
        <f t="shared" si="1"/>
        <v>0.37670300465833528</v>
      </c>
      <c r="F65" s="5">
        <f t="shared" si="2"/>
        <v>0.58927370480187025</v>
      </c>
    </row>
    <row r="66" spans="1:6" x14ac:dyDescent="0.25">
      <c r="A66" s="1">
        <v>43862</v>
      </c>
      <c r="B66" s="2">
        <v>8599.5087889999995</v>
      </c>
      <c r="C66">
        <v>2954.22</v>
      </c>
      <c r="D66" s="5">
        <f>CORREL(B55:B66,C55:C66)</f>
        <v>0.13065871860446385</v>
      </c>
      <c r="E66" s="5">
        <f t="shared" si="1"/>
        <v>0.45964910907135254</v>
      </c>
      <c r="F66" s="5">
        <f t="shared" si="2"/>
        <v>0.56076450637270936</v>
      </c>
    </row>
    <row r="67" spans="1:6" x14ac:dyDescent="0.25">
      <c r="A67" s="1">
        <v>43891</v>
      </c>
      <c r="B67" s="2">
        <v>6438.6445309999999</v>
      </c>
      <c r="C67">
        <v>2584.59</v>
      </c>
      <c r="D67" s="5">
        <f t="shared" si="0"/>
        <v>0.16569140329808377</v>
      </c>
      <c r="E67" s="5">
        <f t="shared" si="1"/>
        <v>0.46755598786893149</v>
      </c>
      <c r="F67" s="5">
        <f t="shared" si="2"/>
        <v>0.51459962028550021</v>
      </c>
    </row>
    <row r="68" spans="1:6" x14ac:dyDescent="0.25">
      <c r="A68" s="1">
        <v>43922</v>
      </c>
      <c r="B68" s="2">
        <v>8658.5537110000005</v>
      </c>
      <c r="C68">
        <v>2912.43</v>
      </c>
      <c r="D68" s="5">
        <f t="shared" si="0"/>
        <v>0.17183274074618787</v>
      </c>
      <c r="E68" s="5">
        <f t="shared" si="1"/>
        <v>0.54594922410054836</v>
      </c>
      <c r="F68" s="5">
        <f t="shared" si="2"/>
        <v>0.46959961832640917</v>
      </c>
    </row>
    <row r="69" spans="1:6" x14ac:dyDescent="0.25">
      <c r="A69" s="1">
        <v>43952</v>
      </c>
      <c r="B69" s="2">
        <v>9461.0585940000001</v>
      </c>
      <c r="C69">
        <v>3044.31</v>
      </c>
      <c r="D69" s="5">
        <f t="shared" si="0"/>
        <v>0.18456493332010099</v>
      </c>
      <c r="E69" s="5">
        <f t="shared" si="1"/>
        <v>0.58219182591484842</v>
      </c>
      <c r="F69" s="5">
        <f t="shared" si="2"/>
        <v>0.43477167233190983</v>
      </c>
    </row>
    <row r="70" spans="1:6" x14ac:dyDescent="0.25">
      <c r="A70" s="1">
        <v>43983</v>
      </c>
      <c r="B70" s="2">
        <v>9137.9931639999995</v>
      </c>
      <c r="C70">
        <v>3100.29</v>
      </c>
      <c r="D70" s="5">
        <f t="shared" si="0"/>
        <v>0.29414006403086429</v>
      </c>
      <c r="E70" s="5">
        <f t="shared" si="1"/>
        <v>0.596284742229508</v>
      </c>
      <c r="F70" s="5">
        <f t="shared" si="2"/>
        <v>0.38974261013536721</v>
      </c>
    </row>
    <row r="71" spans="1:6" x14ac:dyDescent="0.25">
      <c r="A71" s="1">
        <v>44013</v>
      </c>
      <c r="B71" s="2">
        <v>11323.466796999999</v>
      </c>
      <c r="C71">
        <v>3271.12</v>
      </c>
      <c r="D71" s="5">
        <f t="shared" si="0"/>
        <v>0.50112091239157219</v>
      </c>
      <c r="E71" s="5">
        <f t="shared" si="1"/>
        <v>0.65630965859715973</v>
      </c>
      <c r="F71" s="5">
        <f t="shared" si="2"/>
        <v>0.38737577906483844</v>
      </c>
    </row>
    <row r="72" spans="1:6" x14ac:dyDescent="0.25">
      <c r="A72" s="1">
        <v>44044</v>
      </c>
      <c r="B72" s="2">
        <v>11680.820313</v>
      </c>
      <c r="C72">
        <v>3500.31</v>
      </c>
      <c r="D72" s="5">
        <f t="shared" si="0"/>
        <v>0.70913553044816824</v>
      </c>
      <c r="E72" s="5">
        <f t="shared" si="1"/>
        <v>0.70421580171179254</v>
      </c>
      <c r="F72" s="5">
        <f t="shared" si="2"/>
        <v>0.41887822390726087</v>
      </c>
    </row>
    <row r="73" spans="1:6" x14ac:dyDescent="0.25">
      <c r="A73" s="1">
        <v>44075</v>
      </c>
      <c r="B73" s="2">
        <v>10784.491211</v>
      </c>
      <c r="C73">
        <v>3363</v>
      </c>
      <c r="D73" s="5">
        <f t="shared" si="0"/>
        <v>0.73592610713490436</v>
      </c>
      <c r="E73" s="5">
        <f t="shared" si="1"/>
        <v>0.72536738182185456</v>
      </c>
      <c r="F73" s="5">
        <f t="shared" si="2"/>
        <v>0.41486709883081041</v>
      </c>
    </row>
    <row r="74" spans="1:6" x14ac:dyDescent="0.25">
      <c r="A74" s="1">
        <v>44105</v>
      </c>
      <c r="B74" s="2">
        <v>13780.995117</v>
      </c>
      <c r="C74">
        <v>3269.96</v>
      </c>
      <c r="D74" s="5">
        <f t="shared" si="0"/>
        <v>0.67333756008808143</v>
      </c>
      <c r="E74" s="5">
        <f t="shared" si="1"/>
        <v>0.73695731178088342</v>
      </c>
      <c r="F74" s="5">
        <f t="shared" si="2"/>
        <v>0.45633280951030258</v>
      </c>
    </row>
    <row r="75" spans="1:6" x14ac:dyDescent="0.25">
      <c r="A75" s="1">
        <v>44136</v>
      </c>
      <c r="B75" s="2">
        <v>19625.835938</v>
      </c>
      <c r="C75">
        <v>3621.63</v>
      </c>
      <c r="D75" s="5">
        <f t="shared" si="0"/>
        <v>0.76428417396622628</v>
      </c>
      <c r="E75" s="5">
        <f t="shared" si="1"/>
        <v>0.79064534524844698</v>
      </c>
      <c r="F75" s="5">
        <f t="shared" si="2"/>
        <v>0.620317951888126</v>
      </c>
    </row>
    <row r="76" spans="1:6" x14ac:dyDescent="0.25">
      <c r="A76" s="1">
        <v>44166</v>
      </c>
      <c r="B76" s="2">
        <v>29001.720702999999</v>
      </c>
      <c r="C76">
        <v>3756.07</v>
      </c>
      <c r="D76" s="5">
        <f t="shared" si="0"/>
        <v>0.81666529478607641</v>
      </c>
      <c r="E76" s="5">
        <f t="shared" si="1"/>
        <v>0.81042145665897936</v>
      </c>
      <c r="F76" s="5">
        <f t="shared" si="2"/>
        <v>0.76893333758803706</v>
      </c>
    </row>
    <row r="77" spans="1:6" x14ac:dyDescent="0.25">
      <c r="A77" s="1">
        <v>44197</v>
      </c>
      <c r="B77" s="2">
        <v>33114.359375</v>
      </c>
      <c r="C77">
        <v>3714.24</v>
      </c>
      <c r="D77" s="5">
        <f t="shared" si="0"/>
        <v>0.82537362339236786</v>
      </c>
      <c r="E77" s="5">
        <f t="shared" si="1"/>
        <v>0.81536352076361207</v>
      </c>
      <c r="F77" s="5">
        <f t="shared" si="2"/>
        <v>0.79679972444651082</v>
      </c>
    </row>
    <row r="78" spans="1:6" x14ac:dyDescent="0.25">
      <c r="A78" s="1">
        <v>44228</v>
      </c>
      <c r="B78" s="2">
        <v>45137.769530999998</v>
      </c>
      <c r="C78">
        <v>3811.15</v>
      </c>
      <c r="D78" s="5">
        <f t="shared" ref="D78:D106" si="3">CORREL(B67:B78,C67:C78)</f>
        <v>0.80829745498877326</v>
      </c>
      <c r="E78" s="5">
        <f t="shared" si="1"/>
        <v>0.81381835495443855</v>
      </c>
      <c r="F78" s="5">
        <f t="shared" si="2"/>
        <v>0.81102737819978854</v>
      </c>
    </row>
    <row r="79" spans="1:6" x14ac:dyDescent="0.25">
      <c r="A79" s="1">
        <v>44256</v>
      </c>
      <c r="B79" s="2">
        <v>58918.832030999998</v>
      </c>
      <c r="C79">
        <v>3972.89</v>
      </c>
      <c r="D79" s="5">
        <f t="shared" si="3"/>
        <v>0.86668300002897525</v>
      </c>
      <c r="E79" s="5">
        <f t="shared" si="1"/>
        <v>0.83065013665113618</v>
      </c>
      <c r="F79" s="5">
        <f t="shared" si="2"/>
        <v>0.82793036900456385</v>
      </c>
    </row>
    <row r="80" spans="1:6" x14ac:dyDescent="0.25">
      <c r="A80" s="1">
        <v>44287</v>
      </c>
      <c r="B80" s="2">
        <v>57750.175780999998</v>
      </c>
      <c r="C80">
        <v>4181.17</v>
      </c>
      <c r="D80" s="5">
        <f t="shared" si="3"/>
        <v>0.91830682274285069</v>
      </c>
      <c r="E80" s="5">
        <f t="shared" si="1"/>
        <v>0.87036093385394531</v>
      </c>
      <c r="F80" s="5">
        <f t="shared" si="2"/>
        <v>0.87238169875419469</v>
      </c>
    </row>
    <row r="81" spans="1:23" x14ac:dyDescent="0.25">
      <c r="A81" s="1">
        <v>44317</v>
      </c>
      <c r="B81" s="2">
        <v>37332.855469000002</v>
      </c>
      <c r="C81">
        <v>4204.1099999999997</v>
      </c>
      <c r="D81" s="5">
        <f t="shared" si="3"/>
        <v>0.87585037431352153</v>
      </c>
      <c r="E81" s="5">
        <f t="shared" si="1"/>
        <v>0.87306044292090379</v>
      </c>
      <c r="F81" s="5">
        <f t="shared" si="2"/>
        <v>0.87938809459330969</v>
      </c>
    </row>
    <row r="82" spans="1:23" x14ac:dyDescent="0.25">
      <c r="A82" s="1">
        <v>44348</v>
      </c>
      <c r="B82" s="2">
        <v>35040.835937999997</v>
      </c>
      <c r="C82">
        <v>4297.5</v>
      </c>
      <c r="D82" s="5">
        <f t="shared" si="3"/>
        <v>0.79909605671706174</v>
      </c>
      <c r="E82" s="5">
        <f t="shared" si="1"/>
        <v>0.86200047736951169</v>
      </c>
      <c r="F82" s="5">
        <f t="shared" si="2"/>
        <v>0.87703747245247077</v>
      </c>
    </row>
    <row r="83" spans="1:23" x14ac:dyDescent="0.25">
      <c r="A83" s="1">
        <v>44378</v>
      </c>
      <c r="B83" s="2">
        <v>41626.195312999997</v>
      </c>
      <c r="C83">
        <v>4395.26</v>
      </c>
      <c r="D83" s="5">
        <f t="shared" si="3"/>
        <v>0.74747666387048128</v>
      </c>
      <c r="E83" s="5">
        <f t="shared" si="1"/>
        <v>0.86555090240383481</v>
      </c>
      <c r="F83" s="5">
        <f t="shared" si="2"/>
        <v>0.88509190161262619</v>
      </c>
    </row>
    <row r="84" spans="1:23" x14ac:dyDescent="0.25">
      <c r="A84" s="1">
        <v>44409</v>
      </c>
      <c r="B84" s="2">
        <v>47166.6875</v>
      </c>
      <c r="C84">
        <v>4522.68</v>
      </c>
      <c r="D84" s="5">
        <f t="shared" si="3"/>
        <v>0.72717829224994723</v>
      </c>
      <c r="E84" s="5">
        <f t="shared" si="1"/>
        <v>0.87539241404213952</v>
      </c>
      <c r="F84" s="5">
        <f t="shared" si="2"/>
        <v>0.89587650241798622</v>
      </c>
    </row>
    <row r="85" spans="1:23" x14ac:dyDescent="0.25">
      <c r="A85" s="1">
        <v>44440</v>
      </c>
      <c r="B85" s="2">
        <v>43790.894530999998</v>
      </c>
      <c r="C85">
        <v>4307.54</v>
      </c>
      <c r="D85" s="5">
        <f t="shared" si="3"/>
        <v>0.65663404637252731</v>
      </c>
      <c r="E85" s="5">
        <f t="shared" si="1"/>
        <v>0.87917384257139541</v>
      </c>
      <c r="F85" s="5">
        <f t="shared" si="2"/>
        <v>0.90234587563942159</v>
      </c>
    </row>
    <row r="86" spans="1:23" x14ac:dyDescent="0.25">
      <c r="A86" s="1">
        <v>44470</v>
      </c>
      <c r="B86" s="2">
        <v>61318.957030999998</v>
      </c>
      <c r="C86">
        <v>4605.38</v>
      </c>
      <c r="D86" s="5">
        <f t="shared" si="3"/>
        <v>0.5854465290954749</v>
      </c>
      <c r="E86" s="5">
        <f t="shared" si="1"/>
        <v>0.89242489416874082</v>
      </c>
      <c r="F86" s="5">
        <f t="shared" si="2"/>
        <v>0.9145143209309331</v>
      </c>
    </row>
    <row r="87" spans="1:23" x14ac:dyDescent="0.25">
      <c r="A87" s="1">
        <v>44501</v>
      </c>
      <c r="B87" s="2">
        <v>57005.425780999998</v>
      </c>
      <c r="C87">
        <v>4567</v>
      </c>
      <c r="D87" s="5">
        <f t="shared" si="3"/>
        <v>0.50635575502130892</v>
      </c>
      <c r="E87" s="5">
        <f t="shared" si="1"/>
        <v>0.89968433251993074</v>
      </c>
      <c r="F87" s="5">
        <f t="shared" si="2"/>
        <v>0.92149597356348678</v>
      </c>
    </row>
    <row r="88" spans="1:23" x14ac:dyDescent="0.25">
      <c r="A88" s="1">
        <v>44531</v>
      </c>
      <c r="B88" s="2">
        <v>46306.445312999997</v>
      </c>
      <c r="C88">
        <v>4766.18</v>
      </c>
      <c r="D88" s="5">
        <f t="shared" si="3"/>
        <v>0.32081175948150908</v>
      </c>
      <c r="E88" s="5">
        <f t="shared" si="1"/>
        <v>0.89148744835639726</v>
      </c>
      <c r="F88" s="5">
        <f t="shared" si="2"/>
        <v>0.92027787011570961</v>
      </c>
    </row>
    <row r="89" spans="1:23" x14ac:dyDescent="0.25">
      <c r="A89" s="1">
        <v>44562</v>
      </c>
      <c r="B89" s="2">
        <v>38483.125</v>
      </c>
      <c r="C89">
        <v>4515.55</v>
      </c>
      <c r="D89" s="5">
        <f t="shared" si="3"/>
        <v>2.9392543480797447E-2</v>
      </c>
      <c r="E89" s="5">
        <f t="shared" si="1"/>
        <v>0.87951146174638906</v>
      </c>
      <c r="F89" s="5">
        <f t="shared" si="2"/>
        <v>0.91401758023233015</v>
      </c>
    </row>
    <row r="90" spans="1:23" x14ac:dyDescent="0.25">
      <c r="A90" s="1">
        <v>44593</v>
      </c>
      <c r="B90" s="2">
        <v>43193.234375</v>
      </c>
      <c r="C90">
        <v>4373.79</v>
      </c>
      <c r="D90" s="5">
        <f t="shared" si="3"/>
        <v>-2.1780140748737256E-2</v>
      </c>
      <c r="E90" s="5">
        <f t="shared" ref="E90:E106" si="4">CORREL(B67:B90,C67:C90)</f>
        <v>0.87255983770735601</v>
      </c>
      <c r="F90" s="5">
        <f t="shared" si="2"/>
        <v>0.91364885488157155</v>
      </c>
    </row>
    <row r="91" spans="1:23" x14ac:dyDescent="0.25">
      <c r="A91" s="1">
        <v>44621</v>
      </c>
      <c r="B91" s="2">
        <v>45538.675780999998</v>
      </c>
      <c r="C91">
        <v>4530.41</v>
      </c>
      <c r="D91" s="5">
        <f t="shared" si="3"/>
        <v>0.29364988716780699</v>
      </c>
      <c r="E91" s="5">
        <f t="shared" si="4"/>
        <v>0.86603961609243818</v>
      </c>
      <c r="F91" s="5">
        <f t="shared" si="2"/>
        <v>0.91297515883983338</v>
      </c>
    </row>
    <row r="92" spans="1:23" x14ac:dyDescent="0.25">
      <c r="A92" s="1">
        <v>44652</v>
      </c>
      <c r="B92" s="2">
        <v>37714.875</v>
      </c>
      <c r="C92">
        <v>4131.93</v>
      </c>
      <c r="D92" s="5">
        <f t="shared" si="3"/>
        <v>0.649136864611503</v>
      </c>
      <c r="E92" s="5">
        <f t="shared" si="4"/>
        <v>0.85226023185735311</v>
      </c>
      <c r="F92" s="5">
        <f t="shared" si="2"/>
        <v>0.91111475766512351</v>
      </c>
    </row>
    <row r="93" spans="1:23" x14ac:dyDescent="0.25">
      <c r="A93" s="1">
        <v>44682</v>
      </c>
      <c r="B93" s="2">
        <v>31792.310547000001</v>
      </c>
      <c r="C93">
        <v>4132.1499999999996</v>
      </c>
      <c r="D93" s="5">
        <f t="shared" si="3"/>
        <v>0.69516845095189561</v>
      </c>
      <c r="E93" s="5">
        <f t="shared" si="4"/>
        <v>0.82929280449583853</v>
      </c>
      <c r="F93" s="5">
        <f t="shared" si="2"/>
        <v>0.90818606729425766</v>
      </c>
    </row>
    <row r="94" spans="1:23" x14ac:dyDescent="0.25">
      <c r="A94" s="1">
        <v>44713</v>
      </c>
      <c r="B94" s="2">
        <v>19784.726563</v>
      </c>
      <c r="C94">
        <v>3785.38</v>
      </c>
      <c r="D94" s="5">
        <f t="shared" si="3"/>
        <v>0.83034886469591651</v>
      </c>
      <c r="E94" s="5">
        <f t="shared" si="4"/>
        <v>0.8041560683861767</v>
      </c>
      <c r="F94" s="5">
        <f t="shared" si="2"/>
        <v>0.90284654486799509</v>
      </c>
    </row>
    <row r="95" spans="1:23" x14ac:dyDescent="0.25">
      <c r="A95" s="1">
        <v>44743</v>
      </c>
      <c r="B95" s="2">
        <v>23336.896484000001</v>
      </c>
      <c r="C95">
        <v>4130.29</v>
      </c>
      <c r="D95" s="5">
        <f t="shared" si="3"/>
        <v>0.83344268947423261</v>
      </c>
      <c r="E95" s="5">
        <f t="shared" si="4"/>
        <v>0.75747315764206713</v>
      </c>
      <c r="F95" s="5">
        <f t="shared" si="2"/>
        <v>0.8903101459099233</v>
      </c>
    </row>
    <row r="96" spans="1:23" x14ac:dyDescent="0.25">
      <c r="A96" s="1">
        <v>44774</v>
      </c>
      <c r="B96" s="2">
        <v>20049.763672000001</v>
      </c>
      <c r="C96">
        <v>3955</v>
      </c>
      <c r="D96" s="5">
        <f t="shared" si="3"/>
        <v>0.85684890875326924</v>
      </c>
      <c r="E96" s="5">
        <f t="shared" si="4"/>
        <v>0.72401313804443923</v>
      </c>
      <c r="F96" s="5">
        <f t="shared" si="2"/>
        <v>0.87997131305702792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4" x14ac:dyDescent="0.25">
      <c r="A97" s="1">
        <v>44805</v>
      </c>
      <c r="B97" s="2">
        <v>19431.789063</v>
      </c>
      <c r="C97">
        <v>3585.62</v>
      </c>
      <c r="D97" s="5">
        <f t="shared" si="3"/>
        <v>0.87113510094847013</v>
      </c>
      <c r="E97" s="5">
        <f t="shared" si="4"/>
        <v>0.69966364961299821</v>
      </c>
      <c r="F97" s="5">
        <f t="shared" si="2"/>
        <v>0.87571943578474909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4" x14ac:dyDescent="0.25">
      <c r="A98" s="1">
        <v>44835</v>
      </c>
      <c r="B98" s="2">
        <v>20495.773438</v>
      </c>
      <c r="C98">
        <v>3871.98</v>
      </c>
      <c r="D98" s="5">
        <f t="shared" si="3"/>
        <v>0.88941888181556339</v>
      </c>
      <c r="E98" s="5">
        <f t="shared" si="4"/>
        <v>0.65451576455577953</v>
      </c>
      <c r="F98" s="5">
        <f t="shared" si="2"/>
        <v>0.86687484844837404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4" x14ac:dyDescent="0.25">
      <c r="A99" s="1">
        <v>44866</v>
      </c>
      <c r="B99" s="2">
        <v>17168.566406000002</v>
      </c>
      <c r="C99">
        <v>4080.11</v>
      </c>
      <c r="D99" s="5">
        <f t="shared" si="3"/>
        <v>0.86768044818163836</v>
      </c>
      <c r="E99" s="5">
        <f t="shared" si="4"/>
        <v>0.60261600893005263</v>
      </c>
      <c r="F99" s="5">
        <f t="shared" si="2"/>
        <v>0.84473614606617231</v>
      </c>
      <c r="M99" s="6"/>
      <c r="N99" s="6"/>
      <c r="O99" s="7"/>
      <c r="P99" s="8"/>
      <c r="Q99" s="8"/>
      <c r="R99" s="8"/>
      <c r="S99" s="8"/>
      <c r="T99" s="8"/>
      <c r="U99" s="8"/>
      <c r="V99" s="6"/>
      <c r="W99" s="6"/>
    </row>
    <row r="100" spans="1:24" x14ac:dyDescent="0.25">
      <c r="A100" s="1">
        <v>44896</v>
      </c>
      <c r="B100" s="2">
        <v>16547.496093999998</v>
      </c>
      <c r="C100">
        <v>3839.5</v>
      </c>
      <c r="D100" s="5">
        <f t="shared" si="3"/>
        <v>0.84628849322492183</v>
      </c>
      <c r="E100" s="5">
        <f t="shared" si="4"/>
        <v>0.6190596769616783</v>
      </c>
      <c r="F100" s="5">
        <f t="shared" si="2"/>
        <v>0.83268880026520709</v>
      </c>
      <c r="M100" s="6"/>
      <c r="N100" s="6"/>
      <c r="O100" s="7"/>
      <c r="P100" s="8"/>
      <c r="Q100" s="8"/>
      <c r="R100" s="8"/>
      <c r="S100" s="8"/>
      <c r="T100" s="8"/>
      <c r="U100" s="8"/>
      <c r="V100" s="6"/>
      <c r="W100" s="6"/>
    </row>
    <row r="101" spans="1:24" x14ac:dyDescent="0.25">
      <c r="A101" s="1">
        <v>44927</v>
      </c>
      <c r="B101" s="2">
        <v>23139.283202999999</v>
      </c>
      <c r="C101">
        <v>4076.6</v>
      </c>
      <c r="D101" s="5">
        <f t="shared" si="3"/>
        <v>0.82524812026358185</v>
      </c>
      <c r="E101" s="5">
        <f t="shared" si="4"/>
        <v>0.63260518865953075</v>
      </c>
      <c r="F101" s="5">
        <f t="shared" si="2"/>
        <v>0.81869308652810791</v>
      </c>
      <c r="M101" s="6"/>
      <c r="N101" s="6"/>
      <c r="O101" s="7"/>
      <c r="P101" s="8"/>
      <c r="Q101" s="8"/>
      <c r="R101" s="8"/>
      <c r="S101" s="8"/>
      <c r="T101" s="8"/>
      <c r="U101" s="8"/>
      <c r="V101" s="6"/>
      <c r="W101" s="6"/>
    </row>
    <row r="102" spans="1:24" x14ac:dyDescent="0.25">
      <c r="A102" s="1">
        <v>44958</v>
      </c>
      <c r="B102" s="2">
        <v>23147.353515999999</v>
      </c>
      <c r="C102">
        <v>3970.15</v>
      </c>
      <c r="D102" s="5">
        <f t="shared" si="3"/>
        <v>0.78654220855814538</v>
      </c>
      <c r="E102" s="5">
        <f t="shared" si="4"/>
        <v>0.70483953286932122</v>
      </c>
      <c r="F102" s="5">
        <f t="shared" ref="F102:F106" si="5">CORREL(B67:B102,C67:C102)</f>
        <v>0.805650001338722</v>
      </c>
      <c r="M102" s="6"/>
      <c r="N102" s="6"/>
      <c r="O102" s="7"/>
      <c r="P102" s="8"/>
      <c r="Q102" s="8"/>
      <c r="R102" s="8"/>
      <c r="S102" s="8"/>
      <c r="T102" s="8"/>
      <c r="U102" s="8"/>
      <c r="V102" s="6"/>
      <c r="W102" s="6"/>
    </row>
    <row r="103" spans="1:24" x14ac:dyDescent="0.25">
      <c r="A103" s="1">
        <v>44986</v>
      </c>
      <c r="B103" s="2">
        <v>28478.484375</v>
      </c>
      <c r="C103">
        <v>4109.3100000000004</v>
      </c>
      <c r="D103" s="5">
        <f t="shared" si="3"/>
        <v>0.5910945290126588</v>
      </c>
      <c r="E103" s="5">
        <f t="shared" si="4"/>
        <v>0.81826460555872227</v>
      </c>
      <c r="F103" s="5">
        <f t="shared" si="5"/>
        <v>0.7972914268889425</v>
      </c>
      <c r="M103" s="6"/>
      <c r="N103" s="6"/>
      <c r="O103" s="7"/>
      <c r="P103" s="8"/>
      <c r="Q103" s="8"/>
      <c r="R103" s="8"/>
      <c r="S103" s="8"/>
      <c r="T103" s="8"/>
      <c r="U103" s="8"/>
      <c r="V103" s="6"/>
      <c r="W103" s="6"/>
    </row>
    <row r="104" spans="1:24" x14ac:dyDescent="0.25">
      <c r="A104" s="1">
        <v>45017</v>
      </c>
      <c r="B104" s="2">
        <v>29268.806640999999</v>
      </c>
      <c r="C104">
        <v>4169.4799999999996</v>
      </c>
      <c r="D104" s="5">
        <f t="shared" si="3"/>
        <v>0.6339702472229588</v>
      </c>
      <c r="E104" s="5">
        <f t="shared" si="4"/>
        <v>0.88180304802380449</v>
      </c>
      <c r="F104" s="5">
        <f t="shared" si="5"/>
        <v>0.78314074764236719</v>
      </c>
      <c r="M104" s="6"/>
      <c r="N104" s="6"/>
      <c r="O104" s="7"/>
      <c r="P104" s="8"/>
      <c r="Q104" s="8"/>
      <c r="R104" s="8"/>
      <c r="S104" s="8"/>
      <c r="T104" s="8"/>
      <c r="U104" s="8"/>
      <c r="V104" s="6"/>
      <c r="W104" s="6"/>
    </row>
    <row r="105" spans="1:24" x14ac:dyDescent="0.25">
      <c r="A105" s="1">
        <v>45047</v>
      </c>
      <c r="B105" s="2">
        <v>27219.658202999999</v>
      </c>
      <c r="C105">
        <v>4179.83</v>
      </c>
      <c r="D105" s="5">
        <f t="shared" si="3"/>
        <v>0.65492766603134978</v>
      </c>
      <c r="E105" s="5">
        <f t="shared" si="4"/>
        <v>0.8807845170848313</v>
      </c>
      <c r="F105" s="5">
        <f t="shared" si="5"/>
        <v>0.76338735815676129</v>
      </c>
      <c r="M105" s="6"/>
      <c r="N105" s="6"/>
      <c r="O105" s="7"/>
      <c r="P105" s="8"/>
      <c r="Q105" s="8"/>
      <c r="R105" s="8"/>
      <c r="S105" s="8"/>
      <c r="T105" s="8"/>
      <c r="U105" s="8"/>
      <c r="V105" s="6"/>
      <c r="W105" s="6"/>
      <c r="X105" s="6"/>
    </row>
    <row r="106" spans="1:24" x14ac:dyDescent="0.25">
      <c r="A106" s="1">
        <v>45078</v>
      </c>
      <c r="B106" s="2">
        <v>30477.251952999999</v>
      </c>
      <c r="C106">
        <v>4450.38</v>
      </c>
      <c r="D106" s="5">
        <f t="shared" si="3"/>
        <v>0.7379463194846182</v>
      </c>
      <c r="E106" s="5">
        <f t="shared" si="4"/>
        <v>0.8600101522705984</v>
      </c>
      <c r="F106" s="5">
        <f t="shared" si="5"/>
        <v>0.72955647576492266</v>
      </c>
      <c r="M106" s="6"/>
      <c r="N106" s="6"/>
      <c r="O106" s="7"/>
      <c r="P106" s="8"/>
      <c r="Q106" s="8"/>
      <c r="R106" s="8"/>
      <c r="S106" s="8"/>
      <c r="T106" s="8"/>
      <c r="U106" s="8"/>
      <c r="V106" s="6"/>
      <c r="W106" s="6"/>
      <c r="X106" s="6"/>
    </row>
    <row r="107" spans="1:24" x14ac:dyDescent="0.25">
      <c r="A107" s="1">
        <v>45108</v>
      </c>
      <c r="B107" s="2">
        <v>29230.11</v>
      </c>
      <c r="C107">
        <v>4588.96</v>
      </c>
      <c r="D107" s="5">
        <f>CORREL(B96:B107,C96:C107)</f>
        <v>0.76436947639648556</v>
      </c>
      <c r="E107" s="5">
        <f t="shared" ref="E107:E115" si="6">CORREL(B84:B107,C84:C107)</f>
        <v>0.81273057633971424</v>
      </c>
      <c r="F107" s="5">
        <f t="shared" ref="F107:F115" si="7">CORREL(B72:B107,C72:C107)</f>
        <v>0.67921795914719518</v>
      </c>
      <c r="M107" s="6"/>
      <c r="N107" s="6"/>
      <c r="O107" s="7"/>
      <c r="P107" s="8"/>
      <c r="Q107" s="8"/>
      <c r="R107" s="8"/>
      <c r="S107" s="8"/>
      <c r="T107" s="8"/>
      <c r="U107" s="8"/>
      <c r="V107" s="6"/>
      <c r="W107" s="6"/>
      <c r="X107" s="6"/>
    </row>
    <row r="108" spans="1:24" x14ac:dyDescent="0.25">
      <c r="A108" s="1">
        <v>45139</v>
      </c>
      <c r="B108" s="2">
        <v>25931.47</v>
      </c>
      <c r="C108">
        <v>4507.66</v>
      </c>
      <c r="D108" s="5">
        <f t="shared" ref="D107:D115" si="8">CORREL(B97:B108,C97:C108)</f>
        <v>0.73182232751125553</v>
      </c>
      <c r="E108" s="5">
        <f t="shared" si="6"/>
        <v>0.76271409193415429</v>
      </c>
      <c r="F108" s="5">
        <f t="shared" si="7"/>
        <v>0.62488003742749565</v>
      </c>
      <c r="M108" s="6"/>
      <c r="N108" s="6"/>
      <c r="O108" s="7"/>
      <c r="P108" s="8"/>
      <c r="Q108" s="8"/>
      <c r="R108" s="8"/>
      <c r="S108" s="8"/>
      <c r="T108" s="8"/>
      <c r="U108" s="8"/>
      <c r="V108" s="6"/>
      <c r="W108" s="6"/>
      <c r="X108" s="6"/>
    </row>
    <row r="109" spans="1:24" x14ac:dyDescent="0.25">
      <c r="A109" s="1">
        <v>45170</v>
      </c>
      <c r="B109" s="2">
        <v>26967.919999999998</v>
      </c>
      <c r="C109">
        <v>4288.05</v>
      </c>
      <c r="D109" s="5">
        <f t="shared" si="8"/>
        <v>0.71999847211497447</v>
      </c>
      <c r="E109" s="5">
        <f t="shared" si="6"/>
        <v>0.7617364572232268</v>
      </c>
      <c r="F109" s="5">
        <f t="shared" si="7"/>
        <v>0.57515052687483914</v>
      </c>
      <c r="M109" s="6"/>
      <c r="N109" s="6"/>
      <c r="O109" s="7"/>
      <c r="P109" s="8"/>
      <c r="Q109" s="8"/>
      <c r="R109" s="8"/>
      <c r="S109" s="8"/>
      <c r="T109" s="8"/>
      <c r="U109" s="8"/>
      <c r="V109" s="6"/>
      <c r="W109" s="6"/>
      <c r="X109" s="6"/>
    </row>
    <row r="110" spans="1:24" x14ac:dyDescent="0.25">
      <c r="A110" s="1">
        <v>45200</v>
      </c>
      <c r="B110" s="2">
        <v>34667.78</v>
      </c>
      <c r="C110">
        <v>4193.8</v>
      </c>
      <c r="D110" s="5">
        <f t="shared" si="8"/>
        <v>0.58304343292376148</v>
      </c>
      <c r="E110" s="5">
        <f t="shared" si="6"/>
        <v>0.75247195117037879</v>
      </c>
      <c r="F110" s="5">
        <f t="shared" si="7"/>
        <v>0.53178996867928174</v>
      </c>
      <c r="M110" s="6"/>
      <c r="N110" s="6"/>
      <c r="O110" s="7"/>
      <c r="P110" s="8"/>
      <c r="Q110" s="8"/>
      <c r="R110" s="8"/>
      <c r="S110" s="8"/>
      <c r="T110" s="8"/>
      <c r="U110" s="8"/>
      <c r="V110" s="6"/>
      <c r="W110" s="6"/>
      <c r="X110" s="6"/>
    </row>
    <row r="111" spans="1:24" x14ac:dyDescent="0.25">
      <c r="A111" s="1">
        <v>45231</v>
      </c>
      <c r="B111" s="2">
        <v>37712.75</v>
      </c>
      <c r="C111">
        <v>4567.8</v>
      </c>
      <c r="D111" s="5">
        <f t="shared" si="8"/>
        <v>0.67703065018451614</v>
      </c>
      <c r="E111" s="5">
        <f t="shared" si="6"/>
        <v>0.76640224643682897</v>
      </c>
      <c r="F111" s="5">
        <f t="shared" si="7"/>
        <v>0.50240039144069704</v>
      </c>
      <c r="M111" s="6"/>
      <c r="N111" s="6"/>
      <c r="O111" s="7"/>
      <c r="P111" s="8"/>
      <c r="Q111" s="8"/>
      <c r="R111" s="8"/>
      <c r="S111" s="8"/>
      <c r="T111" s="8"/>
      <c r="U111" s="8"/>
      <c r="V111" s="6"/>
      <c r="W111" s="6"/>
      <c r="X111" s="6"/>
    </row>
    <row r="112" spans="1:24" x14ac:dyDescent="0.25">
      <c r="A112" s="1">
        <v>45261</v>
      </c>
      <c r="B112" s="2">
        <v>42265.19</v>
      </c>
      <c r="C112">
        <v>4769.83</v>
      </c>
      <c r="D112" s="5">
        <f t="shared" si="8"/>
        <v>0.69865328035171692</v>
      </c>
      <c r="E112" s="5">
        <f t="shared" si="6"/>
        <v>0.75447240882667521</v>
      </c>
      <c r="F112" s="5">
        <f t="shared" si="7"/>
        <v>0.50532724156801356</v>
      </c>
      <c r="N112" s="6"/>
      <c r="O112" s="7"/>
      <c r="P112" s="8"/>
      <c r="Q112" s="8"/>
      <c r="R112" s="8"/>
      <c r="S112" s="8"/>
      <c r="T112" s="8"/>
      <c r="U112" s="8"/>
      <c r="V112" s="6"/>
      <c r="W112" s="6"/>
      <c r="X112" s="6"/>
    </row>
    <row r="113" spans="1:24" x14ac:dyDescent="0.25">
      <c r="A113" s="1">
        <v>45292</v>
      </c>
      <c r="B113" s="2">
        <v>42582.61</v>
      </c>
      <c r="C113">
        <v>4845.6499999999996</v>
      </c>
      <c r="D113" s="5">
        <f t="shared" si="8"/>
        <v>0.75766585502872674</v>
      </c>
      <c r="E113" s="5">
        <f t="shared" si="6"/>
        <v>0.77261514366494854</v>
      </c>
      <c r="F113" s="5">
        <f t="shared" si="7"/>
        <v>0.52284791645011075</v>
      </c>
      <c r="N113" s="6"/>
      <c r="O113" s="7"/>
      <c r="P113" s="8"/>
      <c r="Q113" s="8"/>
      <c r="R113" s="8"/>
      <c r="S113" s="8"/>
      <c r="T113" s="8"/>
      <c r="U113" s="8"/>
      <c r="V113" s="6"/>
      <c r="W113" s="6"/>
      <c r="X113" s="6"/>
    </row>
    <row r="114" spans="1:24" x14ac:dyDescent="0.25">
      <c r="A114" s="1">
        <v>45323</v>
      </c>
      <c r="B114" s="2">
        <v>61198.38</v>
      </c>
      <c r="C114">
        <v>5096.2700000000004</v>
      </c>
      <c r="D114" s="5">
        <f t="shared" si="8"/>
        <v>0.82501588539384663</v>
      </c>
      <c r="E114" s="5">
        <f t="shared" si="6"/>
        <v>0.84530959949353157</v>
      </c>
      <c r="F114" s="5">
        <f t="shared" si="7"/>
        <v>0.63810108181068559</v>
      </c>
      <c r="N114" s="6"/>
      <c r="O114" s="7"/>
      <c r="P114" s="8"/>
      <c r="Q114" s="8"/>
      <c r="R114" s="8"/>
      <c r="S114" s="8"/>
      <c r="T114" s="8"/>
      <c r="U114" s="8"/>
      <c r="V114" s="6"/>
      <c r="W114" s="6"/>
      <c r="X114" s="6"/>
    </row>
    <row r="115" spans="1:24" x14ac:dyDescent="0.25">
      <c r="A115" s="1"/>
      <c r="B115" s="2"/>
      <c r="D115" s="5"/>
      <c r="E115" s="5"/>
      <c r="F115" s="5"/>
      <c r="N115" s="6"/>
      <c r="O115" s="7"/>
      <c r="P115" s="8"/>
      <c r="Q115" s="8"/>
      <c r="R115" s="8"/>
      <c r="S115" s="8"/>
      <c r="T115" s="8"/>
      <c r="U115" s="8"/>
      <c r="V115" s="6"/>
      <c r="W115" s="6"/>
      <c r="X115" s="6"/>
    </row>
    <row r="116" spans="1:24" x14ac:dyDescent="0.25">
      <c r="N116" s="6"/>
      <c r="O116" s="7"/>
      <c r="P116" s="8"/>
      <c r="Q116" s="8"/>
      <c r="R116" s="8"/>
      <c r="S116" s="8"/>
      <c r="T116" s="8"/>
      <c r="U116" s="8"/>
      <c r="V116" s="6"/>
      <c r="W116" s="6"/>
      <c r="X116" s="6"/>
    </row>
    <row r="117" spans="1:24" x14ac:dyDescent="0.25">
      <c r="N117" s="6"/>
      <c r="O117" s="7"/>
      <c r="P117" s="8"/>
      <c r="Q117" s="8"/>
      <c r="R117" s="8"/>
      <c r="S117" s="8"/>
      <c r="T117" s="8"/>
      <c r="U117" s="8"/>
      <c r="V117" s="6"/>
      <c r="W117" s="6"/>
      <c r="X117" s="6"/>
    </row>
    <row r="118" spans="1:24" x14ac:dyDescent="0.25">
      <c r="N118" s="6"/>
      <c r="O118" s="7"/>
      <c r="P118" s="8"/>
      <c r="Q118" s="8"/>
      <c r="R118" s="8"/>
      <c r="S118" s="8"/>
      <c r="T118" s="8"/>
      <c r="U118" s="8"/>
      <c r="V118" s="6"/>
      <c r="W118" s="6"/>
      <c r="X118" s="6"/>
    </row>
    <row r="119" spans="1:24" x14ac:dyDescent="0.25">
      <c r="N119" s="6"/>
      <c r="O119" s="7"/>
      <c r="P119" s="8"/>
      <c r="Q119" s="8"/>
      <c r="R119" s="8"/>
      <c r="S119" s="8"/>
      <c r="T119" s="8"/>
      <c r="U119" s="8"/>
      <c r="V119" s="6"/>
      <c r="W119" s="6"/>
      <c r="X119" s="6"/>
    </row>
    <row r="120" spans="1:24" x14ac:dyDescent="0.25">
      <c r="N120" s="6"/>
      <c r="O120" s="7"/>
      <c r="P120" s="8"/>
      <c r="Q120" s="8"/>
      <c r="R120" s="8"/>
      <c r="S120" s="8"/>
      <c r="T120" s="8"/>
      <c r="U120" s="8"/>
      <c r="V120" s="6"/>
      <c r="W120" s="6"/>
      <c r="X120" s="6"/>
    </row>
    <row r="121" spans="1:24" x14ac:dyDescent="0.25"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x14ac:dyDescent="0.25"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x14ac:dyDescent="0.25"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x14ac:dyDescent="0.25"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x14ac:dyDescent="0.25"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x14ac:dyDescent="0.25"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EBBC-471D-45C9-BCDC-7420AAC0B203}">
  <dimension ref="A1:S115"/>
  <sheetViews>
    <sheetView workbookViewId="0">
      <selection activeCell="O27" sqref="O27"/>
    </sheetView>
  </sheetViews>
  <sheetFormatPr defaultRowHeight="15" x14ac:dyDescent="0.25"/>
  <cols>
    <col min="1" max="1" width="10" bestFit="1" customWidth="1"/>
    <col min="2" max="2" width="11.5703125" customWidth="1"/>
    <col min="3" max="3" width="10.28515625" customWidth="1"/>
    <col min="4" max="5" width="9.7109375" bestFit="1" customWidth="1"/>
  </cols>
  <sheetData>
    <row r="1" spans="1:6" x14ac:dyDescent="0.25">
      <c r="A1" s="3" t="s">
        <v>1</v>
      </c>
      <c r="B1" t="s">
        <v>2</v>
      </c>
      <c r="C1" s="2" t="s">
        <v>11</v>
      </c>
      <c r="D1" t="s">
        <v>6</v>
      </c>
      <c r="E1" t="s">
        <v>7</v>
      </c>
      <c r="F1" t="s">
        <v>8</v>
      </c>
    </row>
    <row r="2" spans="1:6" x14ac:dyDescent="0.25">
      <c r="A2" s="1">
        <v>41913</v>
      </c>
      <c r="B2" s="2">
        <v>338.32101399999999</v>
      </c>
      <c r="C2" s="2">
        <v>4158.2099609999996</v>
      </c>
    </row>
    <row r="3" spans="1:6" x14ac:dyDescent="0.25">
      <c r="A3" s="1">
        <v>41944</v>
      </c>
      <c r="B3" s="2">
        <v>378.04699699999998</v>
      </c>
      <c r="C3" s="2">
        <v>4337.7900390000004</v>
      </c>
    </row>
    <row r="4" spans="1:6" x14ac:dyDescent="0.25">
      <c r="A4" s="1">
        <v>41974</v>
      </c>
      <c r="B4" s="2">
        <v>320.192993</v>
      </c>
      <c r="C4" s="2">
        <v>4236.2797849999997</v>
      </c>
    </row>
    <row r="5" spans="1:6" x14ac:dyDescent="0.25">
      <c r="A5" s="1">
        <v>42005</v>
      </c>
      <c r="B5" s="2">
        <v>217.46400499999999</v>
      </c>
      <c r="C5" s="2">
        <v>4148.4301759999998</v>
      </c>
    </row>
    <row r="6" spans="1:6" x14ac:dyDescent="0.25">
      <c r="A6" s="1">
        <v>42036</v>
      </c>
      <c r="B6" s="2">
        <v>254.26300000000001</v>
      </c>
      <c r="C6" s="2">
        <v>4440.669922</v>
      </c>
    </row>
    <row r="7" spans="1:6" x14ac:dyDescent="0.25">
      <c r="A7" s="1">
        <v>42064</v>
      </c>
      <c r="B7" s="2">
        <v>244.22399899999999</v>
      </c>
      <c r="C7" s="2">
        <v>4333.6899409999996</v>
      </c>
    </row>
    <row r="8" spans="1:6" x14ac:dyDescent="0.25">
      <c r="A8" s="1">
        <v>42095</v>
      </c>
      <c r="B8" s="2">
        <v>236.145004</v>
      </c>
      <c r="C8" s="2">
        <v>4414.25</v>
      </c>
    </row>
    <row r="9" spans="1:6" x14ac:dyDescent="0.25">
      <c r="A9" s="1">
        <v>42125</v>
      </c>
      <c r="B9" s="2">
        <v>230.19000199999999</v>
      </c>
      <c r="C9" s="2">
        <v>4508.25</v>
      </c>
    </row>
    <row r="10" spans="1:6" x14ac:dyDescent="0.25">
      <c r="A10" s="1">
        <v>42156</v>
      </c>
      <c r="B10" s="2">
        <v>263.07199100000003</v>
      </c>
      <c r="C10" s="2">
        <v>4396.7597660000001</v>
      </c>
    </row>
    <row r="11" spans="1:6" x14ac:dyDescent="0.25">
      <c r="A11" s="1">
        <v>42186</v>
      </c>
      <c r="B11" s="2">
        <v>284.64999399999999</v>
      </c>
      <c r="C11" s="2">
        <v>4588.9101559999999</v>
      </c>
    </row>
    <row r="12" spans="1:6" x14ac:dyDescent="0.25">
      <c r="A12" s="1">
        <v>42217</v>
      </c>
      <c r="B12" s="2">
        <v>230.05600000000001</v>
      </c>
      <c r="C12" s="2">
        <v>4274.580078</v>
      </c>
    </row>
    <row r="13" spans="1:6" x14ac:dyDescent="0.25">
      <c r="A13" s="1">
        <v>42248</v>
      </c>
      <c r="B13" s="2">
        <v>236.05999800000001</v>
      </c>
      <c r="C13" s="2">
        <v>4181.0600590000004</v>
      </c>
      <c r="D13" s="5">
        <f>CORREL(B2:B13,C2:C13)</f>
        <v>-9.1655256000129928E-2</v>
      </c>
    </row>
    <row r="14" spans="1:6" x14ac:dyDescent="0.25">
      <c r="A14" s="1">
        <v>42278</v>
      </c>
      <c r="B14" s="2">
        <v>314.16598499999998</v>
      </c>
      <c r="C14" s="2">
        <v>4648.830078</v>
      </c>
      <c r="D14" s="5">
        <f t="shared" ref="D14:D77" si="0">CORREL(B3:B14,C3:C14)</f>
        <v>0.24303711317126683</v>
      </c>
    </row>
    <row r="15" spans="1:6" x14ac:dyDescent="0.25">
      <c r="A15" s="1">
        <v>42309</v>
      </c>
      <c r="B15" s="2">
        <v>377.32101399999999</v>
      </c>
      <c r="C15" s="2">
        <v>4664.5097660000001</v>
      </c>
      <c r="D15" s="5">
        <f t="shared" si="0"/>
        <v>0.60412972445061985</v>
      </c>
    </row>
    <row r="16" spans="1:6" x14ac:dyDescent="0.25">
      <c r="A16" s="1">
        <v>42339</v>
      </c>
      <c r="B16" s="2">
        <v>430.56698599999999</v>
      </c>
      <c r="C16" s="2">
        <v>4593.2700199999999</v>
      </c>
      <c r="D16" s="5">
        <f t="shared" si="0"/>
        <v>0.72672403426985188</v>
      </c>
    </row>
    <row r="17" spans="1:5" x14ac:dyDescent="0.25">
      <c r="A17" s="1">
        <v>42370</v>
      </c>
      <c r="B17" s="2">
        <v>368.766998</v>
      </c>
      <c r="C17" s="2">
        <v>4279.169922</v>
      </c>
      <c r="D17" s="5">
        <f t="shared" si="0"/>
        <v>0.50200805961669703</v>
      </c>
    </row>
    <row r="18" spans="1:5" x14ac:dyDescent="0.25">
      <c r="A18" s="1">
        <v>42401</v>
      </c>
      <c r="B18" s="2">
        <v>437.69699100000003</v>
      </c>
      <c r="C18" s="2">
        <v>4201.1201170000004</v>
      </c>
      <c r="D18" s="5">
        <f t="shared" si="0"/>
        <v>0.18108774117239418</v>
      </c>
    </row>
    <row r="19" spans="1:5" x14ac:dyDescent="0.25">
      <c r="A19" s="1">
        <v>42430</v>
      </c>
      <c r="B19" s="2">
        <v>416.72900399999997</v>
      </c>
      <c r="C19" s="2">
        <v>4483.6601559999999</v>
      </c>
      <c r="D19" s="5">
        <f t="shared" si="0"/>
        <v>0.16948993578581928</v>
      </c>
    </row>
    <row r="20" spans="1:5" x14ac:dyDescent="0.25">
      <c r="A20" s="1">
        <v>42461</v>
      </c>
      <c r="B20" s="2">
        <v>448.317993</v>
      </c>
      <c r="C20" s="2">
        <v>4341.2998049999997</v>
      </c>
      <c r="D20" s="5">
        <f t="shared" si="0"/>
        <v>8.35557380921257E-2</v>
      </c>
    </row>
    <row r="21" spans="1:5" x14ac:dyDescent="0.25">
      <c r="A21" s="1">
        <v>42491</v>
      </c>
      <c r="B21" s="2">
        <v>531.385986</v>
      </c>
      <c r="C21" s="2">
        <v>4523.8901370000003</v>
      </c>
      <c r="D21" s="5">
        <f t="shared" si="0"/>
        <v>0.21683323658042933</v>
      </c>
    </row>
    <row r="22" spans="1:5" x14ac:dyDescent="0.25">
      <c r="A22" s="1">
        <v>42522</v>
      </c>
      <c r="B22" s="2">
        <v>673.33697500000005</v>
      </c>
      <c r="C22" s="2">
        <v>4417.7001950000003</v>
      </c>
      <c r="D22" s="5">
        <f t="shared" si="0"/>
        <v>0.13056780297558451</v>
      </c>
    </row>
    <row r="23" spans="1:5" x14ac:dyDescent="0.25">
      <c r="A23" s="1">
        <v>42552</v>
      </c>
      <c r="B23" s="2">
        <v>624.68102999999996</v>
      </c>
      <c r="C23" s="2">
        <v>4730.2299800000001</v>
      </c>
      <c r="D23" s="5">
        <f t="shared" si="0"/>
        <v>0.39525409375629811</v>
      </c>
    </row>
    <row r="24" spans="1:5" x14ac:dyDescent="0.25">
      <c r="A24" s="1">
        <v>42583</v>
      </c>
      <c r="B24" s="2">
        <v>575.47198500000002</v>
      </c>
      <c r="C24" s="2">
        <v>4771.0498049999997</v>
      </c>
      <c r="D24" s="5">
        <f t="shared" si="0"/>
        <v>0.40128377147778282</v>
      </c>
    </row>
    <row r="25" spans="1:5" x14ac:dyDescent="0.25">
      <c r="A25" s="1">
        <v>42614</v>
      </c>
      <c r="B25" s="2">
        <v>609.73498500000005</v>
      </c>
      <c r="C25" s="2">
        <v>4875.7001950000003</v>
      </c>
      <c r="D25" s="5">
        <f t="shared" si="0"/>
        <v>0.33522551920090032</v>
      </c>
      <c r="E25" s="5">
        <f>CORREL(B2:B25,C2:C25)</f>
        <v>0.5341550770912159</v>
      </c>
    </row>
    <row r="26" spans="1:5" x14ac:dyDescent="0.25">
      <c r="A26" s="1">
        <v>42644</v>
      </c>
      <c r="B26" s="2">
        <v>700.97198500000002</v>
      </c>
      <c r="C26" s="2">
        <v>4801.2700199999999</v>
      </c>
      <c r="D26" s="5">
        <f t="shared" si="0"/>
        <v>0.55434007502342575</v>
      </c>
      <c r="E26" s="5">
        <f t="shared" ref="E26:E89" si="1">CORREL(B3:B26,C3:C26)</f>
        <v>0.60684939450710929</v>
      </c>
    </row>
    <row r="27" spans="1:5" x14ac:dyDescent="0.25">
      <c r="A27" s="1">
        <v>42675</v>
      </c>
      <c r="B27" s="2">
        <v>745.69097899999997</v>
      </c>
      <c r="C27" s="2">
        <v>4810.8100590000004</v>
      </c>
      <c r="D27" s="5">
        <f t="shared" si="0"/>
        <v>0.71133663517334678</v>
      </c>
      <c r="E27" s="5">
        <f t="shared" si="1"/>
        <v>0.65859822920319266</v>
      </c>
    </row>
    <row r="28" spans="1:5" x14ac:dyDescent="0.25">
      <c r="A28" s="1">
        <v>42705</v>
      </c>
      <c r="B28" s="2">
        <v>963.74298099999999</v>
      </c>
      <c r="C28" s="2">
        <v>4863.6201170000004</v>
      </c>
      <c r="D28" s="5">
        <f t="shared" si="0"/>
        <v>0.75041997517582926</v>
      </c>
      <c r="E28" s="5">
        <f t="shared" si="1"/>
        <v>0.70008890972275406</v>
      </c>
    </row>
    <row r="29" spans="1:5" x14ac:dyDescent="0.25">
      <c r="A29" s="1">
        <v>42736</v>
      </c>
      <c r="B29" s="2">
        <v>970.40301499999998</v>
      </c>
      <c r="C29" s="2">
        <v>5116.7700199999999</v>
      </c>
      <c r="D29" s="5">
        <f t="shared" si="0"/>
        <v>0.79072165952972751</v>
      </c>
      <c r="E29" s="5">
        <f t="shared" si="1"/>
        <v>0.75605061716009503</v>
      </c>
    </row>
    <row r="30" spans="1:5" x14ac:dyDescent="0.25">
      <c r="A30" s="1">
        <v>42767</v>
      </c>
      <c r="B30" s="2">
        <v>1179.969971</v>
      </c>
      <c r="C30" s="2">
        <v>5330.3100590000004</v>
      </c>
      <c r="D30" s="5">
        <f t="shared" si="0"/>
        <v>0.86160217896653923</v>
      </c>
      <c r="E30" s="5">
        <f t="shared" si="1"/>
        <v>0.82849691585135676</v>
      </c>
    </row>
    <row r="31" spans="1:5" x14ac:dyDescent="0.25">
      <c r="A31" s="1">
        <v>42795</v>
      </c>
      <c r="B31" s="2">
        <v>1071.790039</v>
      </c>
      <c r="C31" s="2">
        <v>5436.2299800000001</v>
      </c>
      <c r="D31" s="5">
        <f t="shared" si="0"/>
        <v>0.87323270155797406</v>
      </c>
      <c r="E31" s="5">
        <f t="shared" si="1"/>
        <v>0.85195800384395703</v>
      </c>
    </row>
    <row r="32" spans="1:5" x14ac:dyDescent="0.25">
      <c r="A32" s="1">
        <v>42826</v>
      </c>
      <c r="B32" s="2">
        <v>1347.8900149999999</v>
      </c>
      <c r="C32" s="2">
        <v>5583.5297849999997</v>
      </c>
      <c r="D32" s="5">
        <f t="shared" si="0"/>
        <v>0.89675357121917898</v>
      </c>
      <c r="E32" s="5">
        <f t="shared" si="1"/>
        <v>0.88889752361279639</v>
      </c>
    </row>
    <row r="33" spans="1:6" x14ac:dyDescent="0.25">
      <c r="A33" s="1">
        <v>42856</v>
      </c>
      <c r="B33" s="2">
        <v>2286.4099120000001</v>
      </c>
      <c r="C33" s="2">
        <v>5788.7998049999997</v>
      </c>
      <c r="D33" s="5">
        <f t="shared" si="0"/>
        <v>0.86543127958253641</v>
      </c>
      <c r="E33" s="5">
        <f t="shared" si="1"/>
        <v>0.89466919213643636</v>
      </c>
    </row>
    <row r="34" spans="1:6" x14ac:dyDescent="0.25">
      <c r="A34" s="1">
        <v>42887</v>
      </c>
      <c r="B34" s="2">
        <v>2480.8400879999999</v>
      </c>
      <c r="C34" s="2">
        <v>5646.919922</v>
      </c>
      <c r="D34" s="5">
        <f t="shared" si="0"/>
        <v>0.8794779029857146</v>
      </c>
      <c r="E34" s="5">
        <f t="shared" si="1"/>
        <v>0.88388639950675363</v>
      </c>
    </row>
    <row r="35" spans="1:6" x14ac:dyDescent="0.25">
      <c r="A35" s="1">
        <v>42917</v>
      </c>
      <c r="B35" s="2">
        <v>2875.3400879999999</v>
      </c>
      <c r="C35" s="2">
        <v>5880.330078</v>
      </c>
      <c r="D35" s="5">
        <f t="shared" si="0"/>
        <v>0.89748373261405556</v>
      </c>
      <c r="E35" s="5">
        <f t="shared" si="1"/>
        <v>0.897308221825867</v>
      </c>
    </row>
    <row r="36" spans="1:6" x14ac:dyDescent="0.25">
      <c r="A36" s="1">
        <v>42948</v>
      </c>
      <c r="B36" s="2">
        <v>4703.3901370000003</v>
      </c>
      <c r="C36" s="2">
        <v>5988.6000979999999</v>
      </c>
      <c r="D36" s="5">
        <f t="shared" si="0"/>
        <v>0.8483458995942823</v>
      </c>
      <c r="E36" s="5">
        <f t="shared" si="1"/>
        <v>0.8529218979912444</v>
      </c>
    </row>
    <row r="37" spans="1:6" x14ac:dyDescent="0.25">
      <c r="A37" s="1">
        <v>42979</v>
      </c>
      <c r="B37" s="2">
        <v>4338.7099609999996</v>
      </c>
      <c r="C37" s="2">
        <v>5979.2998049999997</v>
      </c>
      <c r="D37" s="5">
        <f t="shared" si="0"/>
        <v>0.85595610460289462</v>
      </c>
      <c r="E37" s="5">
        <f t="shared" si="1"/>
        <v>0.86600780425403256</v>
      </c>
      <c r="F37" s="5">
        <f>CORREL(B2:B37,C2:C37)</f>
        <v>0.87644082537046808</v>
      </c>
    </row>
    <row r="38" spans="1:6" x14ac:dyDescent="0.25">
      <c r="A38" s="1">
        <v>43009</v>
      </c>
      <c r="B38" s="2">
        <v>6468.3999020000001</v>
      </c>
      <c r="C38" s="2">
        <v>6248.5600590000004</v>
      </c>
      <c r="D38" s="5">
        <f t="shared" si="0"/>
        <v>0.86875770981978973</v>
      </c>
      <c r="E38" s="5">
        <f t="shared" si="1"/>
        <v>0.86265358112721069</v>
      </c>
      <c r="F38" s="5">
        <f t="shared" ref="F38:F101" si="2">CORREL(B3:B38,C3:C38)</f>
        <v>0.87387801176456215</v>
      </c>
    </row>
    <row r="39" spans="1:6" x14ac:dyDescent="0.25">
      <c r="A39" s="1">
        <v>43040</v>
      </c>
      <c r="B39" s="2">
        <v>10233.599609000001</v>
      </c>
      <c r="C39" s="2">
        <v>6365.5600590000004</v>
      </c>
      <c r="D39" s="5">
        <f t="shared" si="0"/>
        <v>0.85302078822985827</v>
      </c>
      <c r="E39" s="5">
        <f t="shared" si="1"/>
        <v>0.82149074060286853</v>
      </c>
      <c r="F39" s="5">
        <f t="shared" si="2"/>
        <v>0.83454347067418144</v>
      </c>
    </row>
    <row r="40" spans="1:6" x14ac:dyDescent="0.25">
      <c r="A40" s="1">
        <v>43070</v>
      </c>
      <c r="B40" s="2">
        <v>14156.400390999999</v>
      </c>
      <c r="C40" s="2">
        <v>6396.419922</v>
      </c>
      <c r="D40" s="5">
        <f t="shared" si="0"/>
        <v>0.86511201412918803</v>
      </c>
      <c r="E40" s="5">
        <f t="shared" si="1"/>
        <v>0.78688994631393538</v>
      </c>
      <c r="F40" s="5">
        <f t="shared" si="2"/>
        <v>0.80282090978267129</v>
      </c>
    </row>
    <row r="41" spans="1:6" x14ac:dyDescent="0.25">
      <c r="A41" s="1">
        <v>43101</v>
      </c>
      <c r="B41" s="2">
        <v>10221.099609000001</v>
      </c>
      <c r="C41" s="2">
        <v>6949.9902339999999</v>
      </c>
      <c r="D41" s="5">
        <f t="shared" si="0"/>
        <v>0.86528452370115183</v>
      </c>
      <c r="E41" s="5">
        <f t="shared" si="1"/>
        <v>0.82792950216089267</v>
      </c>
      <c r="F41" s="5">
        <f t="shared" si="2"/>
        <v>0.84135298534717673</v>
      </c>
    </row>
    <row r="42" spans="1:6" x14ac:dyDescent="0.25">
      <c r="A42" s="1">
        <v>43132</v>
      </c>
      <c r="B42" s="2">
        <v>10397.900390999999</v>
      </c>
      <c r="C42" s="2">
        <v>6854.419922</v>
      </c>
      <c r="D42" s="5">
        <f t="shared" si="0"/>
        <v>0.86581833097224803</v>
      </c>
      <c r="E42" s="5">
        <f t="shared" si="1"/>
        <v>0.85808517923481897</v>
      </c>
      <c r="F42" s="5">
        <f t="shared" si="2"/>
        <v>0.86357966632460681</v>
      </c>
    </row>
    <row r="43" spans="1:6" x14ac:dyDescent="0.25">
      <c r="A43" s="1">
        <v>43160</v>
      </c>
      <c r="B43" s="2">
        <v>6973.5297849999997</v>
      </c>
      <c r="C43" s="2">
        <v>6581.1298829999996</v>
      </c>
      <c r="D43" s="5">
        <f t="shared" si="0"/>
        <v>0.82566876137216916</v>
      </c>
      <c r="E43" s="5">
        <f t="shared" si="1"/>
        <v>0.85939741878385023</v>
      </c>
      <c r="F43" s="5">
        <f t="shared" si="2"/>
        <v>0.86858386715312375</v>
      </c>
    </row>
    <row r="44" spans="1:6" x14ac:dyDescent="0.25">
      <c r="A44" s="1">
        <v>43191</v>
      </c>
      <c r="B44" s="2">
        <v>9240.5498050000006</v>
      </c>
      <c r="C44" s="2">
        <v>6605.5698240000002</v>
      </c>
      <c r="D44" s="5">
        <f t="shared" si="0"/>
        <v>0.79984263937879108</v>
      </c>
      <c r="E44" s="5">
        <f t="shared" si="1"/>
        <v>0.87273123499048877</v>
      </c>
      <c r="F44" s="5">
        <f t="shared" si="2"/>
        <v>0.87822397845039524</v>
      </c>
    </row>
    <row r="45" spans="1:6" x14ac:dyDescent="0.25">
      <c r="A45" s="1">
        <v>43221</v>
      </c>
      <c r="B45" s="2">
        <v>7494.169922</v>
      </c>
      <c r="C45" s="2">
        <v>6967.7299800000001</v>
      </c>
      <c r="D45" s="5">
        <f t="shared" si="0"/>
        <v>0.69443297824310457</v>
      </c>
      <c r="E45" s="5">
        <f t="shared" si="1"/>
        <v>0.86668548460353401</v>
      </c>
      <c r="F45" s="5">
        <f t="shared" si="2"/>
        <v>0.87806566499661109</v>
      </c>
    </row>
    <row r="46" spans="1:6" x14ac:dyDescent="0.25">
      <c r="A46" s="1">
        <v>43252</v>
      </c>
      <c r="B46" s="2">
        <v>6404</v>
      </c>
      <c r="C46" s="2">
        <v>7040.7998049999997</v>
      </c>
      <c r="D46" s="5">
        <f t="shared" si="0"/>
        <v>0.48472846668227532</v>
      </c>
      <c r="E46" s="5">
        <f t="shared" si="1"/>
        <v>0.85135798746653701</v>
      </c>
      <c r="F46" s="5">
        <f t="shared" si="2"/>
        <v>0.86982063251672714</v>
      </c>
    </row>
    <row r="47" spans="1:6" x14ac:dyDescent="0.25">
      <c r="A47" s="1">
        <v>43282</v>
      </c>
      <c r="B47" s="2">
        <v>7780.4399409999996</v>
      </c>
      <c r="C47" s="2">
        <v>7231.9799800000001</v>
      </c>
      <c r="D47" s="5">
        <f t="shared" si="0"/>
        <v>0.27020396577590222</v>
      </c>
      <c r="E47" s="5">
        <f t="shared" si="1"/>
        <v>0.83874257524948725</v>
      </c>
      <c r="F47" s="5">
        <f t="shared" si="2"/>
        <v>0.86897037065183613</v>
      </c>
    </row>
    <row r="48" spans="1:6" x14ac:dyDescent="0.25">
      <c r="A48" s="1">
        <v>43313</v>
      </c>
      <c r="B48" s="2">
        <v>7037.580078</v>
      </c>
      <c r="C48" s="2">
        <v>7654.5498049999997</v>
      </c>
      <c r="D48" s="5">
        <f t="shared" si="0"/>
        <v>-1.9425211898646568E-2</v>
      </c>
      <c r="E48" s="5">
        <f t="shared" si="1"/>
        <v>0.7975928935857457</v>
      </c>
      <c r="F48" s="5">
        <f t="shared" si="2"/>
        <v>0.85538164489848512</v>
      </c>
    </row>
    <row r="49" spans="1:6" x14ac:dyDescent="0.25">
      <c r="A49" s="1">
        <v>43344</v>
      </c>
      <c r="B49" s="2">
        <v>6625.5600590000004</v>
      </c>
      <c r="C49" s="2">
        <v>7627.6499020000001</v>
      </c>
      <c r="D49" s="5">
        <f t="shared" si="0"/>
        <v>-0.43704094516944403</v>
      </c>
      <c r="E49" s="5">
        <f t="shared" si="1"/>
        <v>0.75515884491027907</v>
      </c>
      <c r="F49" s="5">
        <f t="shared" si="2"/>
        <v>0.84203725984385758</v>
      </c>
    </row>
    <row r="50" spans="1:6" x14ac:dyDescent="0.25">
      <c r="A50" s="1">
        <v>43374</v>
      </c>
      <c r="B50" s="2">
        <v>6317.6098629999997</v>
      </c>
      <c r="C50" s="2">
        <v>6967.1000979999999</v>
      </c>
      <c r="D50" s="5">
        <f t="shared" si="0"/>
        <v>-0.6202332312362101</v>
      </c>
      <c r="E50" s="5">
        <f t="shared" si="1"/>
        <v>0.73051083032648612</v>
      </c>
      <c r="F50" s="5">
        <f t="shared" si="2"/>
        <v>0.83776589671108437</v>
      </c>
    </row>
    <row r="51" spans="1:6" x14ac:dyDescent="0.25">
      <c r="A51" s="1">
        <v>43405</v>
      </c>
      <c r="B51" s="2">
        <v>4017.2685550000001</v>
      </c>
      <c r="C51" s="2">
        <v>6949.0097660000001</v>
      </c>
      <c r="D51" s="5">
        <f t="shared" si="0"/>
        <v>-0.50598744751227454</v>
      </c>
      <c r="E51" s="5">
        <f t="shared" si="1"/>
        <v>0.67540869008660553</v>
      </c>
      <c r="F51" s="5">
        <f t="shared" si="2"/>
        <v>0.81833548710378634</v>
      </c>
    </row>
    <row r="52" spans="1:6" x14ac:dyDescent="0.25">
      <c r="A52" s="1">
        <v>43435</v>
      </c>
      <c r="B52" s="2">
        <v>3742.7004390000002</v>
      </c>
      <c r="C52" s="2">
        <v>6329.9702150000003</v>
      </c>
      <c r="D52" s="5">
        <f t="shared" si="0"/>
        <v>8.9648069690393087E-2</v>
      </c>
      <c r="E52" s="5">
        <f t="shared" si="1"/>
        <v>0.63893887634375879</v>
      </c>
      <c r="F52" s="5">
        <f t="shared" si="2"/>
        <v>0.80879137552720748</v>
      </c>
    </row>
    <row r="53" spans="1:6" x14ac:dyDescent="0.25">
      <c r="A53" s="1">
        <v>43466</v>
      </c>
      <c r="B53" s="2">
        <v>3457.7927249999998</v>
      </c>
      <c r="C53" s="2">
        <v>6906.8398440000001</v>
      </c>
      <c r="D53" s="5">
        <f t="shared" si="0"/>
        <v>0.12616243363167032</v>
      </c>
      <c r="E53" s="5">
        <f t="shared" si="1"/>
        <v>0.56310732111590989</v>
      </c>
      <c r="F53" s="5">
        <f t="shared" si="2"/>
        <v>0.78561425150243736</v>
      </c>
    </row>
    <row r="54" spans="1:6" x14ac:dyDescent="0.25">
      <c r="A54" s="1">
        <v>43497</v>
      </c>
      <c r="B54" s="2">
        <v>3854.7854000000002</v>
      </c>
      <c r="C54" s="2">
        <v>7097.5297849999997</v>
      </c>
      <c r="D54" s="5">
        <f t="shared" si="0"/>
        <v>0.1739446390776665</v>
      </c>
      <c r="E54" s="5">
        <f t="shared" si="1"/>
        <v>0.47245765603824813</v>
      </c>
      <c r="F54" s="5">
        <f t="shared" si="2"/>
        <v>0.76150758906625271</v>
      </c>
    </row>
    <row r="55" spans="1:6" x14ac:dyDescent="0.25">
      <c r="A55" s="1">
        <v>43525</v>
      </c>
      <c r="B55" s="2">
        <v>4105.404297</v>
      </c>
      <c r="C55" s="2">
        <v>7378.7700199999999</v>
      </c>
      <c r="D55" s="5">
        <f t="shared" si="0"/>
        <v>0.14925308224369724</v>
      </c>
      <c r="E55" s="5">
        <f t="shared" si="1"/>
        <v>0.34766034495303705</v>
      </c>
      <c r="F55" s="5">
        <f t="shared" si="2"/>
        <v>0.72986238957756022</v>
      </c>
    </row>
    <row r="56" spans="1:6" x14ac:dyDescent="0.25">
      <c r="A56" s="1">
        <v>43556</v>
      </c>
      <c r="B56" s="2">
        <v>5350.7265630000002</v>
      </c>
      <c r="C56" s="2">
        <v>7781.4599609999996</v>
      </c>
      <c r="D56" s="5">
        <f t="shared" si="0"/>
        <v>0.39162608421447614</v>
      </c>
      <c r="E56" s="5">
        <f t="shared" si="1"/>
        <v>0.21626187155561341</v>
      </c>
      <c r="F56" s="5">
        <f t="shared" si="2"/>
        <v>0.7011755061410696</v>
      </c>
    </row>
    <row r="57" spans="1:6" x14ac:dyDescent="0.25">
      <c r="A57" s="1">
        <v>43586</v>
      </c>
      <c r="B57" s="2">
        <v>8574.5019530000009</v>
      </c>
      <c r="C57" s="2">
        <v>7127.9599609999996</v>
      </c>
      <c r="D57" s="5">
        <f t="shared" si="0"/>
        <v>0.39787823505332465</v>
      </c>
      <c r="E57" s="5">
        <f t="shared" si="1"/>
        <v>0.15294830775010609</v>
      </c>
      <c r="F57" s="5">
        <f t="shared" si="2"/>
        <v>0.69687229660711891</v>
      </c>
    </row>
    <row r="58" spans="1:6" x14ac:dyDescent="0.25">
      <c r="A58" s="1">
        <v>43617</v>
      </c>
      <c r="B58" s="2">
        <v>10817.155273</v>
      </c>
      <c r="C58" s="2">
        <v>7671.080078</v>
      </c>
      <c r="D58" s="5">
        <f t="shared" si="0"/>
        <v>0.5166138719350768</v>
      </c>
      <c r="E58" s="5">
        <f t="shared" si="1"/>
        <v>0.12118718795246668</v>
      </c>
      <c r="F58" s="5">
        <f t="shared" si="2"/>
        <v>0.70420051849147214</v>
      </c>
    </row>
    <row r="59" spans="1:6" x14ac:dyDescent="0.25">
      <c r="A59" s="1">
        <v>43647</v>
      </c>
      <c r="B59" s="2">
        <v>10085.627930000001</v>
      </c>
      <c r="C59" s="2">
        <v>7848.7797849999997</v>
      </c>
      <c r="D59" s="5">
        <f t="shared" si="0"/>
        <v>0.61809106745267162</v>
      </c>
      <c r="E59" s="5">
        <f t="shared" si="1"/>
        <v>8.7513028413588656E-2</v>
      </c>
      <c r="F59" s="5">
        <f t="shared" si="2"/>
        <v>0.70671500464722758</v>
      </c>
    </row>
    <row r="60" spans="1:6" x14ac:dyDescent="0.25">
      <c r="A60" s="1">
        <v>43678</v>
      </c>
      <c r="B60" s="2">
        <v>9630.6640630000002</v>
      </c>
      <c r="C60" s="2">
        <v>7691</v>
      </c>
      <c r="D60" s="5">
        <f t="shared" si="0"/>
        <v>0.65196665429015743</v>
      </c>
      <c r="E60" s="5">
        <f t="shared" si="1"/>
        <v>6.5488696428322724E-2</v>
      </c>
      <c r="F60" s="5">
        <f t="shared" si="2"/>
        <v>0.70232309468095289</v>
      </c>
    </row>
    <row r="61" spans="1:6" x14ac:dyDescent="0.25">
      <c r="A61" s="1">
        <v>43709</v>
      </c>
      <c r="B61" s="2">
        <v>8293.8681639999995</v>
      </c>
      <c r="C61" s="2">
        <v>7749.4501950000003</v>
      </c>
      <c r="D61" s="5">
        <f t="shared" si="0"/>
        <v>0.68097578844795881</v>
      </c>
      <c r="E61" s="5">
        <f t="shared" si="1"/>
        <v>-1.6565034997468895E-2</v>
      </c>
      <c r="F61" s="5">
        <f t="shared" si="2"/>
        <v>0.68791202847094202</v>
      </c>
    </row>
    <row r="62" spans="1:6" x14ac:dyDescent="0.25">
      <c r="A62" s="1">
        <v>43739</v>
      </c>
      <c r="B62" s="2">
        <v>9199.5849610000005</v>
      </c>
      <c r="C62" s="2">
        <v>8083.830078</v>
      </c>
      <c r="D62" s="5">
        <f t="shared" si="0"/>
        <v>0.71688595437356128</v>
      </c>
      <c r="E62" s="5">
        <f t="shared" si="1"/>
        <v>1.6075729871193481E-4</v>
      </c>
      <c r="F62" s="5">
        <f t="shared" si="2"/>
        <v>0.67449491258757543</v>
      </c>
    </row>
    <row r="63" spans="1:6" x14ac:dyDescent="0.25">
      <c r="A63" s="1">
        <v>43770</v>
      </c>
      <c r="B63" s="2">
        <v>7569.6298829999996</v>
      </c>
      <c r="C63" s="2">
        <v>8403.6796880000002</v>
      </c>
      <c r="D63" s="5">
        <f t="shared" si="0"/>
        <v>0.62793312263271928</v>
      </c>
      <c r="E63" s="5">
        <f t="shared" si="1"/>
        <v>6.4296276074467321E-2</v>
      </c>
      <c r="F63" s="5">
        <f t="shared" si="2"/>
        <v>0.63442616131226293</v>
      </c>
    </row>
    <row r="64" spans="1:6" x14ac:dyDescent="0.25">
      <c r="A64" s="1">
        <v>43800</v>
      </c>
      <c r="B64" s="2">
        <v>7193.5991210000002</v>
      </c>
      <c r="C64" s="2">
        <v>8733.0703130000002</v>
      </c>
      <c r="D64" s="5">
        <f t="shared" si="0"/>
        <v>0.42315953417718383</v>
      </c>
      <c r="E64" s="5">
        <f t="shared" si="1"/>
        <v>0.25417131840650414</v>
      </c>
      <c r="F64" s="5">
        <f t="shared" si="2"/>
        <v>0.57642894570008785</v>
      </c>
    </row>
    <row r="65" spans="1:6" x14ac:dyDescent="0.25">
      <c r="A65" s="1">
        <v>43831</v>
      </c>
      <c r="B65" s="2">
        <v>9350.5292969999991</v>
      </c>
      <c r="C65" s="2">
        <v>8991.5097659999992</v>
      </c>
      <c r="D65" s="5">
        <f t="shared" si="0"/>
        <v>0.32506143575265128</v>
      </c>
      <c r="E65" s="5">
        <f t="shared" si="1"/>
        <v>0.36175905883448728</v>
      </c>
      <c r="F65" s="5">
        <f t="shared" si="2"/>
        <v>0.54680749464798162</v>
      </c>
    </row>
    <row r="66" spans="1:6" x14ac:dyDescent="0.25">
      <c r="A66" s="1">
        <v>43862</v>
      </c>
      <c r="B66" s="2">
        <v>8599.5087889999995</v>
      </c>
      <c r="C66" s="2">
        <v>8461.8300780000009</v>
      </c>
      <c r="D66" s="5">
        <f t="shared" si="0"/>
        <v>0.13918669080206603</v>
      </c>
      <c r="E66" s="5">
        <f t="shared" si="1"/>
        <v>0.46179959430468726</v>
      </c>
      <c r="F66" s="5">
        <f t="shared" si="2"/>
        <v>0.51106661958366861</v>
      </c>
    </row>
    <row r="67" spans="1:6" x14ac:dyDescent="0.25">
      <c r="A67" s="1">
        <v>43891</v>
      </c>
      <c r="B67" s="2">
        <v>6438.6445309999999</v>
      </c>
      <c r="C67" s="2">
        <v>7813.5</v>
      </c>
      <c r="D67" s="5">
        <f t="shared" si="0"/>
        <v>-7.1847902914048314E-2</v>
      </c>
      <c r="E67" s="5">
        <f t="shared" si="1"/>
        <v>0.46740561865624924</v>
      </c>
      <c r="F67" s="5">
        <f t="shared" si="2"/>
        <v>0.45189285057788087</v>
      </c>
    </row>
    <row r="68" spans="1:6" x14ac:dyDescent="0.25">
      <c r="A68" s="1">
        <v>43922</v>
      </c>
      <c r="B68" s="2">
        <v>8658.5537110000005</v>
      </c>
      <c r="C68" s="2">
        <v>9000.5097659999992</v>
      </c>
      <c r="D68" s="5">
        <f t="shared" si="0"/>
        <v>-0.19117884941716748</v>
      </c>
      <c r="E68" s="5">
        <f t="shared" si="1"/>
        <v>0.57423293649976948</v>
      </c>
      <c r="F68" s="5">
        <f t="shared" si="2"/>
        <v>0.40187574489759098</v>
      </c>
    </row>
    <row r="69" spans="1:6" x14ac:dyDescent="0.25">
      <c r="A69" s="1">
        <v>43952</v>
      </c>
      <c r="B69" s="2">
        <v>9461.0585940000001</v>
      </c>
      <c r="C69" s="2">
        <v>9555.5302730000003</v>
      </c>
      <c r="D69" s="5">
        <f t="shared" si="0"/>
        <v>-8.6561537783014342E-2</v>
      </c>
      <c r="E69" s="5">
        <f t="shared" si="1"/>
        <v>0.6141486857191103</v>
      </c>
      <c r="F69" s="5">
        <f t="shared" si="2"/>
        <v>0.37397720741777435</v>
      </c>
    </row>
    <row r="70" spans="1:6" x14ac:dyDescent="0.25">
      <c r="A70" s="1">
        <v>43983</v>
      </c>
      <c r="B70" s="2">
        <v>9137.9931639999995</v>
      </c>
      <c r="C70" s="2">
        <v>10156.849609000001</v>
      </c>
      <c r="D70" s="5">
        <f t="shared" si="0"/>
        <v>0.17321686688696306</v>
      </c>
      <c r="E70" s="5">
        <f t="shared" si="1"/>
        <v>0.60390883495803693</v>
      </c>
      <c r="F70" s="5">
        <f t="shared" si="2"/>
        <v>0.3257608962752655</v>
      </c>
    </row>
    <row r="71" spans="1:6" x14ac:dyDescent="0.25">
      <c r="A71" s="1">
        <v>44013</v>
      </c>
      <c r="B71" s="2">
        <v>11323.466796999999</v>
      </c>
      <c r="C71" s="2">
        <v>10905.879883</v>
      </c>
      <c r="D71" s="5">
        <f t="shared" si="0"/>
        <v>0.61489136828730839</v>
      </c>
      <c r="E71" s="5">
        <f t="shared" si="1"/>
        <v>0.67514736003826137</v>
      </c>
      <c r="F71" s="5">
        <f t="shared" si="2"/>
        <v>0.34892613443896203</v>
      </c>
    </row>
    <row r="72" spans="1:6" x14ac:dyDescent="0.25">
      <c r="A72" s="1">
        <v>44044</v>
      </c>
      <c r="B72" s="2">
        <v>11680.820313</v>
      </c>
      <c r="C72" s="2">
        <v>12110.700194999999</v>
      </c>
      <c r="D72" s="5">
        <f t="shared" si="0"/>
        <v>0.84326006543471377</v>
      </c>
      <c r="E72" s="5">
        <f t="shared" si="1"/>
        <v>0.71087021224040414</v>
      </c>
      <c r="F72" s="5">
        <f t="shared" si="2"/>
        <v>0.39649261019381765</v>
      </c>
    </row>
    <row r="73" spans="1:6" x14ac:dyDescent="0.25">
      <c r="A73" s="1">
        <v>44075</v>
      </c>
      <c r="B73" s="2">
        <v>10784.491211</v>
      </c>
      <c r="C73" s="2">
        <v>11418.059569999999</v>
      </c>
      <c r="D73" s="5">
        <f t="shared" si="0"/>
        <v>0.8713549501838761</v>
      </c>
      <c r="E73" s="5">
        <f t="shared" si="1"/>
        <v>0.72520199498560556</v>
      </c>
      <c r="F73" s="5">
        <f t="shared" si="2"/>
        <v>0.4009641095369792</v>
      </c>
    </row>
    <row r="74" spans="1:6" x14ac:dyDescent="0.25">
      <c r="A74" s="1">
        <v>44105</v>
      </c>
      <c r="B74" s="2">
        <v>13780.995117</v>
      </c>
      <c r="C74" s="2">
        <v>11052.950194999999</v>
      </c>
      <c r="D74" s="5">
        <f t="shared" si="0"/>
        <v>0.8689395950270109</v>
      </c>
      <c r="E74" s="5">
        <f t="shared" si="1"/>
        <v>0.75782810034780146</v>
      </c>
      <c r="F74" s="5">
        <f t="shared" si="2"/>
        <v>0.46431004791781849</v>
      </c>
    </row>
    <row r="75" spans="1:6" x14ac:dyDescent="0.25">
      <c r="A75" s="1">
        <v>44136</v>
      </c>
      <c r="B75" s="2">
        <v>19625.835938</v>
      </c>
      <c r="C75" s="2">
        <v>12268.320313</v>
      </c>
      <c r="D75" s="5">
        <f t="shared" si="0"/>
        <v>0.81800248216871552</v>
      </c>
      <c r="E75" s="5">
        <f t="shared" si="1"/>
        <v>0.79284218994650568</v>
      </c>
      <c r="F75" s="5">
        <f t="shared" si="2"/>
        <v>0.61766765244278754</v>
      </c>
    </row>
    <row r="76" spans="1:6" x14ac:dyDescent="0.25">
      <c r="A76" s="1">
        <v>44166</v>
      </c>
      <c r="B76" s="2">
        <v>29001.720702999999</v>
      </c>
      <c r="C76" s="2">
        <v>12888.280273</v>
      </c>
      <c r="D76" s="5">
        <f t="shared" si="0"/>
        <v>0.78355296526691165</v>
      </c>
      <c r="E76" s="5">
        <f t="shared" si="1"/>
        <v>0.78700359210884918</v>
      </c>
      <c r="F76" s="5">
        <f t="shared" si="2"/>
        <v>0.75573428896090755</v>
      </c>
    </row>
    <row r="77" spans="1:6" x14ac:dyDescent="0.25">
      <c r="A77" s="1">
        <v>44197</v>
      </c>
      <c r="B77" s="2">
        <v>33114.359375</v>
      </c>
      <c r="C77" s="2">
        <v>12925.379883</v>
      </c>
      <c r="D77" s="5">
        <f t="shared" si="0"/>
        <v>0.79451231294055014</v>
      </c>
      <c r="E77" s="5">
        <f t="shared" si="1"/>
        <v>0.79344241394478321</v>
      </c>
      <c r="F77" s="5">
        <f t="shared" si="2"/>
        <v>0.79175078093697693</v>
      </c>
    </row>
    <row r="78" spans="1:6" x14ac:dyDescent="0.25">
      <c r="A78" s="1">
        <v>44228</v>
      </c>
      <c r="B78" s="2">
        <v>45137.769530999998</v>
      </c>
      <c r="C78" s="2">
        <v>12909.440430000001</v>
      </c>
      <c r="D78" s="5">
        <f t="shared" ref="D78:D106" si="3">CORREL(B67:B78,C67:C78)</f>
        <v>0.76370110784475453</v>
      </c>
      <c r="E78" s="5">
        <f t="shared" si="1"/>
        <v>0.76827459502767681</v>
      </c>
      <c r="F78" s="5">
        <f t="shared" si="2"/>
        <v>0.78761640836300273</v>
      </c>
    </row>
    <row r="79" spans="1:6" x14ac:dyDescent="0.25">
      <c r="A79" s="1">
        <v>44256</v>
      </c>
      <c r="B79" s="2">
        <v>58918.832030999998</v>
      </c>
      <c r="C79" s="2">
        <v>13091.440430000001</v>
      </c>
      <c r="D79" s="5">
        <f t="shared" si="3"/>
        <v>0.76261042864431106</v>
      </c>
      <c r="E79" s="5">
        <f t="shared" si="1"/>
        <v>0.74765481433565684</v>
      </c>
      <c r="F79" s="5">
        <f t="shared" si="2"/>
        <v>0.77298722648615958</v>
      </c>
    </row>
    <row r="80" spans="1:6" x14ac:dyDescent="0.25">
      <c r="A80" s="1">
        <v>44287</v>
      </c>
      <c r="B80" s="2">
        <v>57750.175780999998</v>
      </c>
      <c r="C80" s="2">
        <v>13860.759765999999</v>
      </c>
      <c r="D80" s="5">
        <f t="shared" si="3"/>
        <v>0.83015321323622171</v>
      </c>
      <c r="E80" s="5">
        <f t="shared" si="1"/>
        <v>0.77934984284877185</v>
      </c>
      <c r="F80" s="5">
        <f t="shared" si="2"/>
        <v>0.80724934179911478</v>
      </c>
    </row>
    <row r="81" spans="1:6" x14ac:dyDescent="0.25">
      <c r="A81" s="1">
        <v>44317</v>
      </c>
      <c r="B81" s="2">
        <v>37332.855469000002</v>
      </c>
      <c r="C81" s="2">
        <v>13686.509765999999</v>
      </c>
      <c r="D81" s="5">
        <f t="shared" si="3"/>
        <v>0.8389738873563245</v>
      </c>
      <c r="E81" s="5">
        <f t="shared" si="1"/>
        <v>0.79847989364747729</v>
      </c>
      <c r="F81" s="5">
        <f t="shared" si="2"/>
        <v>0.82419943151832342</v>
      </c>
    </row>
    <row r="82" spans="1:6" x14ac:dyDescent="0.25">
      <c r="A82" s="1">
        <v>44348</v>
      </c>
      <c r="B82" s="2">
        <v>35040.835937999997</v>
      </c>
      <c r="C82" s="2">
        <v>14554.799805000001</v>
      </c>
      <c r="D82" s="5">
        <f t="shared" si="3"/>
        <v>0.75514607020916669</v>
      </c>
      <c r="E82" s="5">
        <f t="shared" si="1"/>
        <v>0.80588547788110165</v>
      </c>
      <c r="F82" s="5">
        <f t="shared" si="2"/>
        <v>0.83154123341248587</v>
      </c>
    </row>
    <row r="83" spans="1:6" x14ac:dyDescent="0.25">
      <c r="A83" s="1">
        <v>44378</v>
      </c>
      <c r="B83" s="2">
        <v>41626.195312999997</v>
      </c>
      <c r="C83" s="2">
        <v>14959.900390999999</v>
      </c>
      <c r="D83" s="5">
        <f t="shared" si="3"/>
        <v>0.68709401094962175</v>
      </c>
      <c r="E83" s="5">
        <f t="shared" si="1"/>
        <v>0.8211895989717819</v>
      </c>
      <c r="F83" s="5">
        <f t="shared" si="2"/>
        <v>0.84655237906547731</v>
      </c>
    </row>
    <row r="84" spans="1:6" x14ac:dyDescent="0.25">
      <c r="A84" s="1">
        <v>44409</v>
      </c>
      <c r="B84" s="2">
        <v>47166.6875</v>
      </c>
      <c r="C84" s="2">
        <v>15582.509765999999</v>
      </c>
      <c r="D84" s="5">
        <f t="shared" si="3"/>
        <v>0.6699557931057889</v>
      </c>
      <c r="E84" s="5">
        <f t="shared" si="1"/>
        <v>0.84059921621284239</v>
      </c>
      <c r="F84" s="5">
        <f t="shared" si="2"/>
        <v>0.86195147377095716</v>
      </c>
    </row>
    <row r="85" spans="1:6" x14ac:dyDescent="0.25">
      <c r="A85" s="1">
        <v>44440</v>
      </c>
      <c r="B85" s="2">
        <v>43790.894530999998</v>
      </c>
      <c r="C85" s="2">
        <v>14689.620117</v>
      </c>
      <c r="D85" s="5">
        <f t="shared" si="3"/>
        <v>0.58786850481401465</v>
      </c>
      <c r="E85" s="5">
        <f t="shared" si="1"/>
        <v>0.8496864808870479</v>
      </c>
      <c r="F85" s="5">
        <f t="shared" si="2"/>
        <v>0.87036704401527909</v>
      </c>
    </row>
    <row r="86" spans="1:6" x14ac:dyDescent="0.25">
      <c r="A86" s="1">
        <v>44470</v>
      </c>
      <c r="B86" s="2">
        <v>61318.957030999998</v>
      </c>
      <c r="C86" s="2">
        <v>15850.469727</v>
      </c>
      <c r="D86" s="5">
        <f t="shared" si="3"/>
        <v>0.51776988769863785</v>
      </c>
      <c r="E86" s="5">
        <f t="shared" si="1"/>
        <v>0.8677283817934347</v>
      </c>
      <c r="F86" s="5">
        <f t="shared" si="2"/>
        <v>0.88314032289100908</v>
      </c>
    </row>
    <row r="87" spans="1:6" x14ac:dyDescent="0.25">
      <c r="A87" s="1">
        <v>44501</v>
      </c>
      <c r="B87" s="2">
        <v>57005.425780999998</v>
      </c>
      <c r="C87" s="2">
        <v>16135.919921999999</v>
      </c>
      <c r="D87" s="5">
        <f t="shared" si="3"/>
        <v>0.45421564975658696</v>
      </c>
      <c r="E87" s="5">
        <f t="shared" si="1"/>
        <v>0.87713264043232164</v>
      </c>
      <c r="F87" s="5">
        <f t="shared" si="2"/>
        <v>0.8928252414180371</v>
      </c>
    </row>
    <row r="88" spans="1:6" x14ac:dyDescent="0.25">
      <c r="A88" s="1">
        <v>44531</v>
      </c>
      <c r="B88" s="2">
        <v>46306.445312999997</v>
      </c>
      <c r="C88" s="2">
        <v>16320.080078000001</v>
      </c>
      <c r="D88" s="5">
        <f t="shared" si="3"/>
        <v>0.2983556072110391</v>
      </c>
      <c r="E88" s="5">
        <f t="shared" si="1"/>
        <v>0.86908768941219527</v>
      </c>
      <c r="F88" s="5">
        <f t="shared" si="2"/>
        <v>0.89554663940189727</v>
      </c>
    </row>
    <row r="89" spans="1:6" x14ac:dyDescent="0.25">
      <c r="A89" s="1">
        <v>44562</v>
      </c>
      <c r="B89" s="2">
        <v>38483.125</v>
      </c>
      <c r="C89" s="2">
        <v>14930.049805000001</v>
      </c>
      <c r="D89" s="5">
        <f t="shared" si="3"/>
        <v>0.11437434784804694</v>
      </c>
      <c r="E89" s="5">
        <f t="shared" si="1"/>
        <v>0.8596938983671788</v>
      </c>
      <c r="F89" s="5">
        <f t="shared" si="2"/>
        <v>0.89337291602402769</v>
      </c>
    </row>
    <row r="90" spans="1:6" x14ac:dyDescent="0.25">
      <c r="A90" s="1">
        <v>44593</v>
      </c>
      <c r="B90" s="2">
        <v>43193.234375</v>
      </c>
      <c r="C90" s="2">
        <v>14237.809569999999</v>
      </c>
      <c r="D90" s="5">
        <f t="shared" si="3"/>
        <v>0.1091876602865898</v>
      </c>
      <c r="E90" s="5">
        <f t="shared" ref="E90:E106" si="4">CORREL(B67:B90,C67:C90)</f>
        <v>0.8544791098883544</v>
      </c>
      <c r="F90" s="5">
        <f t="shared" si="2"/>
        <v>0.89323667564830944</v>
      </c>
    </row>
    <row r="91" spans="1:6" x14ac:dyDescent="0.25">
      <c r="A91" s="1">
        <v>44621</v>
      </c>
      <c r="B91" s="2">
        <v>45538.675780999998</v>
      </c>
      <c r="C91" s="2">
        <v>14838.490234000001</v>
      </c>
      <c r="D91" s="5">
        <f t="shared" si="3"/>
        <v>0.41981258694285195</v>
      </c>
      <c r="E91" s="5">
        <f t="shared" si="4"/>
        <v>0.85094236604719087</v>
      </c>
      <c r="F91" s="5">
        <f t="shared" si="2"/>
        <v>0.89321544912164696</v>
      </c>
    </row>
    <row r="92" spans="1:6" x14ac:dyDescent="0.25">
      <c r="A92" s="1">
        <v>44652</v>
      </c>
      <c r="B92" s="2">
        <v>37714.875</v>
      </c>
      <c r="C92" s="2">
        <v>12854.799805000001</v>
      </c>
      <c r="D92" s="5">
        <f t="shared" si="3"/>
        <v>0.71206547950900334</v>
      </c>
      <c r="E92" s="5">
        <f t="shared" si="4"/>
        <v>0.83411751722887351</v>
      </c>
      <c r="F92" s="5">
        <f t="shared" si="2"/>
        <v>0.88965179051290078</v>
      </c>
    </row>
    <row r="93" spans="1:6" x14ac:dyDescent="0.25">
      <c r="A93" s="1">
        <v>44682</v>
      </c>
      <c r="B93" s="2">
        <v>31792.310547000001</v>
      </c>
      <c r="C93" s="2">
        <v>12642.099609000001</v>
      </c>
      <c r="D93" s="5">
        <f t="shared" si="3"/>
        <v>0.75798220242122549</v>
      </c>
      <c r="E93" s="5">
        <f t="shared" si="4"/>
        <v>0.81427154197422269</v>
      </c>
      <c r="F93" s="5">
        <f t="shared" si="2"/>
        <v>0.88971410641691184</v>
      </c>
    </row>
    <row r="94" spans="1:6" x14ac:dyDescent="0.25">
      <c r="A94" s="1">
        <v>44713</v>
      </c>
      <c r="B94" s="2">
        <v>19784.726563</v>
      </c>
      <c r="C94" s="2">
        <v>11503.719727</v>
      </c>
      <c r="D94" s="5">
        <f t="shared" si="3"/>
        <v>0.87519561324662465</v>
      </c>
      <c r="E94" s="5">
        <f t="shared" si="4"/>
        <v>0.79685913431854316</v>
      </c>
      <c r="F94" s="5">
        <f t="shared" si="2"/>
        <v>0.88930854219875455</v>
      </c>
    </row>
    <row r="95" spans="1:6" x14ac:dyDescent="0.25">
      <c r="A95" s="1">
        <v>44743</v>
      </c>
      <c r="B95" s="2">
        <v>23336.896484000001</v>
      </c>
      <c r="C95" s="2">
        <v>12947.969727</v>
      </c>
      <c r="D95" s="5">
        <f t="shared" si="3"/>
        <v>0.88204415783461043</v>
      </c>
      <c r="E95" s="5">
        <f t="shared" si="4"/>
        <v>0.76985137692251582</v>
      </c>
      <c r="F95" s="5">
        <f t="shared" si="2"/>
        <v>0.88412430651740936</v>
      </c>
    </row>
    <row r="96" spans="1:6" x14ac:dyDescent="0.25">
      <c r="A96" s="1">
        <v>44774</v>
      </c>
      <c r="B96" s="2">
        <v>20049.763672000001</v>
      </c>
      <c r="C96" s="2">
        <v>12272.030273</v>
      </c>
      <c r="D96" s="5">
        <f t="shared" si="3"/>
        <v>0.89610661264152991</v>
      </c>
      <c r="E96" s="5">
        <f t="shared" si="4"/>
        <v>0.77024730758128468</v>
      </c>
      <c r="F96" s="5">
        <f t="shared" si="2"/>
        <v>0.88100725308640593</v>
      </c>
    </row>
    <row r="97" spans="1:19" x14ac:dyDescent="0.25">
      <c r="A97" s="1">
        <v>44805</v>
      </c>
      <c r="B97" s="2">
        <v>19431.789063</v>
      </c>
      <c r="C97" s="2">
        <v>10971.219727</v>
      </c>
      <c r="D97" s="5">
        <f t="shared" si="3"/>
        <v>0.90863234393545866</v>
      </c>
      <c r="E97" s="5">
        <f t="shared" si="4"/>
        <v>0.76439562711119335</v>
      </c>
      <c r="F97" s="5">
        <f t="shared" si="2"/>
        <v>0.8804669847157488</v>
      </c>
    </row>
    <row r="98" spans="1:19" x14ac:dyDescent="0.25">
      <c r="A98" s="1">
        <v>44835</v>
      </c>
      <c r="B98" s="2">
        <v>20495.773438</v>
      </c>
      <c r="C98" s="2">
        <v>11405.570313</v>
      </c>
      <c r="D98" s="5">
        <f t="shared" si="3"/>
        <v>0.91906819523251548</v>
      </c>
      <c r="E98" s="5">
        <f t="shared" si="4"/>
        <v>0.75195378957288062</v>
      </c>
      <c r="F98" s="5">
        <f t="shared" si="2"/>
        <v>0.87964003384024336</v>
      </c>
    </row>
    <row r="99" spans="1:19" x14ac:dyDescent="0.25">
      <c r="A99" s="1">
        <v>44866</v>
      </c>
      <c r="B99" s="2">
        <v>17168.566406000002</v>
      </c>
      <c r="C99" s="2">
        <v>12030.059569999999</v>
      </c>
      <c r="D99" s="5">
        <f t="shared" si="3"/>
        <v>0.89321521039548035</v>
      </c>
      <c r="E99" s="5">
        <f t="shared" si="4"/>
        <v>0.75591284319671825</v>
      </c>
      <c r="F99" s="5">
        <f t="shared" si="2"/>
        <v>0.87250925230101584</v>
      </c>
    </row>
    <row r="100" spans="1:19" x14ac:dyDescent="0.25">
      <c r="A100" s="1">
        <v>44896</v>
      </c>
      <c r="B100" s="2">
        <v>16547.496093999998</v>
      </c>
      <c r="C100" s="2">
        <v>10939.759765999999</v>
      </c>
      <c r="D100" s="5">
        <f t="shared" si="3"/>
        <v>0.89236564682712571</v>
      </c>
      <c r="E100" s="5">
        <f t="shared" si="4"/>
        <v>0.77925904908296251</v>
      </c>
      <c r="F100" s="5">
        <f t="shared" si="2"/>
        <v>0.86836849141486694</v>
      </c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25">
      <c r="A101" s="1">
        <v>44927</v>
      </c>
      <c r="B101" s="2">
        <v>23139.283202999999</v>
      </c>
      <c r="C101" s="2">
        <v>12101.929688</v>
      </c>
      <c r="D101" s="5">
        <f t="shared" si="3"/>
        <v>0.89909629283855275</v>
      </c>
      <c r="E101" s="5">
        <f t="shared" si="4"/>
        <v>0.78660049506049312</v>
      </c>
      <c r="F101" s="5">
        <f t="shared" si="2"/>
        <v>0.86345299697760314</v>
      </c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5">
      <c r="A102" s="1">
        <v>44958</v>
      </c>
      <c r="B102" s="2">
        <v>23147.353515999999</v>
      </c>
      <c r="C102" s="2">
        <v>12042.120117</v>
      </c>
      <c r="D102" s="5">
        <f t="shared" si="3"/>
        <v>0.86756027021648541</v>
      </c>
      <c r="E102" s="5">
        <f t="shared" si="4"/>
        <v>0.81227213958553934</v>
      </c>
      <c r="F102" s="5">
        <f t="shared" ref="F102:F106" si="5">CORREL(B67:B102,C67:C102)</f>
        <v>0.860290825872291</v>
      </c>
      <c r="K102" s="6"/>
      <c r="L102" s="7"/>
      <c r="M102" s="8"/>
      <c r="N102" s="8"/>
      <c r="O102" s="8"/>
      <c r="P102" s="8"/>
      <c r="Q102" s="8"/>
      <c r="R102" s="8"/>
      <c r="S102" s="6"/>
    </row>
    <row r="103" spans="1:19" x14ac:dyDescent="0.25">
      <c r="A103" s="1">
        <v>44986</v>
      </c>
      <c r="B103" s="2">
        <v>28478.484375</v>
      </c>
      <c r="C103" s="2">
        <v>13181.349609000001</v>
      </c>
      <c r="D103" s="5">
        <f t="shared" si="3"/>
        <v>0.71502968499993169</v>
      </c>
      <c r="E103" s="5">
        <f t="shared" si="4"/>
        <v>0.88204515219967972</v>
      </c>
      <c r="F103" s="5">
        <f t="shared" si="5"/>
        <v>0.85837541201424639</v>
      </c>
      <c r="K103" s="6"/>
      <c r="L103" s="7"/>
      <c r="M103" s="8"/>
      <c r="N103" s="8"/>
      <c r="O103" s="8"/>
      <c r="P103" s="8"/>
      <c r="Q103" s="8"/>
      <c r="R103" s="8"/>
      <c r="S103" s="6"/>
    </row>
    <row r="104" spans="1:19" x14ac:dyDescent="0.25">
      <c r="A104" s="1">
        <v>45017</v>
      </c>
      <c r="B104" s="2">
        <v>29268.806640999999</v>
      </c>
      <c r="C104" s="2">
        <v>13245.990234000001</v>
      </c>
      <c r="D104" s="5">
        <f t="shared" si="3"/>
        <v>0.78053393733580489</v>
      </c>
      <c r="E104" s="5">
        <f t="shared" si="4"/>
        <v>0.92776149397987073</v>
      </c>
      <c r="F104" s="5">
        <f t="shared" si="5"/>
        <v>0.85183474136157344</v>
      </c>
      <c r="K104" s="6"/>
      <c r="L104" s="7"/>
      <c r="M104" s="8"/>
      <c r="N104" s="8"/>
      <c r="O104" s="8"/>
      <c r="P104" s="8"/>
      <c r="Q104" s="8"/>
      <c r="R104" s="8"/>
      <c r="S104" s="6"/>
    </row>
    <row r="105" spans="1:19" x14ac:dyDescent="0.25">
      <c r="A105" s="1">
        <v>45047</v>
      </c>
      <c r="B105" s="2">
        <v>27219.658202999999</v>
      </c>
      <c r="C105" s="2">
        <v>14254.089844</v>
      </c>
      <c r="D105" s="5">
        <f t="shared" si="3"/>
        <v>0.82966178859550077</v>
      </c>
      <c r="E105" s="5">
        <f t="shared" si="4"/>
        <v>0.91055431041593526</v>
      </c>
      <c r="F105" s="5">
        <f t="shared" si="5"/>
        <v>0.83030073503488433</v>
      </c>
      <c r="K105" s="6"/>
      <c r="L105" s="7"/>
      <c r="M105" s="8"/>
      <c r="N105" s="8"/>
      <c r="O105" s="8"/>
      <c r="P105" s="8"/>
      <c r="Q105" s="8"/>
      <c r="R105" s="8"/>
      <c r="S105" s="6"/>
    </row>
    <row r="106" spans="1:19" x14ac:dyDescent="0.25">
      <c r="A106" s="1">
        <v>45078</v>
      </c>
      <c r="B106" s="2">
        <v>30477.251952999999</v>
      </c>
      <c r="C106" s="2">
        <v>15179.209961</v>
      </c>
      <c r="D106" s="5">
        <f t="shared" si="3"/>
        <v>0.86161425253426349</v>
      </c>
      <c r="E106" s="5">
        <f t="shared" si="4"/>
        <v>0.88625507603273823</v>
      </c>
      <c r="F106" s="5">
        <f t="shared" si="5"/>
        <v>0.79443333534360117</v>
      </c>
      <c r="K106" s="6"/>
      <c r="L106" s="7"/>
      <c r="M106" s="8"/>
      <c r="N106" s="8"/>
      <c r="O106" s="8"/>
      <c r="P106" s="8"/>
      <c r="Q106" s="8"/>
      <c r="R106" s="8"/>
      <c r="S106" s="6"/>
    </row>
    <row r="107" spans="1:19" x14ac:dyDescent="0.25">
      <c r="A107" s="1">
        <v>45108</v>
      </c>
      <c r="B107" s="2">
        <v>29230.11</v>
      </c>
      <c r="C107" s="2">
        <v>15757</v>
      </c>
      <c r="D107" s="5">
        <f t="shared" ref="D107:D115" si="6">CORREL(B96:B107,C96:C107)</f>
        <v>0.85846491953175585</v>
      </c>
      <c r="E107" s="5">
        <f t="shared" ref="E107:E115" si="7">CORREL(B84:B107,C84:C107)</f>
        <v>0.83608252490372603</v>
      </c>
      <c r="F107" s="5">
        <f t="shared" ref="F107:F115" si="8">CORREL(B72:B107,C72:C107)</f>
        <v>0.74294346438306558</v>
      </c>
      <c r="K107" s="6"/>
      <c r="L107" s="7"/>
      <c r="M107" s="8"/>
      <c r="N107" s="8"/>
      <c r="O107" s="8"/>
      <c r="P107" s="8"/>
      <c r="Q107" s="8"/>
      <c r="R107" s="8"/>
      <c r="S107" s="6"/>
    </row>
    <row r="108" spans="1:19" x14ac:dyDescent="0.25">
      <c r="A108" s="1">
        <v>45139</v>
      </c>
      <c r="B108" s="2">
        <v>25931.47</v>
      </c>
      <c r="C108" s="2">
        <v>15501.07</v>
      </c>
      <c r="D108" s="5">
        <f t="shared" si="6"/>
        <v>0.8181635067601517</v>
      </c>
      <c r="E108" s="5">
        <f t="shared" si="7"/>
        <v>0.77549989766264593</v>
      </c>
      <c r="F108" s="5">
        <f t="shared" si="8"/>
        <v>0.69939013177334741</v>
      </c>
      <c r="K108" s="6"/>
      <c r="L108" s="7"/>
      <c r="M108" s="8"/>
      <c r="N108" s="8"/>
      <c r="O108" s="8"/>
      <c r="P108" s="8"/>
      <c r="Q108" s="8"/>
      <c r="R108" s="8"/>
      <c r="S108" s="6"/>
    </row>
    <row r="109" spans="1:19" x14ac:dyDescent="0.25">
      <c r="A109" s="1">
        <v>45170</v>
      </c>
      <c r="B109" s="2">
        <v>26967.919999999998</v>
      </c>
      <c r="C109" s="2">
        <v>14715.24</v>
      </c>
      <c r="D109" s="5">
        <f t="shared" si="6"/>
        <v>0.79919310505454566</v>
      </c>
      <c r="E109" s="5">
        <f t="shared" si="7"/>
        <v>0.75203987818956419</v>
      </c>
      <c r="F109" s="5">
        <f t="shared" si="8"/>
        <v>0.66261465942921505</v>
      </c>
      <c r="K109" s="6"/>
      <c r="L109" s="7"/>
      <c r="M109" s="8"/>
      <c r="N109" s="8"/>
      <c r="O109" s="8"/>
      <c r="P109" s="8"/>
      <c r="Q109" s="8"/>
      <c r="R109" s="8"/>
      <c r="S109" s="6"/>
    </row>
    <row r="110" spans="1:19" x14ac:dyDescent="0.25">
      <c r="A110" s="1">
        <v>45200</v>
      </c>
      <c r="B110" s="2">
        <v>34667.78</v>
      </c>
      <c r="C110" s="2">
        <v>14409.78</v>
      </c>
      <c r="D110" s="5">
        <f t="shared" si="6"/>
        <v>0.74065962881468062</v>
      </c>
      <c r="E110" s="5">
        <f t="shared" si="7"/>
        <v>0.74482207901758479</v>
      </c>
      <c r="F110" s="5">
        <f t="shared" si="8"/>
        <v>0.63547467499862698</v>
      </c>
      <c r="K110" s="6"/>
      <c r="L110" s="7"/>
      <c r="M110" s="8"/>
      <c r="N110" s="8"/>
      <c r="O110" s="8"/>
      <c r="P110" s="8"/>
      <c r="Q110" s="8"/>
      <c r="R110" s="8"/>
      <c r="S110" s="6"/>
    </row>
    <row r="111" spans="1:19" x14ac:dyDescent="0.25">
      <c r="A111" s="1">
        <v>45231</v>
      </c>
      <c r="B111" s="2">
        <v>37712.75</v>
      </c>
      <c r="C111" s="2">
        <v>15947.87</v>
      </c>
      <c r="D111" s="5">
        <f t="shared" si="6"/>
        <v>0.7604446666182898</v>
      </c>
      <c r="E111" s="5">
        <f t="shared" si="7"/>
        <v>0.72911355838818503</v>
      </c>
      <c r="F111" s="5">
        <f t="shared" si="8"/>
        <v>0.61601515030735354</v>
      </c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25">
      <c r="A112" s="1">
        <v>45261</v>
      </c>
      <c r="B112" s="2">
        <v>42265.19</v>
      </c>
      <c r="C112" s="2">
        <v>16825.93</v>
      </c>
      <c r="D112" s="5">
        <f t="shared" si="6"/>
        <v>0.73217967027652997</v>
      </c>
      <c r="E112" s="5">
        <f t="shared" si="7"/>
        <v>0.72436515898722198</v>
      </c>
      <c r="F112" s="5">
        <f t="shared" si="8"/>
        <v>0.6114410577779763</v>
      </c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5">
      <c r="A113" s="1">
        <v>45292</v>
      </c>
      <c r="B113" s="2">
        <v>42582.61</v>
      </c>
      <c r="C113" s="2">
        <v>17137.240000000002</v>
      </c>
      <c r="D113" s="5">
        <f t="shared" si="6"/>
        <v>0.7608113887173894</v>
      </c>
      <c r="E113" s="5">
        <f t="shared" si="7"/>
        <v>0.74984526848668343</v>
      </c>
      <c r="F113" s="5">
        <f t="shared" si="8"/>
        <v>0.61000166508888132</v>
      </c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25">
      <c r="A114" s="1">
        <v>45323</v>
      </c>
      <c r="B114" s="2">
        <v>61198.38</v>
      </c>
      <c r="C114" s="2">
        <v>18043.849999999999</v>
      </c>
      <c r="D114" s="5">
        <f t="shared" si="6"/>
        <v>0.79486867929473759</v>
      </c>
      <c r="E114" s="5">
        <f t="shared" si="7"/>
        <v>0.81847879321094219</v>
      </c>
      <c r="F114" s="5">
        <f t="shared" si="8"/>
        <v>0.67931854955092807</v>
      </c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25">
      <c r="A115" s="1"/>
      <c r="B115" s="2"/>
      <c r="C115" s="2"/>
      <c r="D115" s="5"/>
      <c r="E115" s="5"/>
      <c r="F11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47CA-91CE-4068-9D7B-B80073A50144}">
  <dimension ref="A1:G115"/>
  <sheetViews>
    <sheetView workbookViewId="0">
      <selection activeCell="G12" sqref="G12"/>
    </sheetView>
  </sheetViews>
  <sheetFormatPr defaultRowHeight="15" x14ac:dyDescent="0.25"/>
  <cols>
    <col min="1" max="1" width="15.5703125" customWidth="1"/>
    <col min="2" max="2" width="9.140625" customWidth="1"/>
    <col min="3" max="5" width="15.7109375" customWidth="1"/>
    <col min="6" max="6" width="13.5703125" customWidth="1"/>
    <col min="7" max="7" width="12" customWidth="1"/>
  </cols>
  <sheetData>
    <row r="1" spans="1:7" x14ac:dyDescent="0.25">
      <c r="A1" s="3" t="s">
        <v>1</v>
      </c>
      <c r="B1" t="s">
        <v>2</v>
      </c>
      <c r="C1" s="3" t="s">
        <v>0</v>
      </c>
      <c r="D1" s="3" t="s">
        <v>10</v>
      </c>
      <c r="E1" s="3" t="s">
        <v>9</v>
      </c>
      <c r="F1" t="s">
        <v>3</v>
      </c>
      <c r="G1" t="s">
        <v>4</v>
      </c>
    </row>
    <row r="2" spans="1:7" x14ac:dyDescent="0.25">
      <c r="A2" s="1">
        <v>41913</v>
      </c>
      <c r="B2" s="2">
        <v>338.32101399999999</v>
      </c>
      <c r="C2" s="2">
        <v>11566</v>
      </c>
      <c r="D2" s="2"/>
      <c r="E2" s="2"/>
    </row>
    <row r="3" spans="1:7" x14ac:dyDescent="0.25">
      <c r="A3" s="1">
        <v>41944</v>
      </c>
      <c r="B3" s="2">
        <v>378.04699699999998</v>
      </c>
      <c r="C3" s="2">
        <v>11604.8</v>
      </c>
      <c r="D3" s="5">
        <f>B3/B2-1</f>
        <v>0.11742097403385054</v>
      </c>
      <c r="E3" s="5">
        <f>C3/C2-1</f>
        <v>3.3546602109630896E-3</v>
      </c>
    </row>
    <row r="4" spans="1:7" x14ac:dyDescent="0.25">
      <c r="A4" s="1">
        <v>41974</v>
      </c>
      <c r="B4" s="2">
        <v>320.192993</v>
      </c>
      <c r="C4" s="2">
        <v>11684.9</v>
      </c>
      <c r="D4" s="5">
        <f t="shared" ref="D4:D67" si="0">B4/B3-1</f>
        <v>-0.15303389382563981</v>
      </c>
      <c r="E4" s="5">
        <f t="shared" ref="E4:E67" si="1">C4/C3-1</f>
        <v>6.9023162829173756E-3</v>
      </c>
    </row>
    <row r="5" spans="1:7" x14ac:dyDescent="0.25">
      <c r="A5" s="1">
        <v>42005</v>
      </c>
      <c r="B5" s="2">
        <v>217.46400499999999</v>
      </c>
      <c r="C5" s="2">
        <v>11745.6</v>
      </c>
      <c r="D5" s="5">
        <f t="shared" si="0"/>
        <v>-0.32083459115546609</v>
      </c>
      <c r="E5" s="5">
        <f t="shared" si="1"/>
        <v>5.1947385086736908E-3</v>
      </c>
    </row>
    <row r="6" spans="1:7" x14ac:dyDescent="0.25">
      <c r="A6" s="1">
        <v>42036</v>
      </c>
      <c r="B6" s="2">
        <v>254.26300000000001</v>
      </c>
      <c r="C6" s="2">
        <v>11879</v>
      </c>
      <c r="D6" s="5">
        <f t="shared" si="0"/>
        <v>0.16921878634581389</v>
      </c>
      <c r="E6" s="5">
        <f t="shared" si="1"/>
        <v>1.1357444489851432E-2</v>
      </c>
    </row>
    <row r="7" spans="1:7" x14ac:dyDescent="0.25">
      <c r="A7" s="1">
        <v>42064</v>
      </c>
      <c r="B7" s="2">
        <v>244.22399899999999</v>
      </c>
      <c r="C7" s="2">
        <v>11886.8</v>
      </c>
      <c r="D7" s="5">
        <f t="shared" si="0"/>
        <v>-3.9482744245132095E-2</v>
      </c>
      <c r="E7" s="5">
        <f t="shared" si="1"/>
        <v>6.5662092768747904E-4</v>
      </c>
    </row>
    <row r="8" spans="1:7" x14ac:dyDescent="0.25">
      <c r="A8" s="1">
        <v>42095</v>
      </c>
      <c r="B8" s="2">
        <v>236.145004</v>
      </c>
      <c r="C8" s="2">
        <v>11928.9</v>
      </c>
      <c r="D8" s="5">
        <f t="shared" si="0"/>
        <v>-3.3080266612127596E-2</v>
      </c>
      <c r="E8" s="5">
        <f t="shared" si="1"/>
        <v>3.5417437830198573E-3</v>
      </c>
    </row>
    <row r="9" spans="1:7" x14ac:dyDescent="0.25">
      <c r="A9" s="1">
        <v>42125</v>
      </c>
      <c r="B9" s="2">
        <v>230.19000199999999</v>
      </c>
      <c r="C9" s="2">
        <v>11957.9</v>
      </c>
      <c r="D9" s="5">
        <f t="shared" si="0"/>
        <v>-2.5217565051683266E-2</v>
      </c>
      <c r="E9" s="5">
        <f t="shared" si="1"/>
        <v>2.4310707609251914E-3</v>
      </c>
    </row>
    <row r="10" spans="1:7" x14ac:dyDescent="0.25">
      <c r="A10" s="1">
        <v>42156</v>
      </c>
      <c r="B10" s="2">
        <v>263.07199100000003</v>
      </c>
      <c r="C10" s="2">
        <v>12001.7</v>
      </c>
      <c r="D10" s="5">
        <f t="shared" si="0"/>
        <v>0.14284716414399279</v>
      </c>
      <c r="E10" s="5">
        <f t="shared" si="1"/>
        <v>3.6628505005060763E-3</v>
      </c>
    </row>
    <row r="11" spans="1:7" x14ac:dyDescent="0.25">
      <c r="A11" s="1">
        <v>42186</v>
      </c>
      <c r="B11" s="2">
        <v>284.64999399999999</v>
      </c>
      <c r="C11" s="2">
        <v>12051.3</v>
      </c>
      <c r="D11" s="5">
        <f t="shared" si="0"/>
        <v>8.202318657329033E-2</v>
      </c>
      <c r="E11" s="5">
        <f t="shared" si="1"/>
        <v>4.1327478607195989E-3</v>
      </c>
    </row>
    <row r="12" spans="1:7" x14ac:dyDescent="0.25">
      <c r="A12" s="1">
        <v>42217</v>
      </c>
      <c r="B12" s="2">
        <v>230.05600000000001</v>
      </c>
      <c r="C12" s="2">
        <v>12101.9</v>
      </c>
      <c r="D12" s="5">
        <f t="shared" si="0"/>
        <v>-0.19179341349292278</v>
      </c>
      <c r="E12" s="5">
        <f t="shared" si="1"/>
        <v>4.1987171508468535E-3</v>
      </c>
    </row>
    <row r="13" spans="1:7" x14ac:dyDescent="0.25">
      <c r="A13" s="1">
        <v>42248</v>
      </c>
      <c r="B13" s="2">
        <v>236.05999800000001</v>
      </c>
      <c r="C13" s="2">
        <v>12160.8</v>
      </c>
      <c r="D13" s="5">
        <f t="shared" si="0"/>
        <v>2.6097984838474142E-2</v>
      </c>
      <c r="E13" s="5">
        <f t="shared" si="1"/>
        <v>4.8670043546881203E-3</v>
      </c>
      <c r="F13" s="4">
        <f t="shared" ref="F13:F44" si="2">CORREL(B2:B13,C2:C13)</f>
        <v>-0.70078669129105431</v>
      </c>
      <c r="G13" s="4"/>
    </row>
    <row r="14" spans="1:7" x14ac:dyDescent="0.25">
      <c r="A14" s="1">
        <v>42278</v>
      </c>
      <c r="B14" s="2">
        <v>314.16598499999998</v>
      </c>
      <c r="C14" s="2">
        <v>12195.9</v>
      </c>
      <c r="D14" s="5">
        <f t="shared" si="0"/>
        <v>0.33087345446813043</v>
      </c>
      <c r="E14" s="5">
        <f t="shared" si="1"/>
        <v>2.8863232682061479E-3</v>
      </c>
      <c r="F14" s="4">
        <f t="shared" si="2"/>
        <v>-0.39197547808449057</v>
      </c>
      <c r="G14" s="4"/>
    </row>
    <row r="15" spans="1:7" x14ac:dyDescent="0.25">
      <c r="A15" s="1">
        <v>42309</v>
      </c>
      <c r="B15" s="2">
        <v>377.32101399999999</v>
      </c>
      <c r="C15" s="2">
        <v>12284.6</v>
      </c>
      <c r="D15" s="5">
        <f t="shared" si="0"/>
        <v>0.20102440116169817</v>
      </c>
      <c r="E15" s="5">
        <f t="shared" si="1"/>
        <v>7.2729359866841037E-3</v>
      </c>
      <c r="F15" s="4">
        <f t="shared" si="2"/>
        <v>0.38525604620726467</v>
      </c>
      <c r="G15" s="4"/>
    </row>
    <row r="16" spans="1:7" x14ac:dyDescent="0.25">
      <c r="A16" s="1">
        <v>42339</v>
      </c>
      <c r="B16" s="2">
        <v>430.56698599999999</v>
      </c>
      <c r="C16" s="2">
        <v>12346.8</v>
      </c>
      <c r="D16" s="5">
        <f t="shared" si="0"/>
        <v>0.14111584042334835</v>
      </c>
      <c r="E16" s="5">
        <f t="shared" si="1"/>
        <v>5.0632499226672678E-3</v>
      </c>
      <c r="F16" s="4">
        <f t="shared" si="2"/>
        <v>0.80397026677893291</v>
      </c>
      <c r="G16" s="4"/>
    </row>
    <row r="17" spans="1:7" x14ac:dyDescent="0.25">
      <c r="A17" s="1">
        <v>42370</v>
      </c>
      <c r="B17" s="2">
        <v>368.766998</v>
      </c>
      <c r="C17" s="2">
        <v>12469.9</v>
      </c>
      <c r="D17" s="5">
        <f t="shared" si="0"/>
        <v>-0.14353164550335495</v>
      </c>
      <c r="E17" s="5">
        <f t="shared" si="1"/>
        <v>9.9701947063206564E-3</v>
      </c>
      <c r="F17" s="4">
        <f t="shared" si="2"/>
        <v>0.81829943470095345</v>
      </c>
      <c r="G17" s="4"/>
    </row>
    <row r="18" spans="1:7" x14ac:dyDescent="0.25">
      <c r="A18" s="1">
        <v>42401</v>
      </c>
      <c r="B18" s="2">
        <v>437.69699100000003</v>
      </c>
      <c r="C18" s="2">
        <v>12556.7</v>
      </c>
      <c r="D18" s="5">
        <f t="shared" si="0"/>
        <v>0.1869201782530443</v>
      </c>
      <c r="E18" s="5">
        <f t="shared" si="1"/>
        <v>6.9607615137250445E-3</v>
      </c>
      <c r="F18" s="4">
        <f t="shared" si="2"/>
        <v>0.8791891797990109</v>
      </c>
      <c r="G18" s="4"/>
    </row>
    <row r="19" spans="1:7" x14ac:dyDescent="0.25">
      <c r="A19" s="1">
        <v>42430</v>
      </c>
      <c r="B19" s="2">
        <v>416.72900399999997</v>
      </c>
      <c r="C19" s="2">
        <v>12616.7</v>
      </c>
      <c r="D19" s="5">
        <f t="shared" si="0"/>
        <v>-4.7905257361022247E-2</v>
      </c>
      <c r="E19" s="5">
        <f t="shared" si="1"/>
        <v>4.7783255154618676E-3</v>
      </c>
      <c r="F19" s="4">
        <f t="shared" si="2"/>
        <v>0.89012497620167386</v>
      </c>
      <c r="G19" s="4"/>
    </row>
    <row r="20" spans="1:7" x14ac:dyDescent="0.25">
      <c r="A20" s="1">
        <v>42461</v>
      </c>
      <c r="B20" s="2">
        <v>448.317993</v>
      </c>
      <c r="C20" s="2">
        <v>12700.4</v>
      </c>
      <c r="D20" s="5">
        <f t="shared" si="0"/>
        <v>7.5802232858263041E-2</v>
      </c>
      <c r="E20" s="5">
        <f t="shared" si="1"/>
        <v>6.6340643749949191E-3</v>
      </c>
      <c r="F20" s="4">
        <f t="shared" si="2"/>
        <v>0.89731137770006686</v>
      </c>
      <c r="G20" s="4"/>
    </row>
    <row r="21" spans="1:7" x14ac:dyDescent="0.25">
      <c r="A21" s="1">
        <v>42491</v>
      </c>
      <c r="B21" s="2">
        <v>531.385986</v>
      </c>
      <c r="C21" s="2">
        <v>12766.2</v>
      </c>
      <c r="D21" s="5">
        <f t="shared" si="0"/>
        <v>0.18528810865728507</v>
      </c>
      <c r="E21" s="5">
        <f t="shared" si="1"/>
        <v>5.1809391830179852E-3</v>
      </c>
      <c r="F21" s="4">
        <f t="shared" si="2"/>
        <v>0.90916803112277522</v>
      </c>
      <c r="G21" s="4"/>
    </row>
    <row r="22" spans="1:7" x14ac:dyDescent="0.25">
      <c r="A22" s="1">
        <v>42522</v>
      </c>
      <c r="B22" s="2">
        <v>673.33697500000005</v>
      </c>
      <c r="C22" s="2">
        <v>12829.4</v>
      </c>
      <c r="D22" s="5">
        <f t="shared" si="0"/>
        <v>0.26713348251528801</v>
      </c>
      <c r="E22" s="5">
        <f t="shared" si="1"/>
        <v>4.9505726057870181E-3</v>
      </c>
      <c r="F22" s="4">
        <f t="shared" si="2"/>
        <v>0.89969687411919097</v>
      </c>
      <c r="G22" s="4"/>
    </row>
    <row r="23" spans="1:7" x14ac:dyDescent="0.25">
      <c r="A23" s="1">
        <v>42552</v>
      </c>
      <c r="B23" s="2">
        <v>624.68102999999996</v>
      </c>
      <c r="C23" s="2">
        <v>12887.7</v>
      </c>
      <c r="D23" s="5">
        <f t="shared" si="0"/>
        <v>-7.2260913638375612E-2</v>
      </c>
      <c r="E23" s="5">
        <f t="shared" si="1"/>
        <v>4.5442499259513713E-3</v>
      </c>
      <c r="F23" s="4">
        <f t="shared" si="2"/>
        <v>0.92113374396027259</v>
      </c>
      <c r="G23" s="4"/>
    </row>
    <row r="24" spans="1:7" x14ac:dyDescent="0.25">
      <c r="A24" s="1">
        <v>42583</v>
      </c>
      <c r="B24" s="2">
        <v>575.47198500000002</v>
      </c>
      <c r="C24" s="2">
        <v>12972.8</v>
      </c>
      <c r="D24" s="5">
        <f t="shared" si="0"/>
        <v>-7.8774674812839951E-2</v>
      </c>
      <c r="E24" s="5">
        <f t="shared" si="1"/>
        <v>6.6031952947382955E-3</v>
      </c>
      <c r="F24" s="4">
        <f t="shared" si="2"/>
        <v>0.90095220121778785</v>
      </c>
      <c r="G24" s="4"/>
    </row>
    <row r="25" spans="1:7" x14ac:dyDescent="0.25">
      <c r="A25" s="1">
        <v>42614</v>
      </c>
      <c r="B25" s="2">
        <v>609.73498500000005</v>
      </c>
      <c r="C25" s="2">
        <v>13033.6</v>
      </c>
      <c r="D25" s="5">
        <f t="shared" si="0"/>
        <v>5.953895392492492E-2</v>
      </c>
      <c r="E25" s="5">
        <f t="shared" si="1"/>
        <v>4.6867291563887914E-3</v>
      </c>
      <c r="F25" s="4">
        <f t="shared" si="2"/>
        <v>0.88597271615340134</v>
      </c>
      <c r="G25" s="4">
        <f>CORREL(B2:B25,C2:C25)</f>
        <v>0.83154653570301462</v>
      </c>
    </row>
    <row r="26" spans="1:7" x14ac:dyDescent="0.25">
      <c r="A26" s="1">
        <v>42644</v>
      </c>
      <c r="B26" s="2">
        <v>700.97198500000002</v>
      </c>
      <c r="C26" s="2">
        <v>13100.5</v>
      </c>
      <c r="D26" s="5">
        <f t="shared" si="0"/>
        <v>0.14963386101258402</v>
      </c>
      <c r="E26" s="5">
        <f t="shared" si="1"/>
        <v>5.1328873066536218E-3</v>
      </c>
      <c r="F26" s="4">
        <f t="shared" si="2"/>
        <v>0.88499589922297772</v>
      </c>
      <c r="G26" s="4">
        <f t="shared" ref="G26:G89" si="3">CORREL(B3:B26,C3:C26)</f>
        <v>0.88056984881312117</v>
      </c>
    </row>
    <row r="27" spans="1:7" x14ac:dyDescent="0.25">
      <c r="A27" s="1">
        <v>42675</v>
      </c>
      <c r="B27" s="2">
        <v>745.69097899999997</v>
      </c>
      <c r="C27" s="2">
        <v>13173.4</v>
      </c>
      <c r="D27" s="5">
        <f t="shared" si="0"/>
        <v>6.3795693632463735E-2</v>
      </c>
      <c r="E27" s="5">
        <f t="shared" si="1"/>
        <v>5.5646731040799313E-3</v>
      </c>
      <c r="F27" s="4">
        <f t="shared" si="2"/>
        <v>0.90022848684120582</v>
      </c>
      <c r="G27" s="4">
        <f t="shared" si="3"/>
        <v>0.93685296789829431</v>
      </c>
    </row>
    <row r="28" spans="1:7" x14ac:dyDescent="0.25">
      <c r="A28" s="1">
        <v>42705</v>
      </c>
      <c r="B28" s="2">
        <v>963.74298099999999</v>
      </c>
      <c r="C28" s="2">
        <v>13213.4</v>
      </c>
      <c r="D28" s="5">
        <f t="shared" si="0"/>
        <v>0.29241603846732334</v>
      </c>
      <c r="E28" s="5">
        <f t="shared" si="1"/>
        <v>3.0364218804561638E-3</v>
      </c>
      <c r="F28" s="4">
        <f t="shared" si="2"/>
        <v>0.90449492073063353</v>
      </c>
      <c r="G28" s="4">
        <f t="shared" si="3"/>
        <v>0.94097483143897354</v>
      </c>
    </row>
    <row r="29" spans="1:7" x14ac:dyDescent="0.25">
      <c r="A29" s="1">
        <v>42736</v>
      </c>
      <c r="B29" s="2">
        <v>970.40301499999998</v>
      </c>
      <c r="C29" s="2">
        <v>13283.4</v>
      </c>
      <c r="D29" s="5">
        <f t="shared" si="0"/>
        <v>6.9105914453346795E-3</v>
      </c>
      <c r="E29" s="5">
        <f t="shared" si="1"/>
        <v>5.2976523831866906E-3</v>
      </c>
      <c r="F29" s="4">
        <f t="shared" si="2"/>
        <v>0.90903838788833935</v>
      </c>
      <c r="G29" s="4">
        <f t="shared" si="3"/>
        <v>0.94156998815176773</v>
      </c>
    </row>
    <row r="30" spans="1:7" x14ac:dyDescent="0.25">
      <c r="A30" s="1">
        <v>42767</v>
      </c>
      <c r="B30" s="2">
        <v>1179.969971</v>
      </c>
      <c r="C30" s="2">
        <v>13358.8</v>
      </c>
      <c r="D30" s="5">
        <f t="shared" si="0"/>
        <v>0.21595868186786293</v>
      </c>
      <c r="E30" s="5">
        <f t="shared" si="1"/>
        <v>5.6762575846545094E-3</v>
      </c>
      <c r="F30" s="4">
        <f t="shared" si="2"/>
        <v>0.9128700227598906</v>
      </c>
      <c r="G30" s="4">
        <f t="shared" si="3"/>
        <v>0.92966397059055539</v>
      </c>
    </row>
    <row r="31" spans="1:7" x14ac:dyDescent="0.25">
      <c r="A31" s="1">
        <v>42795</v>
      </c>
      <c r="B31" s="2">
        <v>1071.790039</v>
      </c>
      <c r="C31" s="2">
        <v>13426.9</v>
      </c>
      <c r="D31" s="5">
        <f t="shared" si="0"/>
        <v>-9.1680241581334254E-2</v>
      </c>
      <c r="E31" s="5">
        <f t="shared" si="1"/>
        <v>5.0977632721502797E-3</v>
      </c>
      <c r="F31" s="4">
        <f t="shared" si="2"/>
        <v>0.91787424870700551</v>
      </c>
      <c r="G31" s="4">
        <f t="shared" si="3"/>
        <v>0.93763112609243793</v>
      </c>
    </row>
    <row r="32" spans="1:7" x14ac:dyDescent="0.25">
      <c r="A32" s="1">
        <v>42826</v>
      </c>
      <c r="B32" s="2">
        <v>1347.8900149999999</v>
      </c>
      <c r="C32" s="2">
        <v>13484.9</v>
      </c>
      <c r="D32" s="5">
        <f t="shared" si="0"/>
        <v>0.25760640233007415</v>
      </c>
      <c r="E32" s="5">
        <f t="shared" si="1"/>
        <v>4.3196865992893851E-3</v>
      </c>
      <c r="F32" s="4">
        <f t="shared" si="2"/>
        <v>0.91748578220341637</v>
      </c>
      <c r="G32" s="4">
        <f t="shared" si="3"/>
        <v>0.93057597037260165</v>
      </c>
    </row>
    <row r="33" spans="1:7" x14ac:dyDescent="0.25">
      <c r="A33" s="1">
        <v>42856</v>
      </c>
      <c r="B33" s="2">
        <v>2286.4099120000001</v>
      </c>
      <c r="C33" s="2">
        <v>13538.1</v>
      </c>
      <c r="D33" s="5">
        <f t="shared" si="0"/>
        <v>0.69628818861752606</v>
      </c>
      <c r="E33" s="5">
        <f t="shared" si="1"/>
        <v>3.9451534679530997E-3</v>
      </c>
      <c r="F33" s="4">
        <f t="shared" si="2"/>
        <v>0.81524963491463376</v>
      </c>
      <c r="G33" s="4">
        <f t="shared" si="3"/>
        <v>0.83261314741738723</v>
      </c>
    </row>
    <row r="34" spans="1:7" x14ac:dyDescent="0.25">
      <c r="A34" s="1">
        <v>42887</v>
      </c>
      <c r="B34" s="2">
        <v>2480.8400879999999</v>
      </c>
      <c r="C34" s="2">
        <v>13559.2</v>
      </c>
      <c r="D34" s="5">
        <f t="shared" si="0"/>
        <v>8.5037322039041241E-2</v>
      </c>
      <c r="E34" s="5">
        <f t="shared" si="1"/>
        <v>1.5585643480251488E-3</v>
      </c>
      <c r="F34" s="4">
        <f t="shared" si="2"/>
        <v>0.84911660735719896</v>
      </c>
      <c r="G34" s="4">
        <f t="shared" si="3"/>
        <v>0.81220947075110206</v>
      </c>
    </row>
    <row r="35" spans="1:7" x14ac:dyDescent="0.25">
      <c r="A35" s="1">
        <v>42917</v>
      </c>
      <c r="B35" s="2">
        <v>2875.3400879999999</v>
      </c>
      <c r="C35" s="2">
        <v>13618.7</v>
      </c>
      <c r="D35" s="5">
        <f t="shared" si="0"/>
        <v>0.15901871382529831</v>
      </c>
      <c r="E35" s="5">
        <f t="shared" si="1"/>
        <v>4.3881644934804509E-3</v>
      </c>
      <c r="F35" s="4">
        <f t="shared" si="2"/>
        <v>0.8828032017145252</v>
      </c>
      <c r="G35" s="4">
        <f t="shared" si="3"/>
        <v>0.80760284248031222</v>
      </c>
    </row>
    <row r="36" spans="1:7" x14ac:dyDescent="0.25">
      <c r="A36" s="1">
        <v>42948</v>
      </c>
      <c r="B36" s="2">
        <v>4703.3901370000003</v>
      </c>
      <c r="C36" s="2">
        <v>13673.7</v>
      </c>
      <c r="D36" s="5">
        <f t="shared" si="0"/>
        <v>0.63576828933357143</v>
      </c>
      <c r="E36" s="5">
        <f t="shared" si="1"/>
        <v>4.0385646207052872E-3</v>
      </c>
      <c r="F36" s="4">
        <f t="shared" si="2"/>
        <v>0.84242966145505416</v>
      </c>
      <c r="G36" s="4">
        <f t="shared" si="3"/>
        <v>0.74683796736406161</v>
      </c>
    </row>
    <row r="37" spans="1:7" x14ac:dyDescent="0.25">
      <c r="A37" s="1">
        <v>42979</v>
      </c>
      <c r="B37" s="2">
        <v>4338.7099609999996</v>
      </c>
      <c r="C37" s="2">
        <v>13717.9</v>
      </c>
      <c r="D37" s="5">
        <f t="shared" si="0"/>
        <v>-7.7535599934860477E-2</v>
      </c>
      <c r="E37" s="5">
        <f t="shared" si="1"/>
        <v>3.2324827954393065E-3</v>
      </c>
      <c r="F37" s="4">
        <f t="shared" si="2"/>
        <v>0.88035233169478555</v>
      </c>
      <c r="G37" s="4">
        <f t="shared" si="3"/>
        <v>0.76538602665572164</v>
      </c>
    </row>
    <row r="38" spans="1:7" x14ac:dyDescent="0.25">
      <c r="A38" s="1">
        <v>43009</v>
      </c>
      <c r="B38" s="2">
        <v>6468.3999020000001</v>
      </c>
      <c r="C38" s="2">
        <v>13770.1</v>
      </c>
      <c r="D38" s="5">
        <f t="shared" si="0"/>
        <v>0.49085787253433799</v>
      </c>
      <c r="E38" s="5">
        <f t="shared" si="1"/>
        <v>3.8052471588216896E-3</v>
      </c>
      <c r="F38" s="4">
        <f t="shared" si="2"/>
        <v>0.88772187981973483</v>
      </c>
      <c r="G38" s="4">
        <f t="shared" si="3"/>
        <v>0.75824107146589304</v>
      </c>
    </row>
    <row r="39" spans="1:7" x14ac:dyDescent="0.25">
      <c r="A39" s="1">
        <v>43040</v>
      </c>
      <c r="B39" s="2">
        <v>10233.599609000001</v>
      </c>
      <c r="C39" s="2">
        <v>13799.9</v>
      </c>
      <c r="D39" s="5">
        <f t="shared" si="0"/>
        <v>0.58209136170381459</v>
      </c>
      <c r="E39" s="5">
        <f t="shared" si="1"/>
        <v>2.1641091931068335E-3</v>
      </c>
      <c r="F39" s="4">
        <f t="shared" si="2"/>
        <v>0.84231291499767702</v>
      </c>
      <c r="G39" s="4">
        <f t="shared" si="3"/>
        <v>0.71651680406324447</v>
      </c>
    </row>
    <row r="40" spans="1:7" x14ac:dyDescent="0.25">
      <c r="A40" s="1">
        <v>43070</v>
      </c>
      <c r="B40" s="2">
        <v>14156.400390999999</v>
      </c>
      <c r="C40" s="2">
        <v>13857.9</v>
      </c>
      <c r="D40" s="5">
        <f t="shared" si="0"/>
        <v>0.38332560700831686</v>
      </c>
      <c r="E40" s="5">
        <f t="shared" si="1"/>
        <v>4.2029290067320257E-3</v>
      </c>
      <c r="F40" s="4">
        <f t="shared" si="2"/>
        <v>0.85440789105261317</v>
      </c>
      <c r="G40" s="4">
        <f t="shared" si="3"/>
        <v>0.70482381906701908</v>
      </c>
    </row>
    <row r="41" spans="1:7" x14ac:dyDescent="0.25">
      <c r="A41" s="1">
        <v>43101</v>
      </c>
      <c r="B41" s="2">
        <v>10221.099609000001</v>
      </c>
      <c r="C41" s="2">
        <v>13869.7</v>
      </c>
      <c r="D41" s="5">
        <f t="shared" si="0"/>
        <v>-0.27798738897650033</v>
      </c>
      <c r="E41" s="5">
        <f t="shared" si="1"/>
        <v>8.5149986650212561E-4</v>
      </c>
      <c r="F41" s="4">
        <f t="shared" si="2"/>
        <v>0.89561021199952595</v>
      </c>
      <c r="G41" s="4">
        <f t="shared" si="3"/>
        <v>0.7439009676998618</v>
      </c>
    </row>
    <row r="42" spans="1:7" x14ac:dyDescent="0.25">
      <c r="A42" s="1">
        <v>43132</v>
      </c>
      <c r="B42" s="2">
        <v>10397.900390999999</v>
      </c>
      <c r="C42" s="2">
        <v>13912.3</v>
      </c>
      <c r="D42" s="5">
        <f t="shared" si="0"/>
        <v>1.7297628314307811E-2</v>
      </c>
      <c r="E42" s="5">
        <f t="shared" si="1"/>
        <v>3.0714435063483592E-3</v>
      </c>
      <c r="F42" s="4">
        <f t="shared" si="2"/>
        <v>0.9177464023313564</v>
      </c>
      <c r="G42" s="4">
        <f t="shared" si="3"/>
        <v>0.77857019081651069</v>
      </c>
    </row>
    <row r="43" spans="1:7" x14ac:dyDescent="0.25">
      <c r="A43" s="1">
        <v>43160</v>
      </c>
      <c r="B43" s="2">
        <v>6973.5297849999997</v>
      </c>
      <c r="C43" s="2">
        <v>13970.2</v>
      </c>
      <c r="D43" s="5">
        <f t="shared" si="0"/>
        <v>-0.32933289195230186</v>
      </c>
      <c r="E43" s="5">
        <f t="shared" si="1"/>
        <v>4.1617848953805492E-3</v>
      </c>
      <c r="F43" s="4">
        <f t="shared" si="2"/>
        <v>0.82755227708596535</v>
      </c>
      <c r="G43" s="4">
        <f t="shared" si="3"/>
        <v>0.79299453373714934</v>
      </c>
    </row>
    <row r="44" spans="1:7" x14ac:dyDescent="0.25">
      <c r="A44" s="1">
        <v>43191</v>
      </c>
      <c r="B44" s="2">
        <v>9240.5498050000006</v>
      </c>
      <c r="C44" s="2">
        <v>13988.8</v>
      </c>
      <c r="D44" s="5">
        <f t="shared" si="0"/>
        <v>0.32508931486552783</v>
      </c>
      <c r="E44" s="5">
        <f t="shared" si="1"/>
        <v>1.3314054201083447E-3</v>
      </c>
      <c r="F44" s="4">
        <f t="shared" si="2"/>
        <v>0.78020374835788553</v>
      </c>
      <c r="G44" s="4">
        <f t="shared" si="3"/>
        <v>0.81595540005935574</v>
      </c>
    </row>
    <row r="45" spans="1:7" x14ac:dyDescent="0.25">
      <c r="A45" s="1">
        <v>43221</v>
      </c>
      <c r="B45" s="2">
        <v>7494.169922</v>
      </c>
      <c r="C45" s="2">
        <v>14047.2</v>
      </c>
      <c r="D45" s="5">
        <f t="shared" si="0"/>
        <v>-0.18899090636955884</v>
      </c>
      <c r="E45" s="5">
        <f t="shared" si="1"/>
        <v>4.1747683861375062E-3</v>
      </c>
      <c r="F45" s="4">
        <f t="shared" ref="F45:F76" si="4">CORREL(B34:B45,C34:C45)</f>
        <v>0.64646915672985805</v>
      </c>
      <c r="G45" s="4">
        <f t="shared" si="3"/>
        <v>0.82342479645544508</v>
      </c>
    </row>
    <row r="46" spans="1:7" x14ac:dyDescent="0.25">
      <c r="A46" s="1">
        <v>43252</v>
      </c>
      <c r="B46" s="2">
        <v>6404</v>
      </c>
      <c r="C46" s="2">
        <v>14103.6</v>
      </c>
      <c r="D46" s="5">
        <f t="shared" si="0"/>
        <v>-0.14546906906923485</v>
      </c>
      <c r="E46" s="5">
        <f t="shared" si="1"/>
        <v>4.0150350247736277E-3</v>
      </c>
      <c r="F46" s="4">
        <f t="shared" si="4"/>
        <v>0.39247766352914898</v>
      </c>
      <c r="G46" s="4">
        <f t="shared" si="3"/>
        <v>0.81451935549675758</v>
      </c>
    </row>
    <row r="47" spans="1:7" x14ac:dyDescent="0.25">
      <c r="A47" s="1">
        <v>43282</v>
      </c>
      <c r="B47" s="2">
        <v>7780.4399409999996</v>
      </c>
      <c r="C47" s="2">
        <v>14139.2</v>
      </c>
      <c r="D47" s="5">
        <f t="shared" si="0"/>
        <v>0.21493440677701425</v>
      </c>
      <c r="E47" s="5">
        <f t="shared" si="1"/>
        <v>2.5241782239995292E-3</v>
      </c>
      <c r="F47" s="4">
        <f t="shared" si="4"/>
        <v>0.14545963582483151</v>
      </c>
      <c r="G47" s="4">
        <f t="shared" si="3"/>
        <v>0.81468642526515822</v>
      </c>
    </row>
    <row r="48" spans="1:7" x14ac:dyDescent="0.25">
      <c r="A48" s="1">
        <v>43313</v>
      </c>
      <c r="B48" s="2">
        <v>7037.580078</v>
      </c>
      <c r="C48" s="2">
        <v>14181.3</v>
      </c>
      <c r="D48" s="5">
        <f t="shared" si="0"/>
        <v>-9.5477873826312454E-2</v>
      </c>
      <c r="E48" s="5">
        <f t="shared" si="1"/>
        <v>2.9775376258911468E-3</v>
      </c>
      <c r="F48" s="4">
        <f t="shared" si="4"/>
        <v>-0.13060702967874691</v>
      </c>
      <c r="G48" s="4">
        <f t="shared" si="3"/>
        <v>0.79751938906964681</v>
      </c>
    </row>
    <row r="49" spans="1:7" x14ac:dyDescent="0.25">
      <c r="A49" s="1">
        <v>43344</v>
      </c>
      <c r="B49" s="2">
        <v>6625.5600590000004</v>
      </c>
      <c r="C49" s="2">
        <v>14212.9</v>
      </c>
      <c r="D49" s="5">
        <f t="shared" si="0"/>
        <v>-5.8545695314786483E-2</v>
      </c>
      <c r="E49" s="5">
        <f t="shared" si="1"/>
        <v>2.2282865463674195E-3</v>
      </c>
      <c r="F49" s="4">
        <f t="shared" si="4"/>
        <v>-0.53261585507705256</v>
      </c>
      <c r="G49" s="4">
        <f t="shared" si="3"/>
        <v>0.76796267021590836</v>
      </c>
    </row>
    <row r="50" spans="1:7" x14ac:dyDescent="0.25">
      <c r="A50" s="1">
        <v>43374</v>
      </c>
      <c r="B50" s="2">
        <v>6317.6098629999997</v>
      </c>
      <c r="C50" s="2">
        <v>14222.5</v>
      </c>
      <c r="D50" s="5">
        <f t="shared" si="0"/>
        <v>-4.6479119237880617E-2</v>
      </c>
      <c r="E50" s="5">
        <f t="shared" si="1"/>
        <v>6.7544273160291546E-4</v>
      </c>
      <c r="F50" s="4">
        <f t="shared" si="4"/>
        <v>-0.79973443696650426</v>
      </c>
      <c r="G50" s="4">
        <f t="shared" si="3"/>
        <v>0.72831424424692504</v>
      </c>
    </row>
    <row r="51" spans="1:7" x14ac:dyDescent="0.25">
      <c r="A51" s="1">
        <v>43405</v>
      </c>
      <c r="B51" s="2">
        <v>4017.2685550000001</v>
      </c>
      <c r="C51" s="2">
        <v>14236.8</v>
      </c>
      <c r="D51" s="5">
        <f t="shared" si="0"/>
        <v>-0.36411575863085233</v>
      </c>
      <c r="E51" s="5">
        <f t="shared" si="1"/>
        <v>1.0054491123219211E-3</v>
      </c>
      <c r="F51" s="4">
        <f t="shared" si="4"/>
        <v>-0.8426587972142725</v>
      </c>
      <c r="G51" s="4">
        <f t="shared" si="3"/>
        <v>0.63908202040910889</v>
      </c>
    </row>
    <row r="52" spans="1:7" x14ac:dyDescent="0.25">
      <c r="A52" s="1">
        <v>43435</v>
      </c>
      <c r="B52" s="2">
        <v>3742.7004390000002</v>
      </c>
      <c r="C52" s="2">
        <v>14362.7</v>
      </c>
      <c r="D52" s="5">
        <f t="shared" si="0"/>
        <v>-6.8346965666078008E-2</v>
      </c>
      <c r="E52" s="5">
        <f t="shared" si="1"/>
        <v>8.8432793886268346E-3</v>
      </c>
      <c r="F52" s="4">
        <f t="shared" si="4"/>
        <v>-0.88393578560151187</v>
      </c>
      <c r="G52" s="4">
        <f t="shared" si="3"/>
        <v>0.5129680855977834</v>
      </c>
    </row>
    <row r="53" spans="1:7" x14ac:dyDescent="0.25">
      <c r="A53" s="1">
        <v>43466</v>
      </c>
      <c r="B53" s="2">
        <v>3457.7927249999998</v>
      </c>
      <c r="C53" s="2">
        <v>14430</v>
      </c>
      <c r="D53" s="5">
        <f t="shared" si="0"/>
        <v>-7.6123568702207933E-2</v>
      </c>
      <c r="E53" s="5">
        <f t="shared" si="1"/>
        <v>4.6857485013263034E-3</v>
      </c>
      <c r="F53" s="4">
        <f t="shared" si="4"/>
        <v>-0.88600179414526814</v>
      </c>
      <c r="G53" s="4">
        <f t="shared" si="3"/>
        <v>0.35960393985679379</v>
      </c>
    </row>
    <row r="54" spans="1:7" x14ac:dyDescent="0.25">
      <c r="A54" s="1">
        <v>43497</v>
      </c>
      <c r="B54" s="2">
        <v>3854.7854000000002</v>
      </c>
      <c r="C54" s="2">
        <v>14469.9</v>
      </c>
      <c r="D54" s="5">
        <f t="shared" si="0"/>
        <v>0.11481100996301064</v>
      </c>
      <c r="E54" s="5">
        <f t="shared" si="1"/>
        <v>2.7650727650727625E-3</v>
      </c>
      <c r="F54" s="4">
        <f t="shared" si="4"/>
        <v>-0.86610693936735861</v>
      </c>
      <c r="G54" s="4">
        <f t="shared" si="3"/>
        <v>0.20832254914562379</v>
      </c>
    </row>
    <row r="55" spans="1:7" x14ac:dyDescent="0.25">
      <c r="A55" s="1">
        <v>43525</v>
      </c>
      <c r="B55" s="2">
        <v>4105.404297</v>
      </c>
      <c r="C55" s="2">
        <v>14509.9</v>
      </c>
      <c r="D55" s="5">
        <f t="shared" si="0"/>
        <v>6.5015006282840071E-2</v>
      </c>
      <c r="E55" s="5">
        <f t="shared" si="1"/>
        <v>2.7643591178929672E-3</v>
      </c>
      <c r="F55" s="4">
        <f t="shared" si="4"/>
        <v>-0.88979896378073764</v>
      </c>
      <c r="G55" s="4">
        <f t="shared" si="3"/>
        <v>4.818349022839858E-2</v>
      </c>
    </row>
    <row r="56" spans="1:7" x14ac:dyDescent="0.25">
      <c r="A56" s="1">
        <v>43556</v>
      </c>
      <c r="B56" s="2">
        <v>5350.7265630000002</v>
      </c>
      <c r="C56" s="2">
        <v>14541</v>
      </c>
      <c r="D56" s="5">
        <f t="shared" si="0"/>
        <v>0.30333730271340431</v>
      </c>
      <c r="E56" s="5">
        <f t="shared" si="1"/>
        <v>2.1433641858317198E-3</v>
      </c>
      <c r="F56" s="4">
        <f t="shared" si="4"/>
        <v>-0.76800868769433439</v>
      </c>
      <c r="G56" s="4">
        <f t="shared" si="3"/>
        <v>-9.1651657923676591E-2</v>
      </c>
    </row>
    <row r="57" spans="1:7" x14ac:dyDescent="0.25">
      <c r="A57" s="1">
        <v>43586</v>
      </c>
      <c r="B57" s="2">
        <v>8574.5019530000009</v>
      </c>
      <c r="C57" s="2">
        <v>14643.2</v>
      </c>
      <c r="D57" s="5">
        <f t="shared" si="0"/>
        <v>0.60249301698431812</v>
      </c>
      <c r="E57" s="5">
        <f t="shared" si="1"/>
        <v>7.0284024482498708E-3</v>
      </c>
      <c r="F57" s="4">
        <f t="shared" si="4"/>
        <v>-0.22472703775175465</v>
      </c>
      <c r="G57" s="4">
        <f t="shared" si="3"/>
        <v>-0.13356308570915001</v>
      </c>
    </row>
    <row r="58" spans="1:7" x14ac:dyDescent="0.25">
      <c r="A58" s="1">
        <v>43617</v>
      </c>
      <c r="B58" s="2">
        <v>10817.155273</v>
      </c>
      <c r="C58" s="2">
        <v>14757.7</v>
      </c>
      <c r="D58" s="5">
        <f t="shared" si="0"/>
        <v>0.26154910597639458</v>
      </c>
      <c r="E58" s="5">
        <f t="shared" si="1"/>
        <v>7.8193291083916705E-3</v>
      </c>
      <c r="F58" s="4">
        <f t="shared" si="4"/>
        <v>0.27013677050045626</v>
      </c>
      <c r="G58" s="4">
        <f t="shared" si="3"/>
        <v>-0.111111521142312</v>
      </c>
    </row>
    <row r="59" spans="1:7" x14ac:dyDescent="0.25">
      <c r="A59" s="1">
        <v>43647</v>
      </c>
      <c r="B59" s="2">
        <v>10085.627930000001</v>
      </c>
      <c r="C59" s="2">
        <v>14840.6</v>
      </c>
      <c r="D59" s="5">
        <f t="shared" si="0"/>
        <v>-6.7626591699752825E-2</v>
      </c>
      <c r="E59" s="5">
        <f t="shared" si="1"/>
        <v>5.6174065064338308E-3</v>
      </c>
      <c r="F59" s="4">
        <f t="shared" si="4"/>
        <v>0.57171640604046736</v>
      </c>
      <c r="G59" s="4">
        <f t="shared" si="3"/>
        <v>-0.11458308457333972</v>
      </c>
    </row>
    <row r="60" spans="1:7" x14ac:dyDescent="0.25">
      <c r="A60" s="1">
        <v>43678</v>
      </c>
      <c r="B60" s="2">
        <v>9630.6640630000002</v>
      </c>
      <c r="C60" s="2">
        <v>14914.6</v>
      </c>
      <c r="D60" s="5">
        <f t="shared" si="0"/>
        <v>-4.5110118096533869E-2</v>
      </c>
      <c r="E60" s="5">
        <f t="shared" si="1"/>
        <v>4.9863213077638857E-3</v>
      </c>
      <c r="F60" s="4">
        <f t="shared" si="4"/>
        <v>0.72397103735532042</v>
      </c>
      <c r="G60" s="4">
        <f t="shared" si="3"/>
        <v>-9.6869832766282818E-2</v>
      </c>
    </row>
    <row r="61" spans="1:7" x14ac:dyDescent="0.25">
      <c r="A61" s="1">
        <v>43709</v>
      </c>
      <c r="B61" s="2">
        <v>8293.8681639999995</v>
      </c>
      <c r="C61" s="2">
        <v>15008.1</v>
      </c>
      <c r="D61" s="5">
        <f t="shared" si="0"/>
        <v>-0.13880620175879976</v>
      </c>
      <c r="E61" s="5">
        <f t="shared" si="1"/>
        <v>6.2690249822321409E-3</v>
      </c>
      <c r="F61" s="4">
        <f t="shared" si="4"/>
        <v>0.77209375436129368</v>
      </c>
      <c r="G61" s="4">
        <f t="shared" si="3"/>
        <v>-0.14131619287648522</v>
      </c>
    </row>
    <row r="62" spans="1:7" x14ac:dyDescent="0.25">
      <c r="A62" s="1">
        <v>43739</v>
      </c>
      <c r="B62" s="2">
        <v>9199.5849610000005</v>
      </c>
      <c r="C62" s="2">
        <v>15140.8</v>
      </c>
      <c r="D62" s="5">
        <f t="shared" si="0"/>
        <v>0.10920318228969639</v>
      </c>
      <c r="E62" s="5">
        <f t="shared" si="1"/>
        <v>8.8418920449622185E-3</v>
      </c>
      <c r="F62" s="4">
        <f t="shared" si="4"/>
        <v>0.82720090557397441</v>
      </c>
      <c r="G62" s="4">
        <f t="shared" si="3"/>
        <v>-0.10395596303369807</v>
      </c>
    </row>
    <row r="63" spans="1:7" x14ac:dyDescent="0.25">
      <c r="A63" s="1">
        <v>43770</v>
      </c>
      <c r="B63" s="2">
        <v>7569.6298829999996</v>
      </c>
      <c r="C63" s="2">
        <v>15242.2</v>
      </c>
      <c r="D63" s="5">
        <f t="shared" si="0"/>
        <v>-0.17717702319288364</v>
      </c>
      <c r="E63" s="5">
        <f t="shared" si="1"/>
        <v>6.6971362147312252E-3</v>
      </c>
      <c r="F63" s="4">
        <f t="shared" si="4"/>
        <v>0.71556025726757433</v>
      </c>
      <c r="G63" s="4">
        <f t="shared" si="3"/>
        <v>-4.2671769843970725E-2</v>
      </c>
    </row>
    <row r="64" spans="1:7" x14ac:dyDescent="0.25">
      <c r="A64" s="1">
        <v>43800</v>
      </c>
      <c r="B64" s="2">
        <v>7193.5991210000002</v>
      </c>
      <c r="C64" s="2">
        <v>15320.7</v>
      </c>
      <c r="D64" s="5">
        <f t="shared" si="0"/>
        <v>-4.9676241482360384E-2</v>
      </c>
      <c r="E64" s="5">
        <f t="shared" si="1"/>
        <v>5.1501751715632427E-3</v>
      </c>
      <c r="F64" s="4">
        <f t="shared" si="4"/>
        <v>0.56238895346307882</v>
      </c>
      <c r="G64" s="4">
        <f t="shared" si="3"/>
        <v>0.11266940637973685</v>
      </c>
    </row>
    <row r="65" spans="1:7" x14ac:dyDescent="0.25">
      <c r="A65" s="1">
        <v>43831</v>
      </c>
      <c r="B65" s="2">
        <v>9350.5292969999991</v>
      </c>
      <c r="C65" s="2">
        <v>15396</v>
      </c>
      <c r="D65" s="5">
        <f t="shared" si="0"/>
        <v>0.29984019678040652</v>
      </c>
      <c r="E65" s="5">
        <f t="shared" si="1"/>
        <v>4.9149190311146285E-3</v>
      </c>
      <c r="F65" s="4">
        <f t="shared" si="4"/>
        <v>0.49721276288027344</v>
      </c>
      <c r="G65" s="4">
        <f t="shared" si="3"/>
        <v>0.26863822117785696</v>
      </c>
    </row>
    <row r="66" spans="1:7" x14ac:dyDescent="0.25">
      <c r="A66" s="1">
        <v>43862</v>
      </c>
      <c r="B66" s="2">
        <v>8599.5087889999995</v>
      </c>
      <c r="C66" s="2">
        <v>15450.3</v>
      </c>
      <c r="D66" s="5">
        <f t="shared" si="0"/>
        <v>-8.0318502209383524E-2</v>
      </c>
      <c r="E66" s="5">
        <f t="shared" si="1"/>
        <v>3.5268901013250087E-3</v>
      </c>
      <c r="F66" s="4">
        <f t="shared" si="4"/>
        <v>0.3444549064016097</v>
      </c>
      <c r="G66" s="4">
        <f t="shared" si="3"/>
        <v>0.40898256585058501</v>
      </c>
    </row>
    <row r="67" spans="1:7" x14ac:dyDescent="0.25">
      <c r="A67" s="1">
        <v>43891</v>
      </c>
      <c r="B67" s="2">
        <v>6438.6445309999999</v>
      </c>
      <c r="C67" s="2">
        <v>15978.7</v>
      </c>
      <c r="D67" s="5">
        <f t="shared" si="0"/>
        <v>-0.25127763817906135</v>
      </c>
      <c r="E67" s="5">
        <f t="shared" si="1"/>
        <v>3.4199983171847803E-2</v>
      </c>
      <c r="F67" s="4">
        <f t="shared" si="4"/>
        <v>-0.22654392094255213</v>
      </c>
      <c r="G67" s="4">
        <f t="shared" si="3"/>
        <v>0.32267544123147768</v>
      </c>
    </row>
    <row r="68" spans="1:7" x14ac:dyDescent="0.25">
      <c r="A68" s="1">
        <v>43922</v>
      </c>
      <c r="B68" s="2">
        <v>8658.5537110000005</v>
      </c>
      <c r="C68" s="2">
        <v>16997.599999999999</v>
      </c>
      <c r="D68" s="5">
        <f t="shared" ref="D68:D105" si="5">B68/B67-1</f>
        <v>0.34477896229739868</v>
      </c>
      <c r="E68" s="5">
        <f t="shared" ref="E68:E105" si="6">C68/C67-1</f>
        <v>6.376613867210712E-2</v>
      </c>
      <c r="F68" s="4">
        <f t="shared" si="4"/>
        <v>-0.40458933288539145</v>
      </c>
      <c r="G68" s="4">
        <f t="shared" si="3"/>
        <v>0.39765677732376753</v>
      </c>
    </row>
    <row r="69" spans="1:7" x14ac:dyDescent="0.25">
      <c r="A69" s="1">
        <v>43952</v>
      </c>
      <c r="B69" s="2">
        <v>9461.0585940000001</v>
      </c>
      <c r="C69" s="2">
        <v>17851.099999999999</v>
      </c>
      <c r="D69" s="5">
        <f t="shared" si="5"/>
        <v>9.2683479225922127E-2</v>
      </c>
      <c r="E69" s="5">
        <f t="shared" si="6"/>
        <v>5.021297124299906E-2</v>
      </c>
      <c r="F69" s="4">
        <f t="shared" si="4"/>
        <v>-0.14895455313451397</v>
      </c>
      <c r="G69" s="4">
        <f t="shared" si="3"/>
        <v>0.44945199897059418</v>
      </c>
    </row>
    <row r="70" spans="1:7" x14ac:dyDescent="0.25">
      <c r="A70" s="1">
        <v>43983</v>
      </c>
      <c r="B70" s="2">
        <v>9137.9931639999995</v>
      </c>
      <c r="C70" s="2">
        <v>18131.7</v>
      </c>
      <c r="D70" s="5">
        <f t="shared" si="5"/>
        <v>-3.4146858598347762E-2</v>
      </c>
      <c r="E70" s="5">
        <f t="shared" si="6"/>
        <v>1.5718919282285304E-2</v>
      </c>
      <c r="F70" s="4">
        <f t="shared" si="4"/>
        <v>8.2226970213593695E-2</v>
      </c>
      <c r="G70" s="4">
        <f t="shared" si="3"/>
        <v>0.4579783876802071</v>
      </c>
    </row>
    <row r="71" spans="1:7" x14ac:dyDescent="0.25">
      <c r="A71" s="1">
        <v>44013</v>
      </c>
      <c r="B71" s="2">
        <v>11323.466796999999</v>
      </c>
      <c r="C71" s="2">
        <v>18286.3</v>
      </c>
      <c r="D71" s="5">
        <f t="shared" si="5"/>
        <v>0.23916341299202126</v>
      </c>
      <c r="E71" s="5">
        <f t="shared" si="6"/>
        <v>8.5265033063639528E-3</v>
      </c>
      <c r="F71" s="4">
        <f t="shared" si="4"/>
        <v>0.48073113198333961</v>
      </c>
      <c r="G71" s="4">
        <f t="shared" si="3"/>
        <v>0.56073165576389172</v>
      </c>
    </row>
    <row r="72" spans="1:7" x14ac:dyDescent="0.25">
      <c r="A72" s="1">
        <v>44044</v>
      </c>
      <c r="B72" s="2">
        <v>11680.820313</v>
      </c>
      <c r="C72" s="2">
        <v>18346</v>
      </c>
      <c r="D72" s="5">
        <f t="shared" si="5"/>
        <v>3.1558666829373916E-2</v>
      </c>
      <c r="E72" s="5">
        <f t="shared" si="6"/>
        <v>3.2647391763231948E-3</v>
      </c>
      <c r="F72" s="4">
        <f t="shared" si="4"/>
        <v>0.68300952715373719</v>
      </c>
      <c r="G72" s="4">
        <f t="shared" si="3"/>
        <v>0.62669418826462031</v>
      </c>
    </row>
    <row r="73" spans="1:7" x14ac:dyDescent="0.25">
      <c r="A73" s="1">
        <v>44075</v>
      </c>
      <c r="B73" s="2">
        <v>10784.491211</v>
      </c>
      <c r="C73" s="2">
        <v>18577.3</v>
      </c>
      <c r="D73" s="5">
        <f t="shared" si="5"/>
        <v>-7.6735116026264261E-2</v>
      </c>
      <c r="E73" s="5">
        <f t="shared" si="6"/>
        <v>1.2607652894363941E-2</v>
      </c>
      <c r="F73" s="4">
        <f t="shared" si="4"/>
        <v>0.72384619065545897</v>
      </c>
      <c r="G73" s="4">
        <f t="shared" si="3"/>
        <v>0.65175520607536686</v>
      </c>
    </row>
    <row r="74" spans="1:7" x14ac:dyDescent="0.25">
      <c r="A74" s="1">
        <v>44105</v>
      </c>
      <c r="B74" s="2">
        <v>13780.995117</v>
      </c>
      <c r="C74" s="2">
        <v>18729.099999999999</v>
      </c>
      <c r="D74" s="5">
        <f t="shared" si="5"/>
        <v>0.2778530620845252</v>
      </c>
      <c r="E74" s="5">
        <f t="shared" si="6"/>
        <v>8.1712627776910907E-3</v>
      </c>
      <c r="F74" s="4">
        <f t="shared" si="4"/>
        <v>0.79248830852019092</v>
      </c>
      <c r="G74" s="4">
        <f t="shared" si="3"/>
        <v>0.70311740269638379</v>
      </c>
    </row>
    <row r="75" spans="1:7" x14ac:dyDescent="0.25">
      <c r="A75" s="1">
        <v>44136</v>
      </c>
      <c r="B75" s="2">
        <v>19625.835938</v>
      </c>
      <c r="C75" s="2">
        <v>18949.3</v>
      </c>
      <c r="D75" s="5">
        <f t="shared" si="5"/>
        <v>0.42412327784587234</v>
      </c>
      <c r="E75" s="5">
        <f t="shared" si="6"/>
        <v>1.175710525332252E-2</v>
      </c>
      <c r="F75" s="4">
        <f t="shared" si="4"/>
        <v>0.7049854152744669</v>
      </c>
      <c r="G75" s="4">
        <f t="shared" si="3"/>
        <v>0.72566333397593918</v>
      </c>
    </row>
    <row r="76" spans="1:7" x14ac:dyDescent="0.25">
      <c r="A76" s="1">
        <v>44166</v>
      </c>
      <c r="B76" s="2">
        <v>29001.720702999999</v>
      </c>
      <c r="C76" s="2">
        <v>19114.599999999999</v>
      </c>
      <c r="D76" s="5">
        <f t="shared" si="5"/>
        <v>0.4777317406819952</v>
      </c>
      <c r="E76" s="5">
        <f t="shared" si="6"/>
        <v>8.7232773770007377E-3</v>
      </c>
      <c r="F76" s="4">
        <f t="shared" si="4"/>
        <v>0.62537954260132012</v>
      </c>
      <c r="G76" s="4">
        <f t="shared" si="3"/>
        <v>0.69592375288294128</v>
      </c>
    </row>
    <row r="77" spans="1:7" x14ac:dyDescent="0.25">
      <c r="A77" s="1">
        <v>44197</v>
      </c>
      <c r="B77" s="2">
        <v>33114.359375</v>
      </c>
      <c r="C77" s="2">
        <v>19357.400000000001</v>
      </c>
      <c r="D77" s="5">
        <f t="shared" si="5"/>
        <v>0.14180671257807753</v>
      </c>
      <c r="E77" s="5">
        <f t="shared" si="6"/>
        <v>1.2702332248647696E-2</v>
      </c>
      <c r="F77" s="4">
        <f t="shared" ref="F77:F108" si="7">CORREL(B66:B77,C66:C77)</f>
        <v>0.68205859181798689</v>
      </c>
      <c r="G77" s="4">
        <f t="shared" si="3"/>
        <v>0.70218953603082923</v>
      </c>
    </row>
    <row r="78" spans="1:7" x14ac:dyDescent="0.25">
      <c r="A78" s="1">
        <v>44228</v>
      </c>
      <c r="B78" s="2">
        <v>45137.769530999998</v>
      </c>
      <c r="C78" s="2">
        <v>19600.599999999999</v>
      </c>
      <c r="D78" s="5">
        <f t="shared" si="5"/>
        <v>0.36308750593185835</v>
      </c>
      <c r="E78" s="5">
        <f t="shared" si="6"/>
        <v>1.2563670740905142E-2</v>
      </c>
      <c r="F78" s="4">
        <f t="shared" ref="F78:F96" si="8">CORREL(B67:B78,C67:C78)</f>
        <v>0.74943223477605514</v>
      </c>
      <c r="G78" s="4">
        <f t="shared" si="3"/>
        <v>0.69325882855035303</v>
      </c>
    </row>
    <row r="79" spans="1:7" x14ac:dyDescent="0.25">
      <c r="A79" s="1">
        <v>44256</v>
      </c>
      <c r="B79" s="2">
        <v>58918.832030999998</v>
      </c>
      <c r="C79" s="2">
        <v>19840.8</v>
      </c>
      <c r="D79" s="5">
        <f t="shared" si="5"/>
        <v>0.30531110959161056</v>
      </c>
      <c r="E79" s="5">
        <f t="shared" si="6"/>
        <v>1.2254726896115509E-2</v>
      </c>
      <c r="F79" s="4">
        <f t="shared" si="8"/>
        <v>0.8450959315882125</v>
      </c>
      <c r="G79" s="4">
        <f t="shared" si="3"/>
        <v>0.68849642283066292</v>
      </c>
    </row>
    <row r="80" spans="1:7" x14ac:dyDescent="0.25">
      <c r="A80" s="1">
        <v>44287</v>
      </c>
      <c r="B80" s="2">
        <v>57750.175780999998</v>
      </c>
      <c r="C80" s="2">
        <v>20116.7</v>
      </c>
      <c r="D80" s="5">
        <f t="shared" si="5"/>
        <v>-1.9835020649851209E-2</v>
      </c>
      <c r="E80" s="5">
        <f t="shared" si="6"/>
        <v>1.3905689286722422E-2</v>
      </c>
      <c r="F80" s="4">
        <f t="shared" si="8"/>
        <v>0.94930166844184105</v>
      </c>
      <c r="G80" s="4">
        <f t="shared" si="3"/>
        <v>0.71645246914579952</v>
      </c>
    </row>
    <row r="81" spans="1:7" x14ac:dyDescent="0.25">
      <c r="A81" s="1">
        <v>44317</v>
      </c>
      <c r="B81" s="2">
        <v>37332.855469000002</v>
      </c>
      <c r="C81" s="2">
        <v>20430.8</v>
      </c>
      <c r="D81" s="5">
        <f t="shared" si="5"/>
        <v>-0.35354559593768997</v>
      </c>
      <c r="E81" s="5">
        <f t="shared" si="6"/>
        <v>1.5613892934725815E-2</v>
      </c>
      <c r="F81" s="4">
        <f t="shared" si="8"/>
        <v>0.88530055669683438</v>
      </c>
      <c r="G81" s="4">
        <f t="shared" si="3"/>
        <v>0.73677173566469656</v>
      </c>
    </row>
    <row r="82" spans="1:7" x14ac:dyDescent="0.25">
      <c r="A82" s="1">
        <v>44348</v>
      </c>
      <c r="B82" s="2">
        <v>35040.835937999997</v>
      </c>
      <c r="C82" s="2">
        <v>20506.3</v>
      </c>
      <c r="D82" s="5">
        <f t="shared" si="5"/>
        <v>-6.1394166136132355E-2</v>
      </c>
      <c r="E82" s="5">
        <f t="shared" si="6"/>
        <v>3.6954010611429666E-3</v>
      </c>
      <c r="F82" s="4">
        <f t="shared" si="8"/>
        <v>0.80437909837272226</v>
      </c>
      <c r="G82" s="4">
        <f t="shared" si="3"/>
        <v>0.75314160316412471</v>
      </c>
    </row>
    <row r="83" spans="1:7" x14ac:dyDescent="0.25">
      <c r="A83" s="1">
        <v>44378</v>
      </c>
      <c r="B83" s="2">
        <v>41626.195312999997</v>
      </c>
      <c r="C83" s="2">
        <v>20662.5</v>
      </c>
      <c r="D83" s="5">
        <f t="shared" si="5"/>
        <v>0.18793385485014968</v>
      </c>
      <c r="E83" s="5">
        <f t="shared" si="6"/>
        <v>7.6171713083297288E-3</v>
      </c>
      <c r="F83" s="4">
        <f t="shared" si="8"/>
        <v>0.75684650704223377</v>
      </c>
      <c r="G83" s="4">
        <f t="shared" si="3"/>
        <v>0.77440387665931232</v>
      </c>
    </row>
    <row r="84" spans="1:7" x14ac:dyDescent="0.25">
      <c r="A84" s="1">
        <v>44409</v>
      </c>
      <c r="B84" s="2">
        <v>47166.6875</v>
      </c>
      <c r="C84" s="2">
        <v>20847.099999999999</v>
      </c>
      <c r="D84" s="5">
        <f t="shared" si="5"/>
        <v>0.13310109524397706</v>
      </c>
      <c r="E84" s="5">
        <f t="shared" si="6"/>
        <v>8.9340592861464341E-3</v>
      </c>
      <c r="F84" s="4">
        <f t="shared" si="8"/>
        <v>0.71507641471808514</v>
      </c>
      <c r="G84" s="4">
        <f t="shared" si="3"/>
        <v>0.79585040624965409</v>
      </c>
    </row>
    <row r="85" spans="1:7" x14ac:dyDescent="0.25">
      <c r="A85" s="1">
        <v>44440</v>
      </c>
      <c r="B85" s="2">
        <v>43790.894530999998</v>
      </c>
      <c r="C85" s="2">
        <v>20963.400000000001</v>
      </c>
      <c r="D85" s="5">
        <f t="shared" si="5"/>
        <v>-7.1571550768749659E-2</v>
      </c>
      <c r="E85" s="5">
        <f t="shared" si="6"/>
        <v>5.5787135860625447E-3</v>
      </c>
      <c r="F85" s="4">
        <f t="shared" si="8"/>
        <v>0.61872099912531209</v>
      </c>
      <c r="G85" s="4">
        <f t="shared" si="3"/>
        <v>0.80762379050300903</v>
      </c>
    </row>
    <row r="86" spans="1:7" x14ac:dyDescent="0.25">
      <c r="A86" s="1">
        <v>44470</v>
      </c>
      <c r="B86" s="2">
        <v>61318.957030999998</v>
      </c>
      <c r="C86" s="2">
        <v>21114.3</v>
      </c>
      <c r="D86" s="5">
        <f t="shared" si="5"/>
        <v>0.40026728587587357</v>
      </c>
      <c r="E86" s="5">
        <f t="shared" si="6"/>
        <v>7.1982598242650297E-3</v>
      </c>
      <c r="F86" s="4">
        <f t="shared" si="8"/>
        <v>0.57696687139479885</v>
      </c>
      <c r="G86" s="4">
        <f t="shared" si="3"/>
        <v>0.82312740919531802</v>
      </c>
    </row>
    <row r="87" spans="1:7" x14ac:dyDescent="0.25">
      <c r="A87" s="1">
        <v>44501</v>
      </c>
      <c r="B87" s="2">
        <v>57005.425780999998</v>
      </c>
      <c r="C87" s="2">
        <v>21313.7</v>
      </c>
      <c r="D87" s="5">
        <f t="shared" si="5"/>
        <v>-7.0345802649893097E-2</v>
      </c>
      <c r="E87" s="5">
        <f t="shared" si="6"/>
        <v>9.4438366415179331E-3</v>
      </c>
      <c r="F87" s="4">
        <f t="shared" si="8"/>
        <v>0.4924530808307645</v>
      </c>
      <c r="G87" s="4">
        <f t="shared" si="3"/>
        <v>0.83639345756932071</v>
      </c>
    </row>
    <row r="88" spans="1:7" x14ac:dyDescent="0.25">
      <c r="A88" s="1">
        <v>44531</v>
      </c>
      <c r="B88" s="2">
        <v>46306.445312999997</v>
      </c>
      <c r="C88" s="2">
        <v>21546.6</v>
      </c>
      <c r="D88" s="5">
        <f t="shared" si="5"/>
        <v>-0.18768354628386952</v>
      </c>
      <c r="E88" s="5">
        <f t="shared" si="6"/>
        <v>1.092724397922451E-2</v>
      </c>
      <c r="F88" s="4">
        <f t="shared" si="8"/>
        <v>0.27359295944917733</v>
      </c>
      <c r="G88" s="4">
        <f t="shared" si="3"/>
        <v>0.83860783272843775</v>
      </c>
    </row>
    <row r="89" spans="1:7" x14ac:dyDescent="0.25">
      <c r="A89" s="1">
        <v>44562</v>
      </c>
      <c r="B89" s="2">
        <v>38483.125</v>
      </c>
      <c r="C89" s="2">
        <v>21559</v>
      </c>
      <c r="D89" s="5">
        <f t="shared" si="5"/>
        <v>-0.1689466824784257</v>
      </c>
      <c r="E89" s="5">
        <f t="shared" si="6"/>
        <v>5.7549683012636521E-4</v>
      </c>
      <c r="F89" s="4">
        <f t="shared" si="8"/>
        <v>-9.4440668109419132E-2</v>
      </c>
      <c r="G89" s="4">
        <f t="shared" si="3"/>
        <v>0.83234763604745132</v>
      </c>
    </row>
    <row r="90" spans="1:7" x14ac:dyDescent="0.25">
      <c r="A90" s="1">
        <v>44593</v>
      </c>
      <c r="B90" s="2">
        <v>43193.234375</v>
      </c>
      <c r="C90" s="2">
        <v>21566.799999999999</v>
      </c>
      <c r="D90" s="5">
        <f t="shared" si="5"/>
        <v>0.1223941500332939</v>
      </c>
      <c r="E90" s="5">
        <f t="shared" si="6"/>
        <v>3.6179785704337775E-4</v>
      </c>
      <c r="F90" s="4">
        <f t="shared" si="8"/>
        <v>-0.20608793612963455</v>
      </c>
      <c r="G90" s="4">
        <f t="shared" ref="G90:G105" si="9">CORREL(B67:B90,C67:C90)</f>
        <v>0.83693268352541272</v>
      </c>
    </row>
    <row r="91" spans="1:7" x14ac:dyDescent="0.25">
      <c r="A91" s="1">
        <v>44621</v>
      </c>
      <c r="B91" s="2">
        <v>45538.675780999998</v>
      </c>
      <c r="C91" s="2">
        <v>21693.200000000001</v>
      </c>
      <c r="D91" s="5">
        <f t="shared" si="5"/>
        <v>5.4301129330512232E-2</v>
      </c>
      <c r="E91" s="5">
        <f t="shared" si="6"/>
        <v>5.8608602110652441E-3</v>
      </c>
      <c r="F91" s="4">
        <f t="shared" si="8"/>
        <v>1.103733393069257E-2</v>
      </c>
      <c r="G91" s="4">
        <f t="shared" si="9"/>
        <v>0.83008481571451342</v>
      </c>
    </row>
    <row r="92" spans="1:7" x14ac:dyDescent="0.25">
      <c r="A92" s="1">
        <v>44652</v>
      </c>
      <c r="B92" s="2">
        <v>37714.875</v>
      </c>
      <c r="C92" s="2">
        <v>21671.7</v>
      </c>
      <c r="D92" s="5">
        <f t="shared" si="5"/>
        <v>-0.17180562778385189</v>
      </c>
      <c r="E92" s="5">
        <f t="shared" si="6"/>
        <v>-9.910939833680521E-4</v>
      </c>
      <c r="F92" s="4">
        <f t="shared" si="8"/>
        <v>0.20152452826631215</v>
      </c>
      <c r="G92" s="4">
        <f t="shared" si="9"/>
        <v>0.79222770091688588</v>
      </c>
    </row>
    <row r="93" spans="1:7" x14ac:dyDescent="0.25">
      <c r="A93" s="1">
        <v>44682</v>
      </c>
      <c r="B93" s="2">
        <v>31792.310547000001</v>
      </c>
      <c r="C93" s="2">
        <v>21659.1</v>
      </c>
      <c r="D93" s="5">
        <f t="shared" si="5"/>
        <v>-0.15703524015391801</v>
      </c>
      <c r="E93" s="5">
        <f t="shared" si="6"/>
        <v>-5.8140339705714528E-4</v>
      </c>
      <c r="F93" s="4">
        <f t="shared" si="8"/>
        <v>-7.373113470795932E-2</v>
      </c>
      <c r="G93" s="4">
        <f t="shared" si="9"/>
        <v>0.7258339631816636</v>
      </c>
    </row>
    <row r="94" spans="1:7" x14ac:dyDescent="0.25">
      <c r="A94" s="1">
        <v>44713</v>
      </c>
      <c r="B94" s="2">
        <v>19784.726563</v>
      </c>
      <c r="C94" s="2">
        <v>21658.799999999999</v>
      </c>
      <c r="D94" s="5">
        <f t="shared" si="5"/>
        <v>-0.37768830819165067</v>
      </c>
      <c r="E94" s="5">
        <f t="shared" si="6"/>
        <v>-1.3850991038344418E-5</v>
      </c>
      <c r="F94" s="4">
        <f t="shared" si="8"/>
        <v>-0.41396572625925582</v>
      </c>
      <c r="G94" s="4">
        <f t="shared" si="9"/>
        <v>0.59576675447731553</v>
      </c>
    </row>
    <row r="95" spans="1:7" x14ac:dyDescent="0.25">
      <c r="A95" s="1">
        <v>44743</v>
      </c>
      <c r="B95" s="2">
        <v>23336.896484000001</v>
      </c>
      <c r="C95" s="2">
        <v>21695.4</v>
      </c>
      <c r="D95" s="5">
        <f t="shared" si="5"/>
        <v>0.17954101663669286</v>
      </c>
      <c r="E95" s="5">
        <f t="shared" si="6"/>
        <v>1.6898443127044693E-3</v>
      </c>
      <c r="F95" s="4">
        <f t="shared" si="8"/>
        <v>-0.58472150195398143</v>
      </c>
      <c r="G95" s="4">
        <f t="shared" si="9"/>
        <v>0.46921987454876601</v>
      </c>
    </row>
    <row r="96" spans="1:7" x14ac:dyDescent="0.25">
      <c r="A96" s="1">
        <v>44774</v>
      </c>
      <c r="B96" s="2">
        <v>20049.763672000001</v>
      </c>
      <c r="C96" s="2">
        <v>21650.6</v>
      </c>
      <c r="D96" s="5">
        <f t="shared" si="5"/>
        <v>-0.14085561095296839</v>
      </c>
      <c r="E96" s="5">
        <f t="shared" si="6"/>
        <v>-2.0649538611873242E-3</v>
      </c>
      <c r="F96" s="4">
        <f t="shared" si="8"/>
        <v>-0.63611306279978186</v>
      </c>
      <c r="G96" s="4">
        <f t="shared" si="9"/>
        <v>0.30690680326876668</v>
      </c>
    </row>
    <row r="97" spans="1:7" x14ac:dyDescent="0.25">
      <c r="A97" s="1">
        <v>44805</v>
      </c>
      <c r="B97" s="2">
        <v>19431.789063</v>
      </c>
      <c r="C97" s="2">
        <v>21515.7</v>
      </c>
      <c r="D97" s="5">
        <f t="shared" si="5"/>
        <v>-3.0822039556656633E-2</v>
      </c>
      <c r="E97" s="5">
        <f t="shared" si="6"/>
        <v>-6.2307742048718362E-3</v>
      </c>
      <c r="F97" s="4">
        <f>CORREL(B86:B97,C86:C97)</f>
        <v>-0.69876500670411967</v>
      </c>
      <c r="G97" s="4">
        <f t="shared" si="9"/>
        <v>0.11856150765365127</v>
      </c>
    </row>
    <row r="98" spans="1:7" x14ac:dyDescent="0.25">
      <c r="A98" s="1">
        <v>44835</v>
      </c>
      <c r="B98" s="2">
        <v>20495.773438</v>
      </c>
      <c r="C98" s="2">
        <v>21422.9</v>
      </c>
      <c r="D98" s="5">
        <f t="shared" si="5"/>
        <v>5.4754833512778767E-2</v>
      </c>
      <c r="E98" s="5">
        <f t="shared" si="6"/>
        <v>-4.3131294821920907E-3</v>
      </c>
      <c r="F98" s="4">
        <f t="shared" ref="F98:F105" si="10">CORREL(B87:B98,C87:C98)</f>
        <v>-0.33091581365786166</v>
      </c>
      <c r="G98" s="4">
        <f t="shared" si="9"/>
        <v>-8.4236252143203835E-2</v>
      </c>
    </row>
    <row r="99" spans="1:7" x14ac:dyDescent="0.25">
      <c r="A99" s="1">
        <v>44866</v>
      </c>
      <c r="B99" s="2">
        <v>17168.566406000002</v>
      </c>
      <c r="C99" s="2">
        <v>21388.1</v>
      </c>
      <c r="D99" s="5">
        <f t="shared" si="5"/>
        <v>-0.16233625152350784</v>
      </c>
      <c r="E99" s="5">
        <f t="shared" si="6"/>
        <v>-1.6244299324555955E-3</v>
      </c>
      <c r="F99" s="4">
        <f t="shared" si="10"/>
        <v>0.31063142408689931</v>
      </c>
      <c r="G99" s="4">
        <f t="shared" si="9"/>
        <v>-0.27418009623464418</v>
      </c>
    </row>
    <row r="100" spans="1:7" x14ac:dyDescent="0.25">
      <c r="A100" s="1">
        <v>44896</v>
      </c>
      <c r="B100" s="2">
        <v>16547.496093999998</v>
      </c>
      <c r="C100" s="2">
        <v>21346.3</v>
      </c>
      <c r="D100" s="5">
        <f t="shared" si="5"/>
        <v>-3.6174849857175895E-2</v>
      </c>
      <c r="E100" s="5">
        <f t="shared" si="6"/>
        <v>-1.9543577970927428E-3</v>
      </c>
      <c r="F100" s="4">
        <f t="shared" si="10"/>
        <v>0.50266091641074528</v>
      </c>
      <c r="G100" s="4">
        <f t="shared" si="9"/>
        <v>-0.40005942956099971</v>
      </c>
    </row>
    <row r="101" spans="1:7" x14ac:dyDescent="0.25">
      <c r="A101" s="1">
        <v>44927</v>
      </c>
      <c r="B101" s="2">
        <v>23139.283202999999</v>
      </c>
      <c r="C101" s="2">
        <v>21209</v>
      </c>
      <c r="D101" s="5">
        <f t="shared" si="5"/>
        <v>0.39835556216811163</v>
      </c>
      <c r="E101" s="5">
        <f t="shared" si="6"/>
        <v>-6.4320280329611679E-3</v>
      </c>
      <c r="F101" s="4">
        <f t="shared" si="10"/>
        <v>0.47622796306133919</v>
      </c>
      <c r="G101" s="4">
        <f t="shared" si="9"/>
        <v>-0.49582801806757842</v>
      </c>
    </row>
    <row r="102" spans="1:7" x14ac:dyDescent="0.25">
      <c r="A102" s="1">
        <v>44958</v>
      </c>
      <c r="B102" s="2">
        <v>23147.353515999999</v>
      </c>
      <c r="C102" s="2">
        <v>21086.1</v>
      </c>
      <c r="D102" s="5">
        <f t="shared" si="5"/>
        <v>3.4877108894004749E-4</v>
      </c>
      <c r="E102" s="5">
        <f t="shared" si="6"/>
        <v>-5.7947097930124425E-3</v>
      </c>
      <c r="F102" s="4">
        <f t="shared" si="10"/>
        <v>0.44454474963767532</v>
      </c>
      <c r="G102" s="4">
        <f t="shared" si="9"/>
        <v>-0.49350327095138491</v>
      </c>
    </row>
    <row r="103" spans="1:7" x14ac:dyDescent="0.25">
      <c r="A103" s="1">
        <v>44986</v>
      </c>
      <c r="B103" s="2">
        <v>28478.484375</v>
      </c>
      <c r="C103" s="2">
        <v>20861.3</v>
      </c>
      <c r="D103" s="5">
        <f t="shared" si="5"/>
        <v>0.23031275931025963</v>
      </c>
      <c r="E103" s="5">
        <f t="shared" si="6"/>
        <v>-1.0661051593229609E-2</v>
      </c>
      <c r="F103" s="4">
        <f t="shared" si="10"/>
        <v>8.4748238290879727E-2</v>
      </c>
      <c r="G103" s="4">
        <f t="shared" si="9"/>
        <v>-0.36947239460078157</v>
      </c>
    </row>
    <row r="104" spans="1:7" x14ac:dyDescent="0.25">
      <c r="A104" s="1">
        <v>45017</v>
      </c>
      <c r="B104" s="2">
        <v>29268.806640999999</v>
      </c>
      <c r="C104" s="2">
        <v>20689.3</v>
      </c>
      <c r="D104" s="5">
        <f t="shared" si="5"/>
        <v>2.7751556423901036E-2</v>
      </c>
      <c r="E104" s="5">
        <f t="shared" si="6"/>
        <v>-8.2449320032788043E-3</v>
      </c>
      <c r="F104" s="4">
        <f t="shared" si="10"/>
        <v>-0.39107320673175</v>
      </c>
      <c r="G104" s="4">
        <f t="shared" si="9"/>
        <v>-0.19881611035049415</v>
      </c>
    </row>
    <row r="105" spans="1:7" x14ac:dyDescent="0.25">
      <c r="A105" s="1">
        <v>45047</v>
      </c>
      <c r="B105" s="2">
        <v>27219.658202999999</v>
      </c>
      <c r="C105" s="2">
        <v>20803.2</v>
      </c>
      <c r="D105" s="5">
        <f t="shared" si="5"/>
        <v>-7.0011342216103056E-2</v>
      </c>
      <c r="E105" s="5">
        <f t="shared" si="6"/>
        <v>5.5052611736501333E-3</v>
      </c>
      <c r="F105" s="4">
        <f t="shared" si="10"/>
        <v>-0.77185136700616075</v>
      </c>
      <c r="G105" s="4">
        <f t="shared" si="9"/>
        <v>-0.15813581170338392</v>
      </c>
    </row>
    <row r="106" spans="1:7" x14ac:dyDescent="0.25">
      <c r="A106" s="1">
        <v>45078</v>
      </c>
      <c r="B106" s="2">
        <v>30477.251952999999</v>
      </c>
      <c r="C106" s="2">
        <v>20835.7</v>
      </c>
      <c r="D106" s="5">
        <f t="shared" ref="D106:D113" si="11">B106/B105-1</f>
        <v>0.11967798146859043</v>
      </c>
      <c r="E106" s="5">
        <f t="shared" ref="E106:E113" si="12">C106/C105-1</f>
        <v>1.5622596523612309E-3</v>
      </c>
      <c r="F106" s="4">
        <f t="shared" ref="F106:F113" si="13">CORREL(B95:B106,C95:C106)</f>
        <v>-0.7945902514763219</v>
      </c>
      <c r="G106" s="4">
        <f t="shared" ref="G106:G113" si="14">CORREL(B83:B106,C83:C106)</f>
        <v>-0.14354842818036706</v>
      </c>
    </row>
    <row r="107" spans="1:7" x14ac:dyDescent="0.25">
      <c r="A107" s="1">
        <v>45108</v>
      </c>
      <c r="B107" s="2">
        <v>29230.11</v>
      </c>
      <c r="C107" s="2">
        <v>20841.8</v>
      </c>
      <c r="D107" s="5">
        <f t="shared" si="11"/>
        <v>-4.092042008653729E-2</v>
      </c>
      <c r="E107" s="5">
        <f t="shared" si="12"/>
        <v>2.9276674169809169E-4</v>
      </c>
      <c r="F107" s="4">
        <f t="shared" si="13"/>
        <v>-0.89782590825166297</v>
      </c>
      <c r="G107" s="4">
        <f t="shared" si="14"/>
        <v>-7.9978126328530089E-2</v>
      </c>
    </row>
    <row r="108" spans="1:7" x14ac:dyDescent="0.25">
      <c r="A108" s="1">
        <v>45139</v>
      </c>
      <c r="B108" s="2">
        <v>25931.47</v>
      </c>
      <c r="C108" s="2">
        <v>20798.400000000001</v>
      </c>
      <c r="D108" s="5">
        <f t="shared" si="11"/>
        <v>-0.11285075560783042</v>
      </c>
      <c r="E108" s="5">
        <f t="shared" si="12"/>
        <v>-2.0823537314433871E-3</v>
      </c>
      <c r="F108" s="4">
        <f t="shared" si="13"/>
        <v>-0.91482240227424738</v>
      </c>
      <c r="G108" s="4">
        <f t="shared" si="14"/>
        <v>1.5440553800913279E-2</v>
      </c>
    </row>
    <row r="109" spans="1:7" x14ac:dyDescent="0.25">
      <c r="A109" s="1">
        <v>45170</v>
      </c>
      <c r="B109" s="2">
        <v>26967.919999999998</v>
      </c>
      <c r="C109" s="2">
        <v>20723.7</v>
      </c>
      <c r="D109" s="5">
        <f t="shared" si="11"/>
        <v>3.9968810098309104E-2</v>
      </c>
      <c r="E109" s="5">
        <f t="shared" si="12"/>
        <v>-3.5916224324948898E-3</v>
      </c>
      <c r="F109" s="4">
        <f t="shared" si="13"/>
        <v>-0.90781307767922748</v>
      </c>
      <c r="G109" s="4">
        <f t="shared" si="14"/>
        <v>7.8200698624532272E-2</v>
      </c>
    </row>
    <row r="110" spans="1:7" x14ac:dyDescent="0.25">
      <c r="A110" s="1">
        <v>45200</v>
      </c>
      <c r="B110" s="2">
        <v>34667.78</v>
      </c>
      <c r="C110" s="2">
        <v>20690.5</v>
      </c>
      <c r="D110" s="5">
        <f t="shared" si="11"/>
        <v>0.285519239155263</v>
      </c>
      <c r="E110" s="5">
        <f t="shared" si="12"/>
        <v>-1.6020305254370593E-3</v>
      </c>
      <c r="F110" s="4">
        <f t="shared" si="13"/>
        <v>-0.90781138387013316</v>
      </c>
      <c r="G110" s="4">
        <f t="shared" si="14"/>
        <v>0.11245693116981424</v>
      </c>
    </row>
    <row r="111" spans="1:7" x14ac:dyDescent="0.25">
      <c r="A111" s="1">
        <v>45231</v>
      </c>
      <c r="B111" s="2">
        <v>37712.75</v>
      </c>
      <c r="C111" s="2">
        <v>20730</v>
      </c>
      <c r="D111" s="5">
        <f t="shared" si="11"/>
        <v>8.7832852291089836E-2</v>
      </c>
      <c r="E111" s="5">
        <f t="shared" si="12"/>
        <v>1.9090887122108491E-3</v>
      </c>
      <c r="F111" s="4">
        <f t="shared" si="13"/>
        <v>-0.8251281131401601</v>
      </c>
      <c r="G111" s="4">
        <f t="shared" si="14"/>
        <v>5.0912883541334039E-2</v>
      </c>
    </row>
    <row r="112" spans="1:7" x14ac:dyDescent="0.25">
      <c r="A112" s="1">
        <v>45261</v>
      </c>
      <c r="B112" s="2">
        <v>42265.19</v>
      </c>
      <c r="C112" s="2">
        <v>20827.2</v>
      </c>
      <c r="D112" s="5">
        <f t="shared" si="11"/>
        <v>0.12071355178288523</v>
      </c>
      <c r="E112" s="5">
        <f t="shared" si="12"/>
        <v>4.6888567293776884E-3</v>
      </c>
      <c r="F112" s="4">
        <f t="shared" si="13"/>
        <v>-0.52647777099664028</v>
      </c>
      <c r="G112" s="4">
        <f t="shared" si="14"/>
        <v>-8.7804109224325882E-2</v>
      </c>
    </row>
    <row r="113" spans="1:7" x14ac:dyDescent="0.25">
      <c r="A113" s="1">
        <v>45292</v>
      </c>
      <c r="B113" s="2">
        <v>42582.61</v>
      </c>
      <c r="C113" s="2">
        <v>20781.8</v>
      </c>
      <c r="D113" s="5">
        <f t="shared" si="11"/>
        <v>7.5101992916628557E-3</v>
      </c>
      <c r="E113" s="5">
        <f t="shared" si="12"/>
        <v>-2.1798417454099717E-3</v>
      </c>
      <c r="F113" s="4">
        <f t="shared" si="13"/>
        <v>-0.37669895281863458</v>
      </c>
      <c r="G113" s="4">
        <f t="shared" si="14"/>
        <v>-0.19830032673222259</v>
      </c>
    </row>
    <row r="114" spans="1:7" x14ac:dyDescent="0.25">
      <c r="A114" s="1">
        <v>45323</v>
      </c>
      <c r="B114" s="2">
        <v>61198.38</v>
      </c>
    </row>
    <row r="115" spans="1:7" x14ac:dyDescent="0.25">
      <c r="A115" s="1">
        <v>45352</v>
      </c>
      <c r="B115" s="2">
        <v>69403.77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5C02-5B06-4FCA-A224-42902A0304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K m n z V n B b d 9 m j A A A A 9 g A A A B I A H A B D b 2 5 m a W c v U G F j a 2 F n Z S 5 4 b W w g o h g A K K A U A A A A A A A A A A A A A A A A A A A A A A A A A A A A h Y + 9 D o I w G E V f h X S n f y 6 E f J R B 3 S Q x M T G u T a n Q C M X Q Y n k 3 B x / J V x C j q J v j P f c M 9 9 6 v N 8 j H t o k u u n e m s x l i m K J I W 9 W V x l Y Z G v w x T l A u Y C v V S V Y 6 m m T r 0 t G V G a q 9 P 6 e E h B B w W O C u r w i n l J F D s d m p W r c S f W T z X 4 6 N d V 5 a p Z G A / W u M 4 J i x B H P K M Q U y Q y i M / Q p 8 2 v t s f y A s h 8 Y P v R a l j l d r I H M E 8 v 4 g H l B L A w Q U A A I A C A A q a f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m n z V t + v X j 9 P A Q A A M Q U A A B M A H A B G b 3 J t d W x h c y 9 T Z W N 0 a W 9 u M S 5 t I K I Y A C i g F A A A A A A A A A A A A A A A A A A A A A A A A A A A A O 2 S Q U v D M B T H 7 4 V + h 5 B d O o i F T e d A 6 c V W j w N t N w S r E L v n F k i T k a T T M f b d T d f O t k j B g 8 f l 0 v T 3 k v f + / 5 e n I T N M C h R X 3 9 G t 6 7 i O X l M F S z T A d 0 l 4 M Y 8 j j A L E w b g O s i u W h c r A k l B v / U h m R Q 7 C e A + M g x 9 K Y e y P 9 n B 4 k 8 4 1 K J 1 q l k u R R v J T c E m X O q 0 z + p n e 4 i F 5 i Y C z n B l Q A S a Y o F D y I h c 6 m B J 0 L z K 5 Z G I V j M a T M U G P h T Q Q m x 2 H o N n 6 M y n g d U g q Y Q M c r q l Y A U p 2 G y g l J / T d n k k U F f p D q r x K X g a 1 V 5 k g + z 2 u 6 M g W N z a C D H y Z A 0 E n P u 7 h l z 3 8 q o d P e v h 1 D 5 9 2 + K G x + A S 5 3 N q 3 q T v V 2 K w C N f a 6 v S B t O y 0 H L d E t P T 8 S O m U 3 n G a 2 7 o L y A t p V j / x I v d / q C P b L d 8 W k P q d O F x J r i z T N O Q x d h 4 m e Y t 2 R f J t F z / 8 4 j 2 W 6 8 z C e h / H P w / g N U E s B A i 0 A F A A C A A g A K m n z V n B b d 9 m j A A A A 9 g A A A B I A A A A A A A A A A A A A A A A A A A A A A E N v b m Z p Z y 9 Q Y W N r Y W d l L n h t b F B L A Q I t A B Q A A g A I A C p p 8 1 Y P y u m r p A A A A O k A A A A T A A A A A A A A A A A A A A A A A O 8 A A A B b Q 2 9 u d G V u d F 9 U e X B l c 1 0 u e G 1 s U E s B A i 0 A F A A C A A g A K m n z V t + v X j 9 P A Q A A M Q U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E A A A A A A A B Y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1 V U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5 V D A z O j A x O j I 2 L j Q x O D Y 3 O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E M t V V N E L 0 F 1 d G 9 S Z W 1 v d m V k Q 2 9 s d W 1 u c z E u e 0 N v b H V t b j E s M H 0 m c X V v d D s s J n F 1 b 3 Q 7 U 2 V j d G l v b j E v Q l R D L V V T R C 9 B d X R v U m V t b 3 Z l Z E N v b H V t b n M x L n t D b 2 x 1 b W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U Q y 1 V U 0 Q v Q X V 0 b 1 J l b W 9 2 Z W R D b 2 x 1 b W 5 z M S 5 7 Q 2 9 s d W 1 u M S w w f S Z x d W 9 0 O y w m c X V v d D t T Z W N 0 a W 9 u M S 9 C V E M t V V N E L 0 F 1 d G 9 S Z W 1 v d m V k Q 2 9 s d W 1 u c z E u e 0 N v b H V t b j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U Q y 1 V U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L V V T R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L V V T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1 V U 0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5 E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l U M T E 6 M D c 6 N T M u N D c w N j M 5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5 O R F g v Q X V 0 b 1 J l b W 9 2 Z W R D b 2 x 1 b W 5 z M S 5 7 Q 2 9 s d W 1 u M S w w f S Z x d W 9 0 O y w m c X V v d D t T Z W N 0 a W 9 u M S 9 e T k R Y L 0 F 1 d G 9 S Z W 1 v d m V k Q 2 9 s d W 1 u c z E u e 0 N v b H V t b j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X k 5 E W C 9 B d X R v U m V t b 3 Z l Z E N v b H V t b n M x L n t D b 2 x 1 b W 4 x L D B 9 J n F 1 b 3 Q 7 L C Z x d W 9 0 O 1 N l Y 3 R p b 2 4 x L 1 5 O R F g v Q X V 0 b 1 J l b W 9 2 Z W R D b 2 x 1 b W 5 z M S 5 7 Q 2 9 s d W 1 u N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V F T k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5 E W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T k R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T k R Y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s / U U g x n i k u P 4 D l v t F j p s w A A A A A C A A A A A A A Q Z g A A A A E A A C A A A A B O x t x X J t d i m T 5 K B k u g T F O P a W f f D r v S 9 A X 1 t 2 R / k F p 9 U g A A A A A O g A A A A A I A A C A A A A C k + 7 B h e D 0 n 5 9 2 s a z b d U h C j Y W M q m U z 1 L 1 5 x H S P G b I c b H V A A A A B x p k C I x 8 M Y v K z y F j a A v Y + b H j 0 W O 6 d P X r b p r + 2 q t V S e H g M 0 9 W B K d a M 6 E / G P V y Z m 7 N e D D f D C Q q t c R m l v / S p I O t 8 Y m E g H n U M 2 B 1 5 w Y Q t P S n P B N U A A A A D 4 0 0 Q U B f O f U x p O N 6 F 6 2 m w q R C s u 0 b A W m g Y H O e o H l h o f p c O K 1 O l P Q q m k g g K y d p D 2 d c z Y K A B 6 j z E n D J I O X G 6 r 2 u H M < / D a t a M a s h u p > 
</file>

<file path=customXml/itemProps1.xml><?xml version="1.0" encoding="utf-8"?>
<ds:datastoreItem xmlns:ds="http://schemas.openxmlformats.org/officeDocument/2006/customXml" ds:itemID="{D8DF89EE-51A2-42EA-930B-57633A915E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BTC_S&amp;P</vt:lpstr>
      <vt:lpstr>BTC_NDX</vt:lpstr>
      <vt:lpstr>BTC_M2</vt:lpstr>
      <vt:lpstr>BTC_GDP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2024-03-17T20:57:36Z</dcterms:modified>
</cp:coreProperties>
</file>