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e\Documents\GitHub\Decision_Theory_Project_3\"/>
    </mc:Choice>
  </mc:AlternateContent>
  <xr:revisionPtr revIDLastSave="0" documentId="13_ncr:1_{1D1273E3-A3DA-4FF4-8FCF-A234C37D305B}" xr6:coauthVersionLast="47" xr6:coauthVersionMax="47" xr10:uidLastSave="{00000000-0000-0000-0000-000000000000}"/>
  <bookViews>
    <workbookView xWindow="-120" yWindow="-120" windowWidth="29040" windowHeight="15840" activeTab="5" xr2:uid="{20B947D8-2139-4EA5-AEF9-9BF7A76F909E}"/>
  </bookViews>
  <sheets>
    <sheet name="Problem" sheetId="1" r:id="rId1"/>
    <sheet name="Problem2" sheetId="2" r:id="rId2"/>
    <sheet name="Problem3" sheetId="3" r:id="rId3"/>
    <sheet name="Problem4" sheetId="4" r:id="rId4"/>
    <sheet name="Problem5" sheetId="5" r:id="rId5"/>
    <sheet name="Problem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4" l="1"/>
  <c r="F4" i="3"/>
  <c r="F3" i="3"/>
  <c r="F2" i="3"/>
  <c r="E4" i="3"/>
  <c r="E3" i="3"/>
  <c r="E2" i="3"/>
  <c r="D4" i="3"/>
  <c r="D3" i="3"/>
  <c r="D2" i="3"/>
  <c r="C4" i="3"/>
  <c r="C3" i="3"/>
  <c r="C2" i="3"/>
  <c r="B4" i="3"/>
  <c r="B3" i="3"/>
  <c r="B2" i="3"/>
  <c r="A2" i="3"/>
  <c r="F4" i="2"/>
  <c r="F3" i="2"/>
  <c r="F2" i="2"/>
  <c r="E4" i="2"/>
  <c r="E3" i="2"/>
  <c r="E2" i="2"/>
  <c r="D4" i="2"/>
  <c r="D3" i="2"/>
  <c r="D2" i="2"/>
  <c r="C4" i="2"/>
  <c r="C3" i="2"/>
  <c r="C2" i="2"/>
  <c r="B4" i="2"/>
  <c r="B3" i="2"/>
  <c r="B2" i="2"/>
  <c r="A2" i="2"/>
  <c r="F4" i="1"/>
  <c r="F3" i="1"/>
  <c r="F2" i="1"/>
  <c r="E4" i="1"/>
  <c r="E3" i="1"/>
  <c r="E2" i="1"/>
  <c r="D4" i="1"/>
  <c r="D3" i="1"/>
  <c r="D2" i="1"/>
  <c r="C4" i="1"/>
  <c r="C3" i="1"/>
  <c r="C2" i="1"/>
  <c r="B4" i="1"/>
  <c r="B3" i="1"/>
  <c r="B2" i="1"/>
  <c r="A2" i="1"/>
</calcChain>
</file>

<file path=xl/sharedStrings.xml><?xml version="1.0" encoding="utf-8"?>
<sst xmlns="http://schemas.openxmlformats.org/spreadsheetml/2006/main" count="36" uniqueCount="6">
  <si>
    <t>Data</t>
  </si>
  <si>
    <t>Expert1</t>
  </si>
  <si>
    <t>Expert2</t>
  </si>
  <si>
    <t>Expert3</t>
  </si>
  <si>
    <t>Expert4</t>
  </si>
  <si>
    <t>Expert5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</si>
</sst>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30D6C-9A1C-4992-A219-491928638FE5}">
  <dimension ref="A1:F4"/>
  <sheetViews>
    <sheetView workbookViewId="0">
      <selection sqref="A1:F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5.26</f>
        <v>5.26</v>
      </c>
      <c r="B2">
        <f>5</f>
        <v>5</v>
      </c>
      <c r="C2">
        <f>1</f>
        <v>1</v>
      </c>
      <c r="D2">
        <f>20</f>
        <v>20</v>
      </c>
      <c r="E2">
        <f>10</f>
        <v>10</v>
      </c>
      <c r="F2">
        <f>2</f>
        <v>2</v>
      </c>
    </row>
    <row r="3" spans="1:6" x14ac:dyDescent="0.25">
      <c r="B3">
        <f>20</f>
        <v>20</v>
      </c>
      <c r="C3">
        <f>10</f>
        <v>10</v>
      </c>
      <c r="D3">
        <f>50</f>
        <v>50</v>
      </c>
      <c r="E3">
        <f>25</f>
        <v>25</v>
      </c>
      <c r="F3">
        <f>10</f>
        <v>10</v>
      </c>
    </row>
    <row r="4" spans="1:6" x14ac:dyDescent="0.25">
      <c r="B4">
        <f>200</f>
        <v>200</v>
      </c>
      <c r="C4">
        <f>100</f>
        <v>100</v>
      </c>
      <c r="D4">
        <f>100</f>
        <v>100</v>
      </c>
      <c r="E4">
        <f>60</f>
        <v>60</v>
      </c>
      <c r="F4">
        <f>100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51F6-EDD8-4CB8-BA5A-B06F5AC3FCC8}">
  <dimension ref="A1:F4"/>
  <sheetViews>
    <sheetView workbookViewId="0">
      <selection activeCell="G5" sqref="G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0.05</f>
        <v>0.05</v>
      </c>
      <c r="B2">
        <f>0.01</f>
        <v>0.01</v>
      </c>
      <c r="C2">
        <f>0.0025</f>
        <v>2.5000000000000001E-3</v>
      </c>
      <c r="D2">
        <f>2</f>
        <v>2</v>
      </c>
      <c r="E2">
        <f>0.003</f>
        <v>3.0000000000000001E-3</v>
      </c>
      <c r="F2">
        <f>0.00044</f>
        <v>4.4000000000000002E-4</v>
      </c>
    </row>
    <row r="3" spans="1:6" x14ac:dyDescent="0.25">
      <c r="B3">
        <f>1</f>
        <v>1</v>
      </c>
      <c r="C3">
        <f>0.025</f>
        <v>2.5000000000000001E-2</v>
      </c>
      <c r="D3">
        <f>5</f>
        <v>5</v>
      </c>
      <c r="E3">
        <f>0.02</f>
        <v>0.02</v>
      </c>
      <c r="F3">
        <f>0.0044</f>
        <v>4.4000000000000003E-3</v>
      </c>
    </row>
    <row r="4" spans="1:6" x14ac:dyDescent="0.25">
      <c r="B4">
        <f>100</f>
        <v>100</v>
      </c>
      <c r="C4">
        <f>0.25</f>
        <v>0.25</v>
      </c>
      <c r="D4">
        <f>10</f>
        <v>10</v>
      </c>
      <c r="E4">
        <f>0.06</f>
        <v>0.06</v>
      </c>
      <c r="F4">
        <f>0.044</f>
        <v>4.3999999999999997E-2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F6AB-2732-4687-8668-9B58EDA3B26D}">
  <dimension ref="A1:F4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>2698510</f>
        <v>2698510</v>
      </c>
      <c r="B2">
        <f>300000</f>
        <v>300000</v>
      </c>
      <c r="C2">
        <f>1000000</f>
        <v>1000000</v>
      </c>
      <c r="D2">
        <f>30000000</f>
        <v>30000000</v>
      </c>
      <c r="E2">
        <f>2500000</f>
        <v>2500000</v>
      </c>
      <c r="F2">
        <f>5000000</f>
        <v>5000000</v>
      </c>
    </row>
    <row r="3" spans="1:6" x14ac:dyDescent="0.25">
      <c r="B3">
        <f>1000000</f>
        <v>1000000</v>
      </c>
      <c r="C3">
        <f>2500000</f>
        <v>2500000</v>
      </c>
      <c r="D3">
        <f>45000000</f>
        <v>45000000</v>
      </c>
      <c r="E3">
        <f>4200000</f>
        <v>4200000</v>
      </c>
      <c r="F3">
        <f>8075000</f>
        <v>8075000</v>
      </c>
    </row>
    <row r="4" spans="1:6" x14ac:dyDescent="0.25">
      <c r="B4">
        <f>1800000</f>
        <v>1800000</v>
      </c>
      <c r="C4">
        <f>5000000</f>
        <v>5000000</v>
      </c>
      <c r="D4">
        <f>60000000</f>
        <v>60000000</v>
      </c>
      <c r="E4">
        <f>7500000</f>
        <v>7500000</v>
      </c>
      <c r="F4">
        <f>12000000</f>
        <v>12000000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4F4F-C87C-41F3-805A-BAF64691C29B}">
  <dimension ref="A1:F4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52</v>
      </c>
      <c r="B2">
        <v>11</v>
      </c>
      <c r="C2">
        <v>10</v>
      </c>
      <c r="D2">
        <v>12</v>
      </c>
      <c r="E2">
        <v>50</v>
      </c>
      <c r="F2">
        <v>40</v>
      </c>
    </row>
    <row r="3" spans="1:6" x14ac:dyDescent="0.25">
      <c r="B3">
        <v>80</v>
      </c>
      <c r="C3">
        <v>100</v>
      </c>
      <c r="D3">
        <v>26</v>
      </c>
      <c r="E3">
        <v>300</v>
      </c>
      <c r="F3">
        <v>80</v>
      </c>
    </row>
    <row r="4" spans="1:6" x14ac:dyDescent="0.25">
      <c r="B4">
        <v>500</v>
      </c>
      <c r="C4">
        <f>1000</f>
        <v>1000</v>
      </c>
      <c r="D4">
        <v>52</v>
      </c>
      <c r="E4">
        <v>500</v>
      </c>
      <c r="F4"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1F656-AD77-4E7C-82C9-2B162403E043}">
  <dimension ref="A1:F4"/>
  <sheetViews>
    <sheetView workbookViewId="0">
      <selection activeCell="E5" sqref="E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</v>
      </c>
      <c r="B2">
        <v>50</v>
      </c>
      <c r="C2">
        <v>0.1</v>
      </c>
      <c r="D2">
        <v>1</v>
      </c>
      <c r="E2">
        <v>1</v>
      </c>
      <c r="F2">
        <v>0.56000000000000005</v>
      </c>
    </row>
    <row r="3" spans="1:6" x14ac:dyDescent="0.25">
      <c r="B3">
        <v>250</v>
      </c>
      <c r="C3">
        <v>1</v>
      </c>
      <c r="D3">
        <v>5</v>
      </c>
      <c r="E3">
        <v>10</v>
      </c>
      <c r="F3">
        <v>1.7</v>
      </c>
    </row>
    <row r="4" spans="1:6" x14ac:dyDescent="0.25">
      <c r="B4">
        <v>1000</v>
      </c>
      <c r="C4">
        <v>10</v>
      </c>
      <c r="D4">
        <v>10</v>
      </c>
      <c r="E4">
        <v>100</v>
      </c>
      <c r="F4">
        <v>3.3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CC22-985E-48B5-9801-9CB236517854}">
  <dimension ref="A1:F4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B2">
        <v>400</v>
      </c>
      <c r="C2">
        <v>1101</v>
      </c>
      <c r="D2">
        <v>1000</v>
      </c>
      <c r="E2">
        <v>2000</v>
      </c>
      <c r="F2">
        <v>400</v>
      </c>
    </row>
    <row r="3" spans="1:6" x14ac:dyDescent="0.25">
      <c r="B3">
        <v>4000</v>
      </c>
      <c r="C3">
        <v>2760</v>
      </c>
      <c r="D3">
        <v>3000</v>
      </c>
      <c r="E3">
        <v>5000</v>
      </c>
      <c r="F3">
        <v>1250</v>
      </c>
    </row>
    <row r="4" spans="1:6" x14ac:dyDescent="0.25">
      <c r="B4">
        <v>10000</v>
      </c>
      <c r="C4">
        <v>4550</v>
      </c>
      <c r="D4">
        <v>5000</v>
      </c>
      <c r="E4">
        <v>8000</v>
      </c>
      <c r="F4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</vt:lpstr>
      <vt:lpstr>Problem2</vt:lpstr>
      <vt:lpstr>Problem3</vt:lpstr>
      <vt:lpstr>Problem4</vt:lpstr>
      <vt:lpstr>Problem5</vt:lpstr>
      <vt:lpstr>Problem6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Shae Williams</dc:creator>
  <cp:lastModifiedBy>Shae Williams</cp:lastModifiedBy>
  <dcterms:created xsi:type="dcterms:W3CDTF">2023-03-13T11:40:43Z</dcterms:created>
  <dcterms:modified xsi:type="dcterms:W3CDTF">2023-03-13T11:57:42Z</dcterms:modified>
</cp:coreProperties>
</file>