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bstractBIM" sheetId="1" state="visible" r:id="rId1"/>
    <sheet xmlns:r="http://schemas.openxmlformats.org/officeDocument/2006/relationships" name="Help" sheetId="2" state="visible" r:id="rId2"/>
    <sheet xmlns:r="http://schemas.openxmlformats.org/officeDocument/2006/relationships"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F9DA0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1" pivotButton="0" quotePrefix="0" xfId="0"/>
    <xf numFmtId="0" fontId="0" fillId="3" borderId="0" applyAlignment="1" pivotButton="0" quotePrefix="0" xfId="0">
      <alignment vertical="top" wrapText="1"/>
    </xf>
    <xf numFmtId="0" fontId="0" fillId="3" borderId="0" pivotButton="0" quotePrefix="0" xfId="0"/>
    <xf numFmtId="0" fontId="3" fillId="3" borderId="0" applyAlignment="1" pivotButton="0" quotePrefix="0" xfId="0">
      <alignment vertical="top" wrapText="1"/>
    </xf>
    <xf numFmtId="0" fontId="2" fillId="3" borderId="0" pivotButton="0" quotePrefix="0" xfId="0"/>
    <xf numFmtId="0" fontId="4" fillId="3" borderId="0" applyAlignment="1" pivotButton="0" quotePrefix="0" xfId="0">
      <alignment vertical="top" wrapText="1"/>
    </xf>
    <xf numFmtId="0" fontId="1" fillId="3" borderId="0" applyAlignment="1" pivotButton="0" quotePrefix="0" xfId="0">
      <alignment vertical="top" wrapText="1"/>
    </xf>
    <xf numFmtId="0" fontId="4" fillId="3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/>
    </xf>
    <xf numFmtId="0" fontId="1" fillId="3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User</t>
        </is>
      </c>
      <c r="B1" s="1" t="inlineStr">
        <is>
          <t>projectname</t>
        </is>
      </c>
      <c r="C1" s="1" t="inlineStr">
        <is>
          <t>street</t>
        </is>
      </c>
      <c r="D1" s="1" t="inlineStr">
        <is>
          <t>city</t>
        </is>
      </c>
      <c r="E1" s="1" t="inlineStr">
        <is>
          <t>zip</t>
        </is>
      </c>
      <c r="F1" s="1" t="inlineStr">
        <is>
          <t>country</t>
        </is>
      </c>
      <c r="G1" s="1" t="inlineStr">
        <is>
          <t>phase</t>
        </is>
      </c>
      <c r="H1" s="1" t="inlineStr">
        <is>
          <t>Building</t>
        </is>
      </c>
      <c r="I1" s="1" t="inlineStr">
        <is>
          <t>IfcElement</t>
        </is>
      </c>
      <c r="J1" s="1" t="inlineStr">
        <is>
          <t>Guid</t>
        </is>
      </c>
      <c r="K1" s="1" t="inlineStr">
        <is>
          <t>PredefinedType</t>
        </is>
      </c>
      <c r="L1" s="1" t="inlineStr">
        <is>
          <t>Number</t>
        </is>
      </c>
      <c r="M1" s="1" t="inlineStr">
        <is>
          <t>Name</t>
        </is>
      </c>
      <c r="N1" s="1" t="inlineStr">
        <is>
          <t>Storey</t>
        </is>
      </c>
      <c r="O1" s="1" t="inlineStr">
        <is>
          <t>Z</t>
        </is>
      </c>
      <c r="P1" s="1" t="inlineStr">
        <is>
          <t>Length</t>
        </is>
      </c>
      <c r="Q1" s="1" t="inlineStr">
        <is>
          <t>Width</t>
        </is>
      </c>
      <c r="R1" s="1" t="inlineStr">
        <is>
          <t>Height</t>
        </is>
      </c>
      <c r="S1" s="1" t="inlineStr">
        <is>
          <t>Perimeter</t>
        </is>
      </c>
      <c r="T1" s="1" t="inlineStr">
        <is>
          <t>GrossSideArea</t>
        </is>
      </c>
      <c r="U1" s="1" t="inlineStr">
        <is>
          <t>Area</t>
        </is>
      </c>
      <c r="V1" s="1" t="inlineStr">
        <is>
          <t>NetSideArea</t>
        </is>
      </c>
      <c r="W1" s="1" t="inlineStr">
        <is>
          <t>GrossVolume</t>
        </is>
      </c>
      <c r="X1" s="1" t="inlineStr">
        <is>
          <t>NetVolume</t>
        </is>
      </c>
      <c r="Y1" s="1" t="inlineStr">
        <is>
          <t>NetFloorArea</t>
        </is>
      </c>
      <c r="Z1" s="1" t="inlineStr">
        <is>
          <t>GrossArea</t>
        </is>
      </c>
      <c r="AA1" s="1" t="inlineStr">
        <is>
          <t>NetArea</t>
        </is>
      </c>
      <c r="AB1" s="1" t="inlineStr">
        <is>
          <t>IsExternal</t>
        </is>
      </c>
      <c r="AC1" s="1" t="inlineStr">
        <is>
          <t>Normal</t>
        </is>
      </c>
      <c r="AD1" s="1" t="inlineStr">
        <is>
          <t>RelationSpaceGUID</t>
        </is>
      </c>
      <c r="AE1" s="1" t="inlineStr">
        <is>
          <t>OrigGuids</t>
        </is>
      </c>
      <c r="AF1" s="1" t="inlineStr">
        <is>
          <t>RelationSpaceName</t>
        </is>
      </c>
      <c r="AG1" s="1" t="inlineStr">
        <is>
          <t>RelationSpaceLongName</t>
        </is>
      </c>
    </row>
    <row r="2">
      <c r="A2" t="inlineStr">
        <is>
          <t>test test</t>
        </is>
      </c>
      <c r="B2" t="inlineStr">
        <is>
          <t>Mustermodell V2</t>
        </is>
      </c>
      <c r="I2" t="inlineStr">
        <is>
          <t>COVERING</t>
        </is>
      </c>
      <c r="J2" t="inlineStr">
        <is>
          <t>2viMjJuJv1EfLtmgUWLYO2</t>
        </is>
      </c>
      <c r="K2" t="inlineStr">
        <is>
          <t>FLOORING</t>
        </is>
      </c>
      <c r="N2" t="inlineStr">
        <is>
          <t>UG</t>
        </is>
      </c>
      <c r="O2" t="n">
        <v>-3.4</v>
      </c>
      <c r="Q2" t="n">
        <v>0.01</v>
      </c>
      <c r="Z2" t="n">
        <v>55.2039</v>
      </c>
      <c r="AA2" t="n">
        <v>55.2039</v>
      </c>
      <c r="AB2" t="inlineStr">
        <is>
          <t>0</t>
        </is>
      </c>
      <c r="AD2" t="inlineStr">
        <is>
          <t>3BQmPCh$DC5QAGMIZb2ZC8</t>
        </is>
      </c>
      <c r="AF2" t="inlineStr">
        <is>
          <t>#1#1</t>
        </is>
      </c>
      <c r="AG2" t="inlineStr">
        <is>
          <t>Keller</t>
        </is>
      </c>
    </row>
    <row r="3">
      <c r="A3" t="inlineStr">
        <is>
          <t>test test</t>
        </is>
      </c>
      <c r="B3" t="inlineStr">
        <is>
          <t>Mustermodell V2</t>
        </is>
      </c>
      <c r="I3" t="inlineStr">
        <is>
          <t>COVERING</t>
        </is>
      </c>
      <c r="J3" t="inlineStr">
        <is>
          <t>2scofe8T54T9cfY1a9G3bJ</t>
        </is>
      </c>
      <c r="K3" t="inlineStr">
        <is>
          <t>CEILING</t>
        </is>
      </c>
      <c r="N3" t="inlineStr">
        <is>
          <t>UG</t>
        </is>
      </c>
      <c r="O3" t="n">
        <v>-0.4</v>
      </c>
      <c r="Q3" t="n">
        <v>-0.01</v>
      </c>
      <c r="Z3" t="n">
        <v>55.2039</v>
      </c>
      <c r="AA3" t="n">
        <v>55.2039</v>
      </c>
      <c r="AB3" t="inlineStr">
        <is>
          <t>0</t>
        </is>
      </c>
      <c r="AD3" t="inlineStr">
        <is>
          <t>3BQmPCh$DC5QAGMIZb2ZC8</t>
        </is>
      </c>
      <c r="AF3" t="inlineStr">
        <is>
          <t>#1#1</t>
        </is>
      </c>
      <c r="AG3" t="inlineStr">
        <is>
          <t>Keller</t>
        </is>
      </c>
    </row>
    <row r="4">
      <c r="A4" t="inlineStr">
        <is>
          <t>test test</t>
        </is>
      </c>
      <c r="B4" t="inlineStr">
        <is>
          <t>Mustermodell V2</t>
        </is>
      </c>
      <c r="I4" t="inlineStr">
        <is>
          <t>COVERING</t>
        </is>
      </c>
      <c r="J4" t="inlineStr">
        <is>
          <t>1ZZ3v62BTDFBmw17ink5u0</t>
        </is>
      </c>
      <c r="K4" t="inlineStr">
        <is>
          <t>CLADDING</t>
        </is>
      </c>
      <c r="N4" t="inlineStr">
        <is>
          <t>UG</t>
        </is>
      </c>
      <c r="O4" t="n">
        <v>-3.4</v>
      </c>
      <c r="P4" t="n">
        <v>7.749</v>
      </c>
      <c r="Q4" t="n">
        <v>0.01</v>
      </c>
      <c r="Z4" t="n">
        <v>23.232</v>
      </c>
      <c r="AA4" t="n">
        <v>23.232</v>
      </c>
      <c r="AB4" t="inlineStr">
        <is>
          <t>0</t>
        </is>
      </c>
      <c r="AD4" t="inlineStr">
        <is>
          <t>3BQmPCh$DC5QAGMIZb2ZC8</t>
        </is>
      </c>
      <c r="AF4" t="inlineStr">
        <is>
          <t>#1#1</t>
        </is>
      </c>
      <c r="AG4" t="inlineStr">
        <is>
          <t>Keller</t>
        </is>
      </c>
    </row>
    <row r="5">
      <c r="A5" t="inlineStr">
        <is>
          <t>test test</t>
        </is>
      </c>
      <c r="B5" t="inlineStr">
        <is>
          <t>Mustermodell V2</t>
        </is>
      </c>
      <c r="I5" t="inlineStr">
        <is>
          <t>COVERING</t>
        </is>
      </c>
      <c r="J5" t="inlineStr">
        <is>
          <t>0tuIVy8nz3zONQseBP7KH5</t>
        </is>
      </c>
      <c r="K5" t="inlineStr">
        <is>
          <t>CLADDING</t>
        </is>
      </c>
      <c r="N5" t="inlineStr">
        <is>
          <t>UG</t>
        </is>
      </c>
      <c r="O5" t="n">
        <v>-3.4</v>
      </c>
      <c r="P5" t="n">
        <v>7.124</v>
      </c>
      <c r="Q5" t="n">
        <v>0.01</v>
      </c>
      <c r="Z5" t="n">
        <v>21.357</v>
      </c>
      <c r="AA5" t="n">
        <v>21.357</v>
      </c>
      <c r="AB5" t="inlineStr">
        <is>
          <t>0</t>
        </is>
      </c>
      <c r="AD5" t="inlineStr">
        <is>
          <t>3BQmPCh$DC5QAGMIZb2ZC8</t>
        </is>
      </c>
      <c r="AF5" t="inlineStr">
        <is>
          <t>#1#1</t>
        </is>
      </c>
      <c r="AG5" t="inlineStr">
        <is>
          <t>Keller</t>
        </is>
      </c>
    </row>
    <row r="6">
      <c r="A6" t="inlineStr">
        <is>
          <t>test test</t>
        </is>
      </c>
      <c r="B6" t="inlineStr">
        <is>
          <t>Mustermodell V2</t>
        </is>
      </c>
      <c r="I6" t="inlineStr">
        <is>
          <t>COVERING</t>
        </is>
      </c>
      <c r="J6" t="inlineStr">
        <is>
          <t>31unXYza9C0RnCs_9TaTDN</t>
        </is>
      </c>
      <c r="K6" t="inlineStr">
        <is>
          <t>CLADDING</t>
        </is>
      </c>
      <c r="N6" t="inlineStr">
        <is>
          <t>UG</t>
        </is>
      </c>
      <c r="O6" t="n">
        <v>-3.4</v>
      </c>
      <c r="P6" t="n">
        <v>7.749</v>
      </c>
      <c r="Q6" t="n">
        <v>0.01</v>
      </c>
      <c r="Z6" t="n">
        <v>23.232</v>
      </c>
      <c r="AA6" t="n">
        <v>23.232</v>
      </c>
      <c r="AB6" t="inlineStr">
        <is>
          <t>0</t>
        </is>
      </c>
      <c r="AD6" t="inlineStr">
        <is>
          <t>3BQmPCh$DC5QAGMIZb2ZC8</t>
        </is>
      </c>
      <c r="AF6" t="inlineStr">
        <is>
          <t>#1#1</t>
        </is>
      </c>
      <c r="AG6" t="inlineStr">
        <is>
          <t>Keller</t>
        </is>
      </c>
    </row>
    <row r="7">
      <c r="A7" t="inlineStr">
        <is>
          <t>test test</t>
        </is>
      </c>
      <c r="B7" t="inlineStr">
        <is>
          <t>Mustermodell V2</t>
        </is>
      </c>
      <c r="I7" t="inlineStr">
        <is>
          <t>COVERING</t>
        </is>
      </c>
      <c r="J7" t="inlineStr">
        <is>
          <t>3ve7KkXZvE8Pjy6sY6Kb8B</t>
        </is>
      </c>
      <c r="K7" t="inlineStr">
        <is>
          <t>CLADDING</t>
        </is>
      </c>
      <c r="N7" t="inlineStr">
        <is>
          <t>UG</t>
        </is>
      </c>
      <c r="O7" t="n">
        <v>-3.4</v>
      </c>
      <c r="P7" t="n">
        <v>7.124</v>
      </c>
      <c r="Q7" t="n">
        <v>0.01</v>
      </c>
      <c r="Z7" t="n">
        <v>21.357</v>
      </c>
      <c r="AA7" t="n">
        <v>21.357</v>
      </c>
      <c r="AB7" t="inlineStr">
        <is>
          <t>0</t>
        </is>
      </c>
      <c r="AD7" t="inlineStr">
        <is>
          <t>3BQmPCh$DC5QAGMIZb2ZC8</t>
        </is>
      </c>
      <c r="AF7" t="inlineStr">
        <is>
          <t>#1#1</t>
        </is>
      </c>
      <c r="AG7" t="inlineStr">
        <is>
          <t>Keller</t>
        </is>
      </c>
    </row>
    <row r="8">
      <c r="A8" t="inlineStr">
        <is>
          <t>test test</t>
        </is>
      </c>
      <c r="B8" t="inlineStr">
        <is>
          <t>Mustermodell V2</t>
        </is>
      </c>
      <c r="I8" t="inlineStr">
        <is>
          <t>SPACE</t>
        </is>
      </c>
      <c r="J8" t="inlineStr">
        <is>
          <t>3BQmPCh$DC5QAGMIZb2ZC8</t>
        </is>
      </c>
      <c r="K8" t="inlineStr">
        <is>
          <t>INTERNAL</t>
        </is>
      </c>
      <c r="L8" t="inlineStr">
        <is>
          <t>#1#1</t>
        </is>
      </c>
      <c r="M8" t="inlineStr">
        <is>
          <t>Keller</t>
        </is>
      </c>
      <c r="N8" t="inlineStr">
        <is>
          <t>UG</t>
        </is>
      </c>
      <c r="O8" t="n">
        <v>-3.4</v>
      </c>
      <c r="R8" t="n">
        <v>3</v>
      </c>
      <c r="S8" t="n">
        <v>29.746</v>
      </c>
      <c r="X8" t="n">
        <v>165.6116</v>
      </c>
      <c r="Y8" t="n">
        <v>55.2039</v>
      </c>
      <c r="AB8" t="inlineStr">
        <is>
          <t>0</t>
        </is>
      </c>
      <c r="AE8" t="inlineStr">
        <is>
          <t>1R1f5ig8f2n9tJiDInF$9J</t>
        </is>
      </c>
    </row>
    <row r="9">
      <c r="A9" t="inlineStr">
        <is>
          <t>test test</t>
        </is>
      </c>
      <c r="B9" t="inlineStr">
        <is>
          <t>Mustermodell V2</t>
        </is>
      </c>
      <c r="I9" t="inlineStr">
        <is>
          <t>SPACE</t>
        </is>
      </c>
      <c r="J9" t="inlineStr">
        <is>
          <t>0f78dUMmnFOeo3bRJoYtVk</t>
        </is>
      </c>
      <c r="K9" t="inlineStr">
        <is>
          <t>GFA</t>
        </is>
      </c>
      <c r="L9" t="inlineStr">
        <is>
          <t>GFA</t>
        </is>
      </c>
      <c r="N9" t="inlineStr">
        <is>
          <t>UG</t>
        </is>
      </c>
      <c r="O9" t="n">
        <v>-3.4</v>
      </c>
      <c r="R9" t="n">
        <v>3.4</v>
      </c>
      <c r="S9" t="n">
        <v>32.546</v>
      </c>
      <c r="X9" t="n">
        <v>224.7569</v>
      </c>
      <c r="Y9" t="n">
        <v>66.105</v>
      </c>
      <c r="AB9" t="inlineStr">
        <is>
          <t>0</t>
        </is>
      </c>
      <c r="AE9" t="inlineStr">
        <is>
          <t>None</t>
        </is>
      </c>
    </row>
    <row r="10">
      <c r="A10" t="inlineStr">
        <is>
          <t>test test</t>
        </is>
      </c>
      <c r="B10" t="inlineStr">
        <is>
          <t>Mustermodell V2</t>
        </is>
      </c>
      <c r="I10" t="inlineStr">
        <is>
          <t>COVERING</t>
        </is>
      </c>
      <c r="J10" t="inlineStr">
        <is>
          <t>04nIxvgkDCWvatJUnIAa2R</t>
        </is>
      </c>
      <c r="K10" t="inlineStr">
        <is>
          <t>CLADDING</t>
        </is>
      </c>
      <c r="N10" t="inlineStr">
        <is>
          <t>UG</t>
        </is>
      </c>
      <c r="O10" t="n">
        <v>0</v>
      </c>
      <c r="P10" t="n">
        <v>8.449</v>
      </c>
      <c r="Q10" t="n">
        <v>0.01</v>
      </c>
      <c r="Z10" t="n">
        <v>25.332</v>
      </c>
      <c r="AA10" t="n">
        <v>25.332</v>
      </c>
      <c r="AB10" t="inlineStr">
        <is>
          <t>1</t>
        </is>
      </c>
      <c r="AC10" t="n">
        <v>90</v>
      </c>
      <c r="AD10" t="inlineStr">
        <is>
          <t>3BQmPCh$DC5QAGMIZb2ZC8</t>
        </is>
      </c>
      <c r="AF10" t="inlineStr">
        <is>
          <t>#1#1</t>
        </is>
      </c>
      <c r="AG10" t="inlineStr">
        <is>
          <t>Keller</t>
        </is>
      </c>
    </row>
    <row r="11">
      <c r="A11" t="inlineStr">
        <is>
          <t>test test</t>
        </is>
      </c>
      <c r="B11" t="inlineStr">
        <is>
          <t>Mustermodell V2</t>
        </is>
      </c>
      <c r="I11" t="inlineStr">
        <is>
          <t>COVERING</t>
        </is>
      </c>
      <c r="J11" t="inlineStr">
        <is>
          <t>3FCH$7TG55thRfhGb6YBmu</t>
        </is>
      </c>
      <c r="K11" t="inlineStr">
        <is>
          <t>CLADDING</t>
        </is>
      </c>
      <c r="N11" t="inlineStr">
        <is>
          <t>UG</t>
        </is>
      </c>
      <c r="O11" t="n">
        <v>0</v>
      </c>
      <c r="P11" t="n">
        <v>0.35</v>
      </c>
      <c r="Q11" t="n">
        <v>0.01</v>
      </c>
      <c r="Z11" t="n">
        <v>1.035</v>
      </c>
      <c r="AA11" t="n">
        <v>1.035</v>
      </c>
      <c r="AB11" t="inlineStr">
        <is>
          <t>1</t>
        </is>
      </c>
      <c r="AC11" t="n">
        <v>0</v>
      </c>
      <c r="AD11" t="inlineStr">
        <is>
          <t>3BQmPCh$DC5QAGMIZb2ZC8</t>
        </is>
      </c>
      <c r="AF11" t="inlineStr">
        <is>
          <t>#1#1</t>
        </is>
      </c>
      <c r="AG11" t="inlineStr">
        <is>
          <t>Keller</t>
        </is>
      </c>
    </row>
    <row r="12">
      <c r="A12" t="inlineStr">
        <is>
          <t>test test</t>
        </is>
      </c>
      <c r="B12" t="inlineStr">
        <is>
          <t>Mustermodell V2</t>
        </is>
      </c>
      <c r="I12" t="inlineStr">
        <is>
          <t>COVERING</t>
        </is>
      </c>
      <c r="J12" t="inlineStr">
        <is>
          <t>0uBAPoVRT82R_perr8ozzm</t>
        </is>
      </c>
      <c r="K12" t="inlineStr">
        <is>
          <t>CLADDING</t>
        </is>
      </c>
      <c r="N12" t="inlineStr">
        <is>
          <t>UG</t>
        </is>
      </c>
      <c r="O12" t="n">
        <v>0</v>
      </c>
      <c r="P12" t="n">
        <v>0.35</v>
      </c>
      <c r="Q12" t="n">
        <v>0.01</v>
      </c>
      <c r="Z12" t="n">
        <v>1.035</v>
      </c>
      <c r="AA12" t="n">
        <v>1.035</v>
      </c>
      <c r="AB12" t="inlineStr">
        <is>
          <t>1</t>
        </is>
      </c>
      <c r="AC12" t="n">
        <v>180</v>
      </c>
      <c r="AD12" t="inlineStr">
        <is>
          <t>3BQmPCh$DC5QAGMIZb2ZC8</t>
        </is>
      </c>
      <c r="AF12" t="inlineStr">
        <is>
          <t>#1#1</t>
        </is>
      </c>
      <c r="AG12" t="inlineStr">
        <is>
          <t>Keller</t>
        </is>
      </c>
    </row>
    <row r="13">
      <c r="A13" t="inlineStr">
        <is>
          <t>test test</t>
        </is>
      </c>
      <c r="B13" t="inlineStr">
        <is>
          <t>Mustermodell V2</t>
        </is>
      </c>
      <c r="I13" t="inlineStr">
        <is>
          <t>WALLSTANDARDCASE</t>
        </is>
      </c>
      <c r="J13" t="inlineStr">
        <is>
          <t>2wzN1LN7LF9AGZ0Z8jfxge</t>
        </is>
      </c>
      <c r="K13" t="inlineStr">
        <is>
          <t>NOTDEFINED</t>
        </is>
      </c>
      <c r="N13" t="inlineStr">
        <is>
          <t>UG</t>
        </is>
      </c>
      <c r="O13" t="n">
        <v>-3.4</v>
      </c>
      <c r="P13" t="n">
        <v>8.449</v>
      </c>
      <c r="Q13" t="n">
        <v>0.35</v>
      </c>
      <c r="R13" t="n">
        <v>3</v>
      </c>
      <c r="T13" t="n">
        <v>25.347</v>
      </c>
      <c r="V13" t="n">
        <v>25.347</v>
      </c>
      <c r="W13" t="n">
        <v>8.8714</v>
      </c>
      <c r="X13" t="n">
        <v>8.871499999999999</v>
      </c>
      <c r="AB13" t="inlineStr">
        <is>
          <t>1</t>
        </is>
      </c>
      <c r="AC13" t="n">
        <v>90</v>
      </c>
      <c r="AD13" t="inlineStr">
        <is>
          <t>3BQmPCh$DC5QAGMIZb2ZC8</t>
        </is>
      </c>
      <c r="AF13" t="inlineStr">
        <is>
          <t>#1#1</t>
        </is>
      </c>
      <c r="AG13" t="inlineStr">
        <is>
          <t>Keller</t>
        </is>
      </c>
    </row>
    <row r="14">
      <c r="A14" t="inlineStr">
        <is>
          <t>test test</t>
        </is>
      </c>
      <c r="B14" t="inlineStr">
        <is>
          <t>Mustermodell V2</t>
        </is>
      </c>
      <c r="I14" t="inlineStr">
        <is>
          <t>COVERING</t>
        </is>
      </c>
      <c r="J14" t="inlineStr">
        <is>
          <t>2Qdj_HHyj2LhVPG9w23kh7</t>
        </is>
      </c>
      <c r="K14" t="inlineStr">
        <is>
          <t>CLADDING</t>
        </is>
      </c>
      <c r="N14" t="inlineStr">
        <is>
          <t>UG</t>
        </is>
      </c>
      <c r="O14" t="n">
        <v>0</v>
      </c>
      <c r="P14" t="n">
        <v>7.124</v>
      </c>
      <c r="Q14" t="n">
        <v>0.01</v>
      </c>
      <c r="Z14" t="n">
        <v>21.357</v>
      </c>
      <c r="AA14" t="n">
        <v>21.357</v>
      </c>
      <c r="AB14" t="inlineStr">
        <is>
          <t>1</t>
        </is>
      </c>
      <c r="AC14" t="n">
        <v>180</v>
      </c>
      <c r="AD14" t="inlineStr">
        <is>
          <t>3BQmPCh$DC5QAGMIZb2ZC8</t>
        </is>
      </c>
      <c r="AF14" t="inlineStr">
        <is>
          <t>#1#1</t>
        </is>
      </c>
      <c r="AG14" t="inlineStr">
        <is>
          <t>Keller</t>
        </is>
      </c>
    </row>
    <row r="15">
      <c r="A15" t="inlineStr">
        <is>
          <t>test test</t>
        </is>
      </c>
      <c r="B15" t="inlineStr">
        <is>
          <t>Mustermodell V2</t>
        </is>
      </c>
      <c r="I15" t="inlineStr">
        <is>
          <t>WALLSTANDARDCASE</t>
        </is>
      </c>
      <c r="J15" t="inlineStr">
        <is>
          <t>0yczG_UBTC1QIAk7VUohml</t>
        </is>
      </c>
      <c r="K15" t="inlineStr">
        <is>
          <t>NOTDEFINED</t>
        </is>
      </c>
      <c r="N15" t="inlineStr">
        <is>
          <t>UG</t>
        </is>
      </c>
      <c r="O15" t="n">
        <v>-3.4</v>
      </c>
      <c r="P15" t="n">
        <v>7.124</v>
      </c>
      <c r="Q15" t="n">
        <v>0.35</v>
      </c>
      <c r="R15" t="n">
        <v>3</v>
      </c>
      <c r="T15" t="n">
        <v>21.372</v>
      </c>
      <c r="V15" t="n">
        <v>21.372</v>
      </c>
      <c r="W15" t="n">
        <v>7.4802</v>
      </c>
      <c r="X15" t="n">
        <v>7.4802</v>
      </c>
      <c r="AB15" t="inlineStr">
        <is>
          <t>1</t>
        </is>
      </c>
      <c r="AC15" t="n">
        <v>180</v>
      </c>
      <c r="AD15" t="inlineStr">
        <is>
          <t>3BQmPCh$DC5QAGMIZb2ZC8</t>
        </is>
      </c>
      <c r="AF15" t="inlineStr">
        <is>
          <t>#1#1</t>
        </is>
      </c>
      <c r="AG15" t="inlineStr">
        <is>
          <t>Keller</t>
        </is>
      </c>
    </row>
    <row r="16">
      <c r="A16" t="inlineStr">
        <is>
          <t>test test</t>
        </is>
      </c>
      <c r="B16" t="inlineStr">
        <is>
          <t>Mustermodell V2</t>
        </is>
      </c>
      <c r="I16" t="inlineStr">
        <is>
          <t>COVERING</t>
        </is>
      </c>
      <c r="J16" t="inlineStr">
        <is>
          <t>3vGK6LqS14GRSsx2v_Fza7</t>
        </is>
      </c>
      <c r="K16" t="inlineStr">
        <is>
          <t>CLADDING</t>
        </is>
      </c>
      <c r="N16" t="inlineStr">
        <is>
          <t>UG</t>
        </is>
      </c>
      <c r="O16" t="n">
        <v>0</v>
      </c>
      <c r="P16" t="n">
        <v>0.35</v>
      </c>
      <c r="Q16" t="n">
        <v>0.01</v>
      </c>
      <c r="Z16" t="n">
        <v>1.035</v>
      </c>
      <c r="AA16" t="n">
        <v>1.035</v>
      </c>
      <c r="AB16" t="inlineStr">
        <is>
          <t>1</t>
        </is>
      </c>
      <c r="AC16" t="n">
        <v>0</v>
      </c>
      <c r="AD16" t="inlineStr">
        <is>
          <t>3BQmPCh$DC5QAGMIZb2ZC8</t>
        </is>
      </c>
      <c r="AF16" t="inlineStr">
        <is>
          <t>#1#1</t>
        </is>
      </c>
      <c r="AG16" t="inlineStr">
        <is>
          <t>Keller</t>
        </is>
      </c>
    </row>
    <row r="17">
      <c r="A17" t="inlineStr">
        <is>
          <t>test test</t>
        </is>
      </c>
      <c r="B17" t="inlineStr">
        <is>
          <t>Mustermodell V2</t>
        </is>
      </c>
      <c r="I17" t="inlineStr">
        <is>
          <t>COVERING</t>
        </is>
      </c>
      <c r="J17" t="inlineStr">
        <is>
          <t>11OHE_hnHF8OaUkiplps8$</t>
        </is>
      </c>
      <c r="K17" t="inlineStr">
        <is>
          <t>CLADDING</t>
        </is>
      </c>
      <c r="N17" t="inlineStr">
        <is>
          <t>UG</t>
        </is>
      </c>
      <c r="O17" t="n">
        <v>0</v>
      </c>
      <c r="P17" t="n">
        <v>8.449</v>
      </c>
      <c r="Q17" t="n">
        <v>0.01</v>
      </c>
      <c r="Z17" t="n">
        <v>25.332</v>
      </c>
      <c r="AA17" t="n">
        <v>25.332</v>
      </c>
      <c r="AB17" t="inlineStr">
        <is>
          <t>1</t>
        </is>
      </c>
      <c r="AC17" t="n">
        <v>-90</v>
      </c>
      <c r="AD17" t="inlineStr">
        <is>
          <t>3BQmPCh$DC5QAGMIZb2ZC8</t>
        </is>
      </c>
      <c r="AF17" t="inlineStr">
        <is>
          <t>#1#1</t>
        </is>
      </c>
      <c r="AG17" t="inlineStr">
        <is>
          <t>Keller</t>
        </is>
      </c>
    </row>
    <row r="18">
      <c r="A18" t="inlineStr">
        <is>
          <t>test test</t>
        </is>
      </c>
      <c r="B18" t="inlineStr">
        <is>
          <t>Mustermodell V2</t>
        </is>
      </c>
      <c r="I18" t="inlineStr">
        <is>
          <t>COVERING</t>
        </is>
      </c>
      <c r="J18" t="inlineStr">
        <is>
          <t>1BcD_pw252ngjDIa0ELJbi</t>
        </is>
      </c>
      <c r="K18" t="inlineStr">
        <is>
          <t>CLADDING</t>
        </is>
      </c>
      <c r="N18" t="inlineStr">
        <is>
          <t>UG</t>
        </is>
      </c>
      <c r="O18" t="n">
        <v>0</v>
      </c>
      <c r="P18" t="n">
        <v>0.35</v>
      </c>
      <c r="Q18" t="n">
        <v>0.01</v>
      </c>
      <c r="Z18" t="n">
        <v>1.035</v>
      </c>
      <c r="AA18" t="n">
        <v>1.035</v>
      </c>
      <c r="AB18" t="inlineStr">
        <is>
          <t>1</t>
        </is>
      </c>
      <c r="AC18" t="n">
        <v>180</v>
      </c>
      <c r="AD18" t="inlineStr">
        <is>
          <t>3BQmPCh$DC5QAGMIZb2ZC8</t>
        </is>
      </c>
      <c r="AF18" t="inlineStr">
        <is>
          <t>#1#1</t>
        </is>
      </c>
      <c r="AG18" t="inlineStr">
        <is>
          <t>Keller</t>
        </is>
      </c>
    </row>
    <row r="19">
      <c r="A19" t="inlineStr">
        <is>
          <t>test test</t>
        </is>
      </c>
      <c r="B19" t="inlineStr">
        <is>
          <t>Mustermodell V2</t>
        </is>
      </c>
      <c r="I19" t="inlineStr">
        <is>
          <t>WALLSTANDARDCASE</t>
        </is>
      </c>
      <c r="J19" t="inlineStr">
        <is>
          <t>2Ddm2r89nA$xJqPd5OQKh$</t>
        </is>
      </c>
      <c r="K19" t="inlineStr">
        <is>
          <t>NOTDEFINED</t>
        </is>
      </c>
      <c r="N19" t="inlineStr">
        <is>
          <t>UG</t>
        </is>
      </c>
      <c r="O19" t="n">
        <v>-3.4</v>
      </c>
      <c r="P19" t="n">
        <v>8.449</v>
      </c>
      <c r="Q19" t="n">
        <v>0.35</v>
      </c>
      <c r="R19" t="n">
        <v>3</v>
      </c>
      <c r="T19" t="n">
        <v>25.347</v>
      </c>
      <c r="V19" t="n">
        <v>25.347</v>
      </c>
      <c r="W19" t="n">
        <v>8.8714</v>
      </c>
      <c r="X19" t="n">
        <v>8.871499999999999</v>
      </c>
      <c r="AB19" t="inlineStr">
        <is>
          <t>1</t>
        </is>
      </c>
      <c r="AC19" t="n">
        <v>-90</v>
      </c>
      <c r="AD19" t="inlineStr">
        <is>
          <t>3BQmPCh$DC5QAGMIZb2ZC8</t>
        </is>
      </c>
      <c r="AF19" t="inlineStr">
        <is>
          <t>#1#1</t>
        </is>
      </c>
      <c r="AG19" t="inlineStr">
        <is>
          <t>Keller</t>
        </is>
      </c>
    </row>
    <row r="20">
      <c r="A20" t="inlineStr">
        <is>
          <t>test test</t>
        </is>
      </c>
      <c r="B20" t="inlineStr">
        <is>
          <t>Mustermodell V2</t>
        </is>
      </c>
      <c r="I20" t="inlineStr">
        <is>
          <t>COVERING</t>
        </is>
      </c>
      <c r="J20" t="inlineStr">
        <is>
          <t>1_k0IemWvD2BHpgpjHhxFq</t>
        </is>
      </c>
      <c r="K20" t="inlineStr">
        <is>
          <t>CLADDING</t>
        </is>
      </c>
      <c r="N20" t="inlineStr">
        <is>
          <t>UG</t>
        </is>
      </c>
      <c r="O20" t="n">
        <v>0</v>
      </c>
      <c r="P20" t="n">
        <v>7.124</v>
      </c>
      <c r="Q20" t="n">
        <v>0.01</v>
      </c>
      <c r="Z20" t="n">
        <v>21.357</v>
      </c>
      <c r="AA20" t="n">
        <v>21.357</v>
      </c>
      <c r="AB20" t="inlineStr">
        <is>
          <t>1</t>
        </is>
      </c>
      <c r="AC20" t="n">
        <v>0</v>
      </c>
      <c r="AD20" t="inlineStr">
        <is>
          <t>3BQmPCh$DC5QAGMIZb2ZC8</t>
        </is>
      </c>
      <c r="AF20" t="inlineStr">
        <is>
          <t>#1#1</t>
        </is>
      </c>
      <c r="AG20" t="inlineStr">
        <is>
          <t>Keller</t>
        </is>
      </c>
    </row>
    <row r="21">
      <c r="A21" t="inlineStr">
        <is>
          <t>test test</t>
        </is>
      </c>
      <c r="B21" t="inlineStr">
        <is>
          <t>Mustermodell V2</t>
        </is>
      </c>
      <c r="I21" t="inlineStr">
        <is>
          <t>WALLSTANDARDCASE</t>
        </is>
      </c>
      <c r="J21" t="inlineStr">
        <is>
          <t>0YC$gHD2b7KhRz47AZ0$Li</t>
        </is>
      </c>
      <c r="K21" t="inlineStr">
        <is>
          <t>NOTDEFINED</t>
        </is>
      </c>
      <c r="N21" t="inlineStr">
        <is>
          <t>UG</t>
        </is>
      </c>
      <c r="O21" t="n">
        <v>-3.4</v>
      </c>
      <c r="P21" t="n">
        <v>7.124</v>
      </c>
      <c r="Q21" t="n">
        <v>0.35</v>
      </c>
      <c r="R21" t="n">
        <v>3</v>
      </c>
      <c r="T21" t="n">
        <v>21.372</v>
      </c>
      <c r="V21" t="n">
        <v>21.372</v>
      </c>
      <c r="W21" t="n">
        <v>7.4802</v>
      </c>
      <c r="X21" t="n">
        <v>7.4802</v>
      </c>
      <c r="AB21" t="inlineStr">
        <is>
          <t>1</t>
        </is>
      </c>
      <c r="AC21" t="n">
        <v>0</v>
      </c>
      <c r="AD21" t="inlineStr">
        <is>
          <t>3BQmPCh$DC5QAGMIZb2ZC8</t>
        </is>
      </c>
      <c r="AF21" t="inlineStr">
        <is>
          <t>#1#1</t>
        </is>
      </c>
      <c r="AG21" t="inlineStr">
        <is>
          <t>Keller</t>
        </is>
      </c>
    </row>
    <row r="22">
      <c r="A22" t="inlineStr">
        <is>
          <t>test test</t>
        </is>
      </c>
      <c r="B22" t="inlineStr">
        <is>
          <t>Mustermodell V2</t>
        </is>
      </c>
      <c r="I22" t="inlineStr">
        <is>
          <t>SLAB</t>
        </is>
      </c>
      <c r="J22" t="inlineStr">
        <is>
          <t>1sGByY1hLE4hOo1fRFKj2O</t>
        </is>
      </c>
      <c r="K22" t="inlineStr">
        <is>
          <t>BASESLAB</t>
        </is>
      </c>
      <c r="N22" t="inlineStr">
        <is>
          <t>UG</t>
        </is>
      </c>
      <c r="O22" t="n">
        <v>-3.9</v>
      </c>
      <c r="Q22" t="n">
        <v>0.5</v>
      </c>
      <c r="W22" t="n">
        <v>33.0525</v>
      </c>
      <c r="X22" t="n">
        <v>33.0525</v>
      </c>
      <c r="AA22" t="n">
        <v>66.105</v>
      </c>
      <c r="AB22" t="inlineStr">
        <is>
          <t>1</t>
        </is>
      </c>
    </row>
    <row r="23">
      <c r="A23" t="inlineStr">
        <is>
          <t>test test</t>
        </is>
      </c>
      <c r="B23" t="inlineStr">
        <is>
          <t>Mustermodell V2</t>
        </is>
      </c>
      <c r="I23" t="inlineStr">
        <is>
          <t>COVERING</t>
        </is>
      </c>
      <c r="J23" t="inlineStr">
        <is>
          <t>3Xxep2NfP2Qh4JaxXOTZiW</t>
        </is>
      </c>
      <c r="K23" t="inlineStr">
        <is>
          <t>CLADDING</t>
        </is>
      </c>
      <c r="N23" t="inlineStr">
        <is>
          <t>UG</t>
        </is>
      </c>
      <c r="O23" t="n">
        <v>-3.9</v>
      </c>
      <c r="P23" t="n">
        <v>7.824</v>
      </c>
      <c r="Q23" t="n">
        <v>0.01</v>
      </c>
      <c r="Z23" t="n">
        <v>3.9095</v>
      </c>
      <c r="AA23" t="n">
        <v>3.9095</v>
      </c>
      <c r="AB23" t="inlineStr">
        <is>
          <t>1</t>
        </is>
      </c>
      <c r="AC23" t="n">
        <v>0</v>
      </c>
    </row>
    <row r="24">
      <c r="A24" t="inlineStr">
        <is>
          <t>test test</t>
        </is>
      </c>
      <c r="B24" t="inlineStr">
        <is>
          <t>Mustermodell V2</t>
        </is>
      </c>
      <c r="I24" t="inlineStr">
        <is>
          <t>COVERING</t>
        </is>
      </c>
      <c r="J24" t="inlineStr">
        <is>
          <t>0VKpUkKCP0w9vIw5Bdwuti</t>
        </is>
      </c>
      <c r="K24" t="inlineStr">
        <is>
          <t>CLADDING</t>
        </is>
      </c>
      <c r="N24" t="inlineStr">
        <is>
          <t>UG</t>
        </is>
      </c>
      <c r="O24" t="n">
        <v>-3.9</v>
      </c>
      <c r="P24" t="n">
        <v>8.449</v>
      </c>
      <c r="Q24" t="n">
        <v>0.01</v>
      </c>
      <c r="Z24" t="n">
        <v>4.222</v>
      </c>
      <c r="AA24" t="n">
        <v>4.222</v>
      </c>
      <c r="AB24" t="inlineStr">
        <is>
          <t>1</t>
        </is>
      </c>
      <c r="AC24" t="n">
        <v>-90</v>
      </c>
    </row>
    <row r="25">
      <c r="A25" t="inlineStr">
        <is>
          <t>test test</t>
        </is>
      </c>
      <c r="B25" t="inlineStr">
        <is>
          <t>Mustermodell V2</t>
        </is>
      </c>
      <c r="I25" t="inlineStr">
        <is>
          <t>COVERING</t>
        </is>
      </c>
      <c r="J25" t="inlineStr">
        <is>
          <t>3TCX5jDdzFWxzPLMD4cXfv</t>
        </is>
      </c>
      <c r="K25" t="inlineStr">
        <is>
          <t>CLADDING</t>
        </is>
      </c>
      <c r="N25" t="inlineStr">
        <is>
          <t>UG</t>
        </is>
      </c>
      <c r="O25" t="n">
        <v>-3.9</v>
      </c>
      <c r="P25" t="n">
        <v>7.824</v>
      </c>
      <c r="Q25" t="n">
        <v>0.01</v>
      </c>
      <c r="Z25" t="n">
        <v>3.9095</v>
      </c>
      <c r="AA25" t="n">
        <v>3.9095</v>
      </c>
      <c r="AB25" t="inlineStr">
        <is>
          <t>1</t>
        </is>
      </c>
      <c r="AC25" t="n">
        <v>180</v>
      </c>
    </row>
    <row r="26">
      <c r="A26" t="inlineStr">
        <is>
          <t>test test</t>
        </is>
      </c>
      <c r="B26" t="inlineStr">
        <is>
          <t>Mustermodell V2</t>
        </is>
      </c>
      <c r="I26" t="inlineStr">
        <is>
          <t>COVERING</t>
        </is>
      </c>
      <c r="J26" t="inlineStr">
        <is>
          <t>3X3L6A1Kn4FxsR5_ea79OI</t>
        </is>
      </c>
      <c r="K26" t="inlineStr">
        <is>
          <t>CLADDING</t>
        </is>
      </c>
      <c r="N26" t="inlineStr">
        <is>
          <t>UG</t>
        </is>
      </c>
      <c r="O26" t="n">
        <v>-3.9</v>
      </c>
      <c r="P26" t="n">
        <v>8.449</v>
      </c>
      <c r="Q26" t="n">
        <v>0.01</v>
      </c>
      <c r="Z26" t="n">
        <v>4.222</v>
      </c>
      <c r="AA26" t="n">
        <v>4.222</v>
      </c>
      <c r="AB26" t="inlineStr">
        <is>
          <t>1</t>
        </is>
      </c>
      <c r="AC26" t="n">
        <v>90</v>
      </c>
    </row>
    <row r="27">
      <c r="A27" t="inlineStr">
        <is>
          <t>test test</t>
        </is>
      </c>
      <c r="B27" t="inlineStr">
        <is>
          <t>Mustermodell V2</t>
        </is>
      </c>
      <c r="I27" t="inlineStr">
        <is>
          <t>COVERING</t>
        </is>
      </c>
      <c r="J27" t="inlineStr">
        <is>
          <t>1NVFIEzv5AcBdo5wC$ayrH</t>
        </is>
      </c>
      <c r="K27" t="inlineStr">
        <is>
          <t>INSULATION</t>
        </is>
      </c>
      <c r="N27" t="inlineStr">
        <is>
          <t>UG</t>
        </is>
      </c>
      <c r="O27" t="n">
        <v>-3.91</v>
      </c>
      <c r="Q27" t="n">
        <v>0.01</v>
      </c>
      <c r="Z27" t="n">
        <v>66.105</v>
      </c>
      <c r="AA27" t="n">
        <v>66.105</v>
      </c>
      <c r="AB27" t="inlineStr">
        <is>
          <t>1</t>
        </is>
      </c>
    </row>
    <row r="28">
      <c r="A28" t="inlineStr">
        <is>
          <t>test test</t>
        </is>
      </c>
      <c r="B28" t="inlineStr">
        <is>
          <t>Mustermodell V2</t>
        </is>
      </c>
      <c r="I28" t="inlineStr">
        <is>
          <t>COVERING</t>
        </is>
      </c>
      <c r="J28" t="inlineStr">
        <is>
          <t>0uRRSe92L5rhsOv$csgfwJ</t>
        </is>
      </c>
      <c r="K28" t="inlineStr">
        <is>
          <t>FLOORING</t>
        </is>
      </c>
      <c r="N28" t="inlineStr">
        <is>
          <t>EG</t>
        </is>
      </c>
      <c r="O28" t="n">
        <v>0</v>
      </c>
      <c r="Q28" t="n">
        <v>0.01</v>
      </c>
      <c r="Z28" t="n">
        <v>9.9975</v>
      </c>
      <c r="AA28" t="n">
        <v>9.9975</v>
      </c>
      <c r="AB28" t="inlineStr">
        <is>
          <t>0</t>
        </is>
      </c>
      <c r="AD28" t="inlineStr">
        <is>
          <t>1j62hbKyL3KwcqGEKbACR4</t>
        </is>
      </c>
      <c r="AF28" t="inlineStr">
        <is>
          <t>#3</t>
        </is>
      </c>
      <c r="AG28" t="inlineStr">
        <is>
          <t>Büro</t>
        </is>
      </c>
    </row>
    <row r="29">
      <c r="A29" t="inlineStr">
        <is>
          <t>test test</t>
        </is>
      </c>
      <c r="B29" t="inlineStr">
        <is>
          <t>Mustermodell V2</t>
        </is>
      </c>
      <c r="I29" t="inlineStr">
        <is>
          <t>COVERING</t>
        </is>
      </c>
      <c r="J29" t="inlineStr">
        <is>
          <t>0d1dyDuWn1F8abOcd4UqK$</t>
        </is>
      </c>
      <c r="K29" t="inlineStr">
        <is>
          <t>CEILING</t>
        </is>
      </c>
      <c r="N29" t="inlineStr">
        <is>
          <t>EG</t>
        </is>
      </c>
      <c r="O29" t="n">
        <v>3</v>
      </c>
      <c r="Q29" t="n">
        <v>-0.01</v>
      </c>
      <c r="Z29" t="n">
        <v>9.9975</v>
      </c>
      <c r="AA29" t="n">
        <v>9.9975</v>
      </c>
      <c r="AB29" t="inlineStr">
        <is>
          <t>0</t>
        </is>
      </c>
      <c r="AD29" t="inlineStr">
        <is>
          <t>1j62hbKyL3KwcqGEKbACR4</t>
        </is>
      </c>
      <c r="AF29" t="inlineStr">
        <is>
          <t>#3</t>
        </is>
      </c>
      <c r="AG29" t="inlineStr">
        <is>
          <t>Büro</t>
        </is>
      </c>
    </row>
    <row r="30">
      <c r="A30" t="inlineStr">
        <is>
          <t>test test</t>
        </is>
      </c>
      <c r="B30" t="inlineStr">
        <is>
          <t>Mustermodell V2</t>
        </is>
      </c>
      <c r="I30" t="inlineStr">
        <is>
          <t>COVERING</t>
        </is>
      </c>
      <c r="J30" t="inlineStr">
        <is>
          <t>2i18RbdjD5WhXQu01LEb6o</t>
        </is>
      </c>
      <c r="K30" t="inlineStr">
        <is>
          <t>CLADDING</t>
        </is>
      </c>
      <c r="N30" t="inlineStr">
        <is>
          <t>EG</t>
        </is>
      </c>
      <c r="O30" t="n">
        <v>0</v>
      </c>
      <c r="P30" t="n">
        <v>3.999</v>
      </c>
      <c r="Q30" t="n">
        <v>0.01</v>
      </c>
      <c r="Z30" t="n">
        <v>11.982</v>
      </c>
      <c r="AA30" t="n">
        <v>11.982</v>
      </c>
      <c r="AB30" t="inlineStr">
        <is>
          <t>0</t>
        </is>
      </c>
      <c r="AD30" t="inlineStr">
        <is>
          <t>1j62hbKyL3KwcqGEKbACR4</t>
        </is>
      </c>
      <c r="AF30" t="inlineStr">
        <is>
          <t>#3</t>
        </is>
      </c>
      <c r="AG30" t="inlineStr">
        <is>
          <t>Büro</t>
        </is>
      </c>
    </row>
    <row r="31">
      <c r="A31" t="inlineStr">
        <is>
          <t>test test</t>
        </is>
      </c>
      <c r="B31" t="inlineStr">
        <is>
          <t>Mustermodell V2</t>
        </is>
      </c>
      <c r="I31" t="inlineStr">
        <is>
          <t>COVERING</t>
        </is>
      </c>
      <c r="J31" t="inlineStr">
        <is>
          <t>1FUg2FlI53MfjwTl_BZeug</t>
        </is>
      </c>
      <c r="K31" t="inlineStr">
        <is>
          <t>CLADDING</t>
        </is>
      </c>
      <c r="N31" t="inlineStr">
        <is>
          <t>EG</t>
        </is>
      </c>
      <c r="O31" t="n">
        <v>0</v>
      </c>
      <c r="P31" t="n">
        <v>2.5</v>
      </c>
      <c r="Q31" t="n">
        <v>0.01</v>
      </c>
      <c r="Z31" t="n">
        <v>7.485</v>
      </c>
      <c r="AA31" t="n">
        <v>7.485</v>
      </c>
      <c r="AB31" t="inlineStr">
        <is>
          <t>0</t>
        </is>
      </c>
      <c r="AD31" t="inlineStr">
        <is>
          <t>1j62hbKyL3KwcqGEKbACR4</t>
        </is>
      </c>
      <c r="AF31" t="inlineStr">
        <is>
          <t>#3</t>
        </is>
      </c>
      <c r="AG31" t="inlineStr">
        <is>
          <t>Büro</t>
        </is>
      </c>
    </row>
    <row r="32">
      <c r="A32" t="inlineStr">
        <is>
          <t>test test</t>
        </is>
      </c>
      <c r="B32" t="inlineStr">
        <is>
          <t>Mustermodell V2</t>
        </is>
      </c>
      <c r="I32" t="inlineStr">
        <is>
          <t>COVERING</t>
        </is>
      </c>
      <c r="J32" t="inlineStr">
        <is>
          <t>3IpuMnot13$9Tv9gemt8nv</t>
        </is>
      </c>
      <c r="K32" t="inlineStr">
        <is>
          <t>CLADDING</t>
        </is>
      </c>
      <c r="N32" t="inlineStr">
        <is>
          <t>EG</t>
        </is>
      </c>
      <c r="O32" t="n">
        <v>0</v>
      </c>
      <c r="P32" t="n">
        <v>3.999</v>
      </c>
      <c r="Q32" t="n">
        <v>0.01</v>
      </c>
      <c r="Z32" t="n">
        <v>11.982</v>
      </c>
      <c r="AA32" t="n">
        <v>11.982</v>
      </c>
      <c r="AB32" t="inlineStr">
        <is>
          <t>0</t>
        </is>
      </c>
      <c r="AD32" t="inlineStr">
        <is>
          <t>1j62hbKyL3KwcqGEKbACR4</t>
        </is>
      </c>
      <c r="AF32" t="inlineStr">
        <is>
          <t>#3</t>
        </is>
      </c>
      <c r="AG32" t="inlineStr">
        <is>
          <t>Büro</t>
        </is>
      </c>
    </row>
    <row r="33">
      <c r="A33" t="inlineStr">
        <is>
          <t>test test</t>
        </is>
      </c>
      <c r="B33" t="inlineStr">
        <is>
          <t>Mustermodell V2</t>
        </is>
      </c>
      <c r="I33" t="inlineStr">
        <is>
          <t>COVERING</t>
        </is>
      </c>
      <c r="J33" t="inlineStr">
        <is>
          <t>1aCoKH2qL8Agkr4hP4QFju</t>
        </is>
      </c>
      <c r="K33" t="inlineStr">
        <is>
          <t>CLADDING</t>
        </is>
      </c>
      <c r="N33" t="inlineStr">
        <is>
          <t>EG</t>
        </is>
      </c>
      <c r="O33" t="n">
        <v>0</v>
      </c>
      <c r="P33" t="n">
        <v>2.5</v>
      </c>
      <c r="Q33" t="n">
        <v>0.01</v>
      </c>
      <c r="Z33" t="n">
        <v>7.485</v>
      </c>
      <c r="AA33" t="n">
        <v>7.485</v>
      </c>
      <c r="AB33" t="inlineStr">
        <is>
          <t>0</t>
        </is>
      </c>
      <c r="AD33" t="inlineStr">
        <is>
          <t>1j62hbKyL3KwcqGEKbACR4</t>
        </is>
      </c>
      <c r="AF33" t="inlineStr">
        <is>
          <t>#3</t>
        </is>
      </c>
      <c r="AG33" t="inlineStr">
        <is>
          <t>Büro</t>
        </is>
      </c>
    </row>
    <row r="34">
      <c r="A34" t="inlineStr">
        <is>
          <t>test test</t>
        </is>
      </c>
      <c r="B34" t="inlineStr">
        <is>
          <t>Mustermodell V2</t>
        </is>
      </c>
      <c r="I34" t="inlineStr">
        <is>
          <t>SPACE</t>
        </is>
      </c>
      <c r="J34" t="inlineStr">
        <is>
          <t>1j62hbKyL3KwcqGEKbACR4</t>
        </is>
      </c>
      <c r="K34" t="inlineStr">
        <is>
          <t>INTERNAL</t>
        </is>
      </c>
      <c r="L34" t="inlineStr">
        <is>
          <t>#3</t>
        </is>
      </c>
      <c r="M34" t="inlineStr">
        <is>
          <t>Büro</t>
        </is>
      </c>
      <c r="N34" t="inlineStr">
        <is>
          <t>EG</t>
        </is>
      </c>
      <c r="O34" t="n">
        <v>0</v>
      </c>
      <c r="R34" t="n">
        <v>3</v>
      </c>
      <c r="S34" t="n">
        <v>12.998</v>
      </c>
      <c r="X34" t="n">
        <v>29.9925</v>
      </c>
      <c r="Y34" t="n">
        <v>9.9975</v>
      </c>
      <c r="AB34" t="inlineStr">
        <is>
          <t>0</t>
        </is>
      </c>
      <c r="AE34" t="inlineStr">
        <is>
          <t>0tKQ4bcJ991Pc4SPg6P8M7</t>
        </is>
      </c>
    </row>
    <row r="35">
      <c r="A35" t="inlineStr">
        <is>
          <t>test test</t>
        </is>
      </c>
      <c r="B35" t="inlineStr">
        <is>
          <t>Mustermodell V2</t>
        </is>
      </c>
      <c r="I35" t="inlineStr">
        <is>
          <t>COVERING</t>
        </is>
      </c>
      <c r="J35" t="inlineStr">
        <is>
          <t>0iOR_8$irDxffpPrpSuXYH</t>
        </is>
      </c>
      <c r="K35" t="inlineStr">
        <is>
          <t>FLOORING</t>
        </is>
      </c>
      <c r="N35" t="inlineStr">
        <is>
          <t>EG</t>
        </is>
      </c>
      <c r="O35" t="n">
        <v>0</v>
      </c>
      <c r="Q35" t="n">
        <v>0.01</v>
      </c>
      <c r="Z35" t="n">
        <v>15.9925</v>
      </c>
      <c r="AA35" t="n">
        <v>15.9925</v>
      </c>
      <c r="AB35" t="inlineStr">
        <is>
          <t>0</t>
        </is>
      </c>
      <c r="AD35" t="inlineStr">
        <is>
          <t>1MKdJ4qBzC5wz1v7sWQgNY</t>
        </is>
      </c>
      <c r="AF35" t="inlineStr">
        <is>
          <t>#3</t>
        </is>
      </c>
      <c r="AG35" t="inlineStr">
        <is>
          <t>Büro</t>
        </is>
      </c>
    </row>
    <row r="36">
      <c r="A36" t="inlineStr">
        <is>
          <t>test test</t>
        </is>
      </c>
      <c r="B36" t="inlineStr">
        <is>
          <t>Mustermodell V2</t>
        </is>
      </c>
      <c r="I36" t="inlineStr">
        <is>
          <t>COVERING</t>
        </is>
      </c>
      <c r="J36" t="inlineStr">
        <is>
          <t>3xujyOztHDPh6AVhG1E6N$</t>
        </is>
      </c>
      <c r="K36" t="inlineStr">
        <is>
          <t>CEILING</t>
        </is>
      </c>
      <c r="N36" t="inlineStr">
        <is>
          <t>EG</t>
        </is>
      </c>
      <c r="O36" t="n">
        <v>3</v>
      </c>
      <c r="Q36" t="n">
        <v>-0.01</v>
      </c>
      <c r="Z36" t="n">
        <v>15.9925</v>
      </c>
      <c r="AA36" t="n">
        <v>15.9925</v>
      </c>
      <c r="AB36" t="inlineStr">
        <is>
          <t>0</t>
        </is>
      </c>
      <c r="AD36" t="inlineStr">
        <is>
          <t>1MKdJ4qBzC5wz1v7sWQgNY</t>
        </is>
      </c>
      <c r="AF36" t="inlineStr">
        <is>
          <t>#3</t>
        </is>
      </c>
      <c r="AG36" t="inlineStr">
        <is>
          <t>Büro</t>
        </is>
      </c>
    </row>
    <row r="37">
      <c r="A37" t="inlineStr">
        <is>
          <t>test test</t>
        </is>
      </c>
      <c r="B37" t="inlineStr">
        <is>
          <t>Mustermodell V2</t>
        </is>
      </c>
      <c r="I37" t="inlineStr">
        <is>
          <t>COVERING</t>
        </is>
      </c>
      <c r="J37" t="inlineStr">
        <is>
          <t>1B_G35jFj9euIy8lbKgC_u</t>
        </is>
      </c>
      <c r="K37" t="inlineStr">
        <is>
          <t>CLADDING</t>
        </is>
      </c>
      <c r="N37" t="inlineStr">
        <is>
          <t>EG</t>
        </is>
      </c>
      <c r="O37" t="n">
        <v>0</v>
      </c>
      <c r="P37" t="n">
        <v>6.397</v>
      </c>
      <c r="Q37" t="n">
        <v>0.01</v>
      </c>
      <c r="Z37" t="n">
        <v>19.176</v>
      </c>
      <c r="AA37" t="n">
        <v>19.176</v>
      </c>
      <c r="AB37" t="inlineStr">
        <is>
          <t>0</t>
        </is>
      </c>
      <c r="AD37" t="inlineStr">
        <is>
          <t>1MKdJ4qBzC5wz1v7sWQgNY</t>
        </is>
      </c>
      <c r="AF37" t="inlineStr">
        <is>
          <t>#3</t>
        </is>
      </c>
      <c r="AG37" t="inlineStr">
        <is>
          <t>Büro</t>
        </is>
      </c>
    </row>
    <row r="38">
      <c r="A38" t="inlineStr">
        <is>
          <t>test test</t>
        </is>
      </c>
      <c r="B38" t="inlineStr">
        <is>
          <t>Mustermodell V2</t>
        </is>
      </c>
      <c r="I38" t="inlineStr">
        <is>
          <t>COVERING</t>
        </is>
      </c>
      <c r="J38" t="inlineStr">
        <is>
          <t>3TgtunYkL118$cfEX3K6Ik</t>
        </is>
      </c>
      <c r="K38" t="inlineStr">
        <is>
          <t>CLADDING</t>
        </is>
      </c>
      <c r="N38" t="inlineStr">
        <is>
          <t>EG</t>
        </is>
      </c>
      <c r="O38" t="n">
        <v>0</v>
      </c>
      <c r="P38" t="n">
        <v>2.5</v>
      </c>
      <c r="Q38" t="n">
        <v>0.01</v>
      </c>
      <c r="Z38" t="n">
        <v>7.485</v>
      </c>
      <c r="AA38" t="n">
        <v>7.485</v>
      </c>
      <c r="AB38" t="inlineStr">
        <is>
          <t>0</t>
        </is>
      </c>
      <c r="AD38" t="inlineStr">
        <is>
          <t>1MKdJ4qBzC5wz1v7sWQgNY</t>
        </is>
      </c>
      <c r="AF38" t="inlineStr">
        <is>
          <t>#3</t>
        </is>
      </c>
      <c r="AG38" t="inlineStr">
        <is>
          <t>Büro</t>
        </is>
      </c>
    </row>
    <row r="39">
      <c r="A39" t="inlineStr">
        <is>
          <t>test test</t>
        </is>
      </c>
      <c r="B39" t="inlineStr">
        <is>
          <t>Mustermodell V2</t>
        </is>
      </c>
      <c r="I39" t="inlineStr">
        <is>
          <t>COVERING</t>
        </is>
      </c>
      <c r="J39" t="inlineStr">
        <is>
          <t>0OCK4W$$17ofUZOmiNHtFr</t>
        </is>
      </c>
      <c r="K39" t="inlineStr">
        <is>
          <t>CLADDING</t>
        </is>
      </c>
      <c r="N39" t="inlineStr">
        <is>
          <t>EG</t>
        </is>
      </c>
      <c r="O39" t="n">
        <v>0</v>
      </c>
      <c r="P39" t="n">
        <v>2.5</v>
      </c>
      <c r="Q39" t="n">
        <v>0.01</v>
      </c>
      <c r="Z39" t="n">
        <v>7.485</v>
      </c>
      <c r="AA39" t="n">
        <v>7.485</v>
      </c>
      <c r="AB39" t="inlineStr">
        <is>
          <t>0</t>
        </is>
      </c>
      <c r="AD39" t="inlineStr">
        <is>
          <t>1MKdJ4qBzC5wz1v7sWQgNY</t>
        </is>
      </c>
      <c r="AF39" t="inlineStr">
        <is>
          <t>#3</t>
        </is>
      </c>
      <c r="AG39" t="inlineStr">
        <is>
          <t>Büro</t>
        </is>
      </c>
    </row>
    <row r="40">
      <c r="A40" t="inlineStr">
        <is>
          <t>test test</t>
        </is>
      </c>
      <c r="B40" t="inlineStr">
        <is>
          <t>Mustermodell V2</t>
        </is>
      </c>
      <c r="I40" t="inlineStr">
        <is>
          <t>COVERING</t>
        </is>
      </c>
      <c r="J40" t="inlineStr">
        <is>
          <t>3t4sryEAf9XOADKcZo7q2j</t>
        </is>
      </c>
      <c r="K40" t="inlineStr">
        <is>
          <t>CLADDING</t>
        </is>
      </c>
      <c r="N40" t="inlineStr">
        <is>
          <t>EG</t>
        </is>
      </c>
      <c r="O40" t="n">
        <v>0</v>
      </c>
      <c r="P40" t="n">
        <v>6.397</v>
      </c>
      <c r="Q40" t="n">
        <v>0.01</v>
      </c>
      <c r="Z40" t="n">
        <v>19.176</v>
      </c>
      <c r="AA40" t="n">
        <v>19.176</v>
      </c>
      <c r="AB40" t="inlineStr">
        <is>
          <t>0</t>
        </is>
      </c>
      <c r="AD40" t="inlineStr">
        <is>
          <t>1MKdJ4qBzC5wz1v7sWQgNY</t>
        </is>
      </c>
      <c r="AF40" t="inlineStr">
        <is>
          <t>#3</t>
        </is>
      </c>
      <c r="AG40" t="inlineStr">
        <is>
          <t>Büro</t>
        </is>
      </c>
    </row>
    <row r="41">
      <c r="A41" t="inlineStr">
        <is>
          <t>test test</t>
        </is>
      </c>
      <c r="B41" t="inlineStr">
        <is>
          <t>Mustermodell V2</t>
        </is>
      </c>
      <c r="I41" t="inlineStr">
        <is>
          <t>SPACE</t>
        </is>
      </c>
      <c r="J41" t="inlineStr">
        <is>
          <t>1MKdJ4qBzC5wz1v7sWQgNY</t>
        </is>
      </c>
      <c r="K41" t="inlineStr">
        <is>
          <t>INTERNAL</t>
        </is>
      </c>
      <c r="L41" t="inlineStr">
        <is>
          <t>#3</t>
        </is>
      </c>
      <c r="M41" t="inlineStr">
        <is>
          <t>Büro</t>
        </is>
      </c>
      <c r="N41" t="inlineStr">
        <is>
          <t>EG</t>
        </is>
      </c>
      <c r="O41" t="n">
        <v>0</v>
      </c>
      <c r="R41" t="n">
        <v>3</v>
      </c>
      <c r="S41" t="n">
        <v>17.794</v>
      </c>
      <c r="X41" t="n">
        <v>47.9775</v>
      </c>
      <c r="Y41" t="n">
        <v>15.9925</v>
      </c>
      <c r="AB41" t="inlineStr">
        <is>
          <t>0</t>
        </is>
      </c>
      <c r="AE41" t="inlineStr">
        <is>
          <t>264dv7pp1As8rJ9tI8DkGm</t>
        </is>
      </c>
    </row>
    <row r="42">
      <c r="A42" t="inlineStr">
        <is>
          <t>test test</t>
        </is>
      </c>
      <c r="B42" t="inlineStr">
        <is>
          <t>Mustermodell V2</t>
        </is>
      </c>
      <c r="I42" t="inlineStr">
        <is>
          <t>COVERING</t>
        </is>
      </c>
      <c r="J42" t="inlineStr">
        <is>
          <t>39Dt8Kmhn0vBXdCDVZtOVJ</t>
        </is>
      </c>
      <c r="K42" t="inlineStr">
        <is>
          <t>FLOORING</t>
        </is>
      </c>
      <c r="N42" t="inlineStr">
        <is>
          <t>EG</t>
        </is>
      </c>
      <c r="O42" t="n">
        <v>0</v>
      </c>
      <c r="Q42" t="n">
        <v>0.01</v>
      </c>
      <c r="Z42" t="n">
        <v>23.25</v>
      </c>
      <c r="AA42" t="n">
        <v>23.25</v>
      </c>
      <c r="AB42" t="inlineStr">
        <is>
          <t>0</t>
        </is>
      </c>
      <c r="AD42" t="inlineStr">
        <is>
          <t>2VHIeQtJDAc8ecZ9RmM7aF</t>
        </is>
      </c>
      <c r="AF42" t="inlineStr">
        <is>
          <t>Room_Interior#2</t>
        </is>
      </c>
      <c r="AG42" t="inlineStr">
        <is>
          <t>Eingangsbereich</t>
        </is>
      </c>
    </row>
    <row r="43">
      <c r="A43" t="inlineStr">
        <is>
          <t>test test</t>
        </is>
      </c>
      <c r="B43" t="inlineStr">
        <is>
          <t>Mustermodell V2</t>
        </is>
      </c>
      <c r="I43" t="inlineStr">
        <is>
          <t>COVERING</t>
        </is>
      </c>
      <c r="J43" t="inlineStr">
        <is>
          <t>0UGRNdRer2uORY97wuVOof</t>
        </is>
      </c>
      <c r="K43" t="inlineStr">
        <is>
          <t>CEILING</t>
        </is>
      </c>
      <c r="N43" t="inlineStr">
        <is>
          <t>EG</t>
        </is>
      </c>
      <c r="O43" t="n">
        <v>3</v>
      </c>
      <c r="Q43" t="n">
        <v>-0.01</v>
      </c>
      <c r="Z43" t="n">
        <v>11.625</v>
      </c>
      <c r="AA43" t="n">
        <v>11.625</v>
      </c>
      <c r="AB43" t="inlineStr">
        <is>
          <t>0</t>
        </is>
      </c>
      <c r="AD43" t="inlineStr">
        <is>
          <t>2VHIeQtJDAc8ecZ9RmM7aF</t>
        </is>
      </c>
      <c r="AF43" t="inlineStr">
        <is>
          <t>Room_Interior#2</t>
        </is>
      </c>
      <c r="AG43" t="inlineStr">
        <is>
          <t>Eingangsbereich</t>
        </is>
      </c>
    </row>
    <row r="44">
      <c r="A44" t="inlineStr">
        <is>
          <t>test test</t>
        </is>
      </c>
      <c r="B44" t="inlineStr">
        <is>
          <t>Mustermodell V2</t>
        </is>
      </c>
      <c r="I44" t="inlineStr">
        <is>
          <t>COVERING</t>
        </is>
      </c>
      <c r="J44" t="inlineStr">
        <is>
          <t>37uR$7nzL8vQorH0tEg5DC</t>
        </is>
      </c>
      <c r="K44" t="inlineStr">
        <is>
          <t>CLADDING</t>
        </is>
      </c>
      <c r="N44" t="inlineStr">
        <is>
          <t>EG</t>
        </is>
      </c>
      <c r="O44" t="n">
        <v>0</v>
      </c>
      <c r="P44" t="n">
        <v>7.75</v>
      </c>
      <c r="Q44" t="n">
        <v>0.01</v>
      </c>
      <c r="Z44" t="n">
        <v>23.235</v>
      </c>
      <c r="AA44" t="n">
        <v>23.235</v>
      </c>
      <c r="AB44" t="inlineStr">
        <is>
          <t>0</t>
        </is>
      </c>
      <c r="AD44" t="inlineStr">
        <is>
          <t>2VHIeQtJDAc8ecZ9RmM7aF</t>
        </is>
      </c>
      <c r="AF44" t="inlineStr">
        <is>
          <t>Room_Interior#2</t>
        </is>
      </c>
      <c r="AG44" t="inlineStr">
        <is>
          <t>Eingangsbereich</t>
        </is>
      </c>
    </row>
    <row r="45">
      <c r="A45" t="inlineStr">
        <is>
          <t>test test</t>
        </is>
      </c>
      <c r="B45" t="inlineStr">
        <is>
          <t>Mustermodell V2</t>
        </is>
      </c>
      <c r="I45" t="inlineStr">
        <is>
          <t>COVERING</t>
        </is>
      </c>
      <c r="J45" t="inlineStr">
        <is>
          <t>0rS37MupHFbv93XjAOpoVH</t>
        </is>
      </c>
      <c r="K45" t="inlineStr">
        <is>
          <t>CLADDING</t>
        </is>
      </c>
      <c r="N45" t="inlineStr">
        <is>
          <t>EG</t>
        </is>
      </c>
      <c r="O45" t="n">
        <v>0</v>
      </c>
      <c r="P45" t="n">
        <v>7.75</v>
      </c>
      <c r="Q45" t="n">
        <v>0.01</v>
      </c>
      <c r="Z45" t="n">
        <v>23.235</v>
      </c>
      <c r="AA45" t="n">
        <v>21.135</v>
      </c>
      <c r="AB45" t="inlineStr">
        <is>
          <t>0</t>
        </is>
      </c>
      <c r="AD45" t="inlineStr">
        <is>
          <t>2VHIeQtJDAc8ecZ9RmM7aF</t>
        </is>
      </c>
      <c r="AF45" t="inlineStr">
        <is>
          <t>Room_Interior#2</t>
        </is>
      </c>
      <c r="AG45" t="inlineStr">
        <is>
          <t>Eingangsbereich</t>
        </is>
      </c>
    </row>
    <row r="46">
      <c r="A46" t="inlineStr">
        <is>
          <t>test test</t>
        </is>
      </c>
      <c r="B46" t="inlineStr">
        <is>
          <t>Mustermodell V2</t>
        </is>
      </c>
      <c r="I46" t="inlineStr">
        <is>
          <t>COVERING</t>
        </is>
      </c>
      <c r="J46" t="inlineStr">
        <is>
          <t>1RG3h22FT5m9iejJNi0rH8</t>
        </is>
      </c>
      <c r="K46" t="inlineStr">
        <is>
          <t>CLADDING</t>
        </is>
      </c>
      <c r="N46" t="inlineStr">
        <is>
          <t>EG</t>
        </is>
      </c>
      <c r="O46" t="n">
        <v>0</v>
      </c>
      <c r="P46" t="n">
        <v>3</v>
      </c>
      <c r="Q46" t="n">
        <v>0.01</v>
      </c>
      <c r="Z46" t="n">
        <v>8.984999999999999</v>
      </c>
      <c r="AA46" t="n">
        <v>8.984999999999999</v>
      </c>
      <c r="AB46" t="inlineStr">
        <is>
          <t>0</t>
        </is>
      </c>
      <c r="AD46" t="inlineStr">
        <is>
          <t>2VHIeQtJDAc8ecZ9RmM7aF</t>
        </is>
      </c>
      <c r="AF46" t="inlineStr">
        <is>
          <t>Room_Interior#2</t>
        </is>
      </c>
      <c r="AG46" t="inlineStr">
        <is>
          <t>Eingangsbereich</t>
        </is>
      </c>
    </row>
    <row r="47">
      <c r="A47" t="inlineStr">
        <is>
          <t>test test</t>
        </is>
      </c>
      <c r="B47" t="inlineStr">
        <is>
          <t>Mustermodell V2</t>
        </is>
      </c>
      <c r="I47" t="inlineStr">
        <is>
          <t>COVERING</t>
        </is>
      </c>
      <c r="J47" t="inlineStr">
        <is>
          <t>0GiINRD7n0UwG2NpJvdDUb</t>
        </is>
      </c>
      <c r="K47" t="inlineStr">
        <is>
          <t>CLADDING</t>
        </is>
      </c>
      <c r="N47" t="inlineStr">
        <is>
          <t>EG</t>
        </is>
      </c>
      <c r="O47" t="n">
        <v>0</v>
      </c>
      <c r="P47" t="n">
        <v>3</v>
      </c>
      <c r="Q47" t="n">
        <v>0.01</v>
      </c>
      <c r="Z47" t="n">
        <v>8.984999999999999</v>
      </c>
      <c r="AA47" t="n">
        <v>8.984999999999999</v>
      </c>
      <c r="AB47" t="inlineStr">
        <is>
          <t>0</t>
        </is>
      </c>
      <c r="AD47" t="inlineStr">
        <is>
          <t>2VHIeQtJDAc8ecZ9RmM7aF</t>
        </is>
      </c>
      <c r="AF47" t="inlineStr">
        <is>
          <t>Room_Interior#2</t>
        </is>
      </c>
      <c r="AG47" t="inlineStr">
        <is>
          <t>Eingangsbereich</t>
        </is>
      </c>
    </row>
    <row r="48">
      <c r="A48" t="inlineStr">
        <is>
          <t>test test</t>
        </is>
      </c>
      <c r="B48" t="inlineStr">
        <is>
          <t>Mustermodell V2</t>
        </is>
      </c>
      <c r="I48" t="inlineStr">
        <is>
          <t>SPACE</t>
        </is>
      </c>
      <c r="J48" t="inlineStr">
        <is>
          <t>2VHIeQtJDAc8ecZ9RmM7aF</t>
        </is>
      </c>
      <c r="K48" t="inlineStr">
        <is>
          <t>INTERNAL</t>
        </is>
      </c>
      <c r="L48" t="inlineStr">
        <is>
          <t>Room_Interior#2</t>
        </is>
      </c>
      <c r="M48" t="inlineStr">
        <is>
          <t>Eingangsbereich</t>
        </is>
      </c>
      <c r="N48" t="inlineStr">
        <is>
          <t>EG</t>
        </is>
      </c>
      <c r="O48" t="n">
        <v>0</v>
      </c>
      <c r="R48" t="n">
        <v>3</v>
      </c>
      <c r="S48" t="n">
        <v>21.5</v>
      </c>
      <c r="X48" t="n">
        <v>69.75</v>
      </c>
      <c r="Y48" t="n">
        <v>23.25</v>
      </c>
      <c r="AB48" t="inlineStr">
        <is>
          <t>0</t>
        </is>
      </c>
      <c r="AE48" t="inlineStr">
        <is>
          <t>0RGPEQT7D7_gnmpntPO01R</t>
        </is>
      </c>
    </row>
    <row r="49">
      <c r="A49" t="inlineStr">
        <is>
          <t>test test</t>
        </is>
      </c>
      <c r="B49" t="inlineStr">
        <is>
          <t>Mustermodell V2</t>
        </is>
      </c>
      <c r="I49" t="inlineStr">
        <is>
          <t>COVERING</t>
        </is>
      </c>
      <c r="J49" t="inlineStr">
        <is>
          <t>0X8ngG1tjCcPni03mJruOW</t>
        </is>
      </c>
      <c r="K49" t="inlineStr">
        <is>
          <t>FLOORING</t>
        </is>
      </c>
      <c r="N49" t="inlineStr">
        <is>
          <t>EG</t>
        </is>
      </c>
      <c r="O49" t="n">
        <v>0</v>
      </c>
      <c r="Q49" t="n">
        <v>0.01</v>
      </c>
      <c r="Z49" t="n">
        <v>9.9975</v>
      </c>
      <c r="AA49" t="n">
        <v>9.9975</v>
      </c>
      <c r="AB49" t="inlineStr">
        <is>
          <t>0</t>
        </is>
      </c>
      <c r="AD49" t="inlineStr">
        <is>
          <t>3rpHLIiIf4Hh6zSwr67w3t</t>
        </is>
      </c>
      <c r="AF49" t="inlineStr">
        <is>
          <t>#3</t>
        </is>
      </c>
      <c r="AG49" t="inlineStr">
        <is>
          <t>Büro</t>
        </is>
      </c>
    </row>
    <row r="50">
      <c r="A50" t="inlineStr">
        <is>
          <t>test test</t>
        </is>
      </c>
      <c r="B50" t="inlineStr">
        <is>
          <t>Mustermodell V2</t>
        </is>
      </c>
      <c r="I50" t="inlineStr">
        <is>
          <t>COVERING</t>
        </is>
      </c>
      <c r="J50" t="inlineStr">
        <is>
          <t>18VaepAoT2fveeA2naaqpP</t>
        </is>
      </c>
      <c r="K50" t="inlineStr">
        <is>
          <t>CEILING</t>
        </is>
      </c>
      <c r="N50" t="inlineStr">
        <is>
          <t>EG</t>
        </is>
      </c>
      <c r="O50" t="n">
        <v>3</v>
      </c>
      <c r="Q50" t="n">
        <v>-0.01</v>
      </c>
      <c r="Z50" t="n">
        <v>9.9975</v>
      </c>
      <c r="AA50" t="n">
        <v>9.9975</v>
      </c>
      <c r="AB50" t="inlineStr">
        <is>
          <t>0</t>
        </is>
      </c>
      <c r="AD50" t="inlineStr">
        <is>
          <t>3rpHLIiIf4Hh6zSwr67w3t</t>
        </is>
      </c>
      <c r="AF50" t="inlineStr">
        <is>
          <t>#3</t>
        </is>
      </c>
      <c r="AG50" t="inlineStr">
        <is>
          <t>Büro</t>
        </is>
      </c>
    </row>
    <row r="51">
      <c r="A51" t="inlineStr">
        <is>
          <t>test test</t>
        </is>
      </c>
      <c r="B51" t="inlineStr">
        <is>
          <t>Mustermodell V2</t>
        </is>
      </c>
      <c r="I51" t="inlineStr">
        <is>
          <t>COVERING</t>
        </is>
      </c>
      <c r="J51" t="inlineStr">
        <is>
          <t>0SChe5K_L0K9ZU3zONsERv</t>
        </is>
      </c>
      <c r="K51" t="inlineStr">
        <is>
          <t>CLADDING</t>
        </is>
      </c>
      <c r="N51" t="inlineStr">
        <is>
          <t>EG</t>
        </is>
      </c>
      <c r="O51" t="n">
        <v>0</v>
      </c>
      <c r="P51" t="n">
        <v>3.999</v>
      </c>
      <c r="Q51" t="n">
        <v>0.01</v>
      </c>
      <c r="Z51" t="n">
        <v>11.982</v>
      </c>
      <c r="AA51" t="n">
        <v>11.982</v>
      </c>
      <c r="AB51" t="inlineStr">
        <is>
          <t>0</t>
        </is>
      </c>
      <c r="AD51" t="inlineStr">
        <is>
          <t>3rpHLIiIf4Hh6zSwr67w3t</t>
        </is>
      </c>
      <c r="AF51" t="inlineStr">
        <is>
          <t>#3</t>
        </is>
      </c>
      <c r="AG51" t="inlineStr">
        <is>
          <t>Büro</t>
        </is>
      </c>
    </row>
    <row r="52">
      <c r="A52" t="inlineStr">
        <is>
          <t>test test</t>
        </is>
      </c>
      <c r="B52" t="inlineStr">
        <is>
          <t>Mustermodell V2</t>
        </is>
      </c>
      <c r="I52" t="inlineStr">
        <is>
          <t>COVERING</t>
        </is>
      </c>
      <c r="J52" t="inlineStr">
        <is>
          <t>3E_5NMA$1APA5VLIp6zM1k</t>
        </is>
      </c>
      <c r="K52" t="inlineStr">
        <is>
          <t>CLADDING</t>
        </is>
      </c>
      <c r="N52" t="inlineStr">
        <is>
          <t>EG</t>
        </is>
      </c>
      <c r="O52" t="n">
        <v>0</v>
      </c>
      <c r="P52" t="n">
        <v>2.5</v>
      </c>
      <c r="Q52" t="n">
        <v>0.01</v>
      </c>
      <c r="Z52" t="n">
        <v>7.485</v>
      </c>
      <c r="AA52" t="n">
        <v>7.485</v>
      </c>
      <c r="AB52" t="inlineStr">
        <is>
          <t>0</t>
        </is>
      </c>
      <c r="AD52" t="inlineStr">
        <is>
          <t>3rpHLIiIf4Hh6zSwr67w3t</t>
        </is>
      </c>
      <c r="AF52" t="inlineStr">
        <is>
          <t>#3</t>
        </is>
      </c>
      <c r="AG52" t="inlineStr">
        <is>
          <t>Büro</t>
        </is>
      </c>
    </row>
    <row r="53">
      <c r="A53" t="inlineStr">
        <is>
          <t>test test</t>
        </is>
      </c>
      <c r="B53" t="inlineStr">
        <is>
          <t>Mustermodell V2</t>
        </is>
      </c>
      <c r="I53" t="inlineStr">
        <is>
          <t>COVERING</t>
        </is>
      </c>
      <c r="J53" t="inlineStr">
        <is>
          <t>1osEav0dfDTuarU8ihQJFG</t>
        </is>
      </c>
      <c r="K53" t="inlineStr">
        <is>
          <t>CLADDING</t>
        </is>
      </c>
      <c r="N53" t="inlineStr">
        <is>
          <t>EG</t>
        </is>
      </c>
      <c r="O53" t="n">
        <v>0</v>
      </c>
      <c r="P53" t="n">
        <v>3.999</v>
      </c>
      <c r="Q53" t="n">
        <v>0.01</v>
      </c>
      <c r="Z53" t="n">
        <v>11.982</v>
      </c>
      <c r="AA53" t="n">
        <v>8.9255</v>
      </c>
      <c r="AB53" t="inlineStr">
        <is>
          <t>0</t>
        </is>
      </c>
      <c r="AD53" t="inlineStr">
        <is>
          <t>3rpHLIiIf4Hh6zSwr67w3t</t>
        </is>
      </c>
      <c r="AF53" t="inlineStr">
        <is>
          <t>#3</t>
        </is>
      </c>
      <c r="AG53" t="inlineStr">
        <is>
          <t>Büro</t>
        </is>
      </c>
    </row>
    <row r="54">
      <c r="A54" t="inlineStr">
        <is>
          <t>test test</t>
        </is>
      </c>
      <c r="B54" t="inlineStr">
        <is>
          <t>Mustermodell V2</t>
        </is>
      </c>
      <c r="I54" t="inlineStr">
        <is>
          <t>COVERING</t>
        </is>
      </c>
      <c r="J54" t="inlineStr">
        <is>
          <t>0Y65yukdH9JenM0ZXlTh1D</t>
        </is>
      </c>
      <c r="K54" t="inlineStr">
        <is>
          <t>CLADDING</t>
        </is>
      </c>
      <c r="N54" t="inlineStr">
        <is>
          <t>EG</t>
        </is>
      </c>
      <c r="O54" t="n">
        <v>0</v>
      </c>
      <c r="P54" t="n">
        <v>2.5</v>
      </c>
      <c r="Q54" t="n">
        <v>0.01</v>
      </c>
      <c r="Z54" t="n">
        <v>7.485</v>
      </c>
      <c r="AA54" t="n">
        <v>7.485</v>
      </c>
      <c r="AB54" t="inlineStr">
        <is>
          <t>0</t>
        </is>
      </c>
      <c r="AD54" t="inlineStr">
        <is>
          <t>3rpHLIiIf4Hh6zSwr67w3t</t>
        </is>
      </c>
      <c r="AF54" t="inlineStr">
        <is>
          <t>#3</t>
        </is>
      </c>
      <c r="AG54" t="inlineStr">
        <is>
          <t>Büro</t>
        </is>
      </c>
    </row>
    <row r="55">
      <c r="A55" t="inlineStr">
        <is>
          <t>test test</t>
        </is>
      </c>
      <c r="B55" t="inlineStr">
        <is>
          <t>Mustermodell V2</t>
        </is>
      </c>
      <c r="I55" t="inlineStr">
        <is>
          <t>SPACE</t>
        </is>
      </c>
      <c r="J55" t="inlineStr">
        <is>
          <t>3rpHLIiIf4Hh6zSwr67w3t</t>
        </is>
      </c>
      <c r="K55" t="inlineStr">
        <is>
          <t>INTERNAL</t>
        </is>
      </c>
      <c r="L55" t="inlineStr">
        <is>
          <t>#3</t>
        </is>
      </c>
      <c r="M55" t="inlineStr">
        <is>
          <t>Büro</t>
        </is>
      </c>
      <c r="N55" t="inlineStr">
        <is>
          <t>EG</t>
        </is>
      </c>
      <c r="O55" t="n">
        <v>0</v>
      </c>
      <c r="R55" t="n">
        <v>3</v>
      </c>
      <c r="S55" t="n">
        <v>12.998</v>
      </c>
      <c r="X55" t="n">
        <v>29.9925</v>
      </c>
      <c r="Y55" t="n">
        <v>9.9975</v>
      </c>
      <c r="AB55" t="inlineStr">
        <is>
          <t>0</t>
        </is>
      </c>
      <c r="AE55" t="inlineStr">
        <is>
          <t>0MvsuEqR9EWP0Fhf$6c8n5</t>
        </is>
      </c>
    </row>
    <row r="56">
      <c r="A56" t="inlineStr">
        <is>
          <t>test test</t>
        </is>
      </c>
      <c r="B56" t="inlineStr">
        <is>
          <t>Mustermodell V2</t>
        </is>
      </c>
      <c r="I56" t="inlineStr">
        <is>
          <t>SPACE</t>
        </is>
      </c>
      <c r="J56" t="inlineStr">
        <is>
          <t>1lI4MwvXbFZhEjBi9$y58$</t>
        </is>
      </c>
      <c r="K56" t="inlineStr">
        <is>
          <t>EXTERNAL</t>
        </is>
      </c>
      <c r="L56" t="inlineStr">
        <is>
          <t>BUF</t>
        </is>
      </c>
      <c r="M56" t="inlineStr">
        <is>
          <t>BUF</t>
        </is>
      </c>
      <c r="N56" t="inlineStr">
        <is>
          <t>EG</t>
        </is>
      </c>
      <c r="O56" t="n">
        <v>0</v>
      </c>
      <c r="R56" t="n">
        <v>1</v>
      </c>
      <c r="S56" t="n">
        <v>70.7557</v>
      </c>
      <c r="X56" t="n">
        <v>153.6048</v>
      </c>
      <c r="Y56" t="n">
        <v>153.6048</v>
      </c>
      <c r="AB56" t="inlineStr">
        <is>
          <t>1</t>
        </is>
      </c>
      <c r="AE56" t="inlineStr">
        <is>
          <t>2t0LvWo7v1chh9ls1iserM</t>
        </is>
      </c>
    </row>
    <row r="57">
      <c r="A57" t="inlineStr">
        <is>
          <t>test test</t>
        </is>
      </c>
      <c r="B57" t="inlineStr">
        <is>
          <t>Mustermodell V2</t>
        </is>
      </c>
      <c r="I57" t="inlineStr">
        <is>
          <t>SPACE</t>
        </is>
      </c>
      <c r="J57" t="inlineStr">
        <is>
          <t>1Nej7m5XT2cwacjfdDjmJM</t>
        </is>
      </c>
      <c r="K57" t="inlineStr">
        <is>
          <t>EXTERNAL</t>
        </is>
      </c>
      <c r="L57" t="inlineStr">
        <is>
          <t>UUF</t>
        </is>
      </c>
      <c r="M57" t="inlineStr">
        <is>
          <t>UUF</t>
        </is>
      </c>
      <c r="N57" t="inlineStr">
        <is>
          <t>EG</t>
        </is>
      </c>
      <c r="O57" t="n">
        <v>0</v>
      </c>
      <c r="R57" t="n">
        <v>1</v>
      </c>
      <c r="S57" t="n">
        <v>54.8158</v>
      </c>
      <c r="X57" t="n">
        <v>78.7182</v>
      </c>
      <c r="Y57" t="n">
        <v>78.7182</v>
      </c>
      <c r="AB57" t="inlineStr">
        <is>
          <t>1</t>
        </is>
      </c>
      <c r="AE57" t="inlineStr">
        <is>
          <t>37VWRD3Rj79RILAO6JmsmC</t>
        </is>
      </c>
    </row>
    <row r="58">
      <c r="A58" t="inlineStr">
        <is>
          <t>test test</t>
        </is>
      </c>
      <c r="B58" t="inlineStr">
        <is>
          <t>Mustermodell V2</t>
        </is>
      </c>
      <c r="I58" t="inlineStr">
        <is>
          <t>SPACE</t>
        </is>
      </c>
      <c r="J58" t="inlineStr">
        <is>
          <t>3T9Y7lQwH9PvT9bkNx0gYd</t>
        </is>
      </c>
      <c r="K58" t="inlineStr">
        <is>
          <t>GFA</t>
        </is>
      </c>
      <c r="L58" t="inlineStr">
        <is>
          <t>GFA</t>
        </is>
      </c>
      <c r="N58" t="inlineStr">
        <is>
          <t>EG</t>
        </is>
      </c>
      <c r="O58" t="n">
        <v>0</v>
      </c>
      <c r="R58" t="n">
        <v>3</v>
      </c>
      <c r="S58" t="n">
        <v>37.344</v>
      </c>
      <c r="X58" t="n">
        <v>221.3592</v>
      </c>
      <c r="Y58" t="n">
        <v>73.7864</v>
      </c>
      <c r="AB58" t="inlineStr">
        <is>
          <t>0</t>
        </is>
      </c>
      <c r="AE58" t="inlineStr">
        <is>
          <t>None</t>
        </is>
      </c>
    </row>
    <row r="59">
      <c r="A59" t="inlineStr">
        <is>
          <t>test test</t>
        </is>
      </c>
      <c r="B59" t="inlineStr">
        <is>
          <t>Mustermodell V2</t>
        </is>
      </c>
      <c r="I59" t="inlineStr">
        <is>
          <t>WALLSTANDARDCASE</t>
        </is>
      </c>
      <c r="J59" t="inlineStr">
        <is>
          <t>3LjKUaQNb5KOxr_MOURJuE</t>
        </is>
      </c>
      <c r="K59" t="inlineStr">
        <is>
          <t>NOTDEFINED</t>
        </is>
      </c>
      <c r="N59" t="inlineStr">
        <is>
          <t>EG</t>
        </is>
      </c>
      <c r="O59" t="n">
        <v>0</v>
      </c>
      <c r="P59" t="n">
        <v>3.997</v>
      </c>
      <c r="Q59" t="n">
        <v>0.125</v>
      </c>
      <c r="R59" t="n">
        <v>3</v>
      </c>
      <c r="T59" t="n">
        <v>11.991</v>
      </c>
      <c r="V59" t="n">
        <v>11.991</v>
      </c>
      <c r="W59" t="n">
        <v>1.4989</v>
      </c>
      <c r="X59" t="n">
        <v>1.4989</v>
      </c>
      <c r="AB59" t="inlineStr">
        <is>
          <t>0</t>
        </is>
      </c>
      <c r="AC59" t="n">
        <v>0</v>
      </c>
      <c r="AD59" t="inlineStr">
        <is>
          <t>1j62hbKyL3KwcqGEKbACR4,1MKdJ4qBzC5wz1v7sWQgNY</t>
        </is>
      </c>
      <c r="AF59" t="inlineStr">
        <is>
          <t>#3,#3</t>
        </is>
      </c>
      <c r="AG59" t="inlineStr">
        <is>
          <t>Büro,Büro</t>
        </is>
      </c>
    </row>
    <row r="60">
      <c r="A60" t="inlineStr">
        <is>
          <t>test test</t>
        </is>
      </c>
      <c r="B60" t="inlineStr">
        <is>
          <t>Mustermodell V2</t>
        </is>
      </c>
      <c r="I60" t="inlineStr">
        <is>
          <t>WALLSTANDARDCASE</t>
        </is>
      </c>
      <c r="J60" t="inlineStr">
        <is>
          <t>0GrhXeYTj50BNsE4T4ae3W</t>
        </is>
      </c>
      <c r="K60" t="inlineStr">
        <is>
          <t>NOTDEFINED</t>
        </is>
      </c>
      <c r="N60" t="inlineStr">
        <is>
          <t>EG</t>
        </is>
      </c>
      <c r="O60" t="n">
        <v>0</v>
      </c>
      <c r="P60" t="n">
        <v>2.5605</v>
      </c>
      <c r="Q60" t="n">
        <v>0.125</v>
      </c>
      <c r="R60" t="n">
        <v>3</v>
      </c>
      <c r="T60" t="n">
        <v>7.6815</v>
      </c>
      <c r="V60" t="n">
        <v>7.6815</v>
      </c>
      <c r="W60" t="n">
        <v>0.9604</v>
      </c>
      <c r="X60" t="n">
        <v>0.9602000000000001</v>
      </c>
      <c r="AB60" t="inlineStr">
        <is>
          <t>0</t>
        </is>
      </c>
      <c r="AC60" t="n">
        <v>90</v>
      </c>
      <c r="AD60" t="inlineStr">
        <is>
          <t>1j62hbKyL3KwcqGEKbACR4,2VHIeQtJDAc8ecZ9RmM7aF</t>
        </is>
      </c>
      <c r="AF60" t="inlineStr">
        <is>
          <t>#3,Room_Interior#2</t>
        </is>
      </c>
      <c r="AG60" t="inlineStr">
        <is>
          <t>Büro,Eingangsbereich</t>
        </is>
      </c>
    </row>
    <row r="61">
      <c r="A61" t="inlineStr">
        <is>
          <t>test test</t>
        </is>
      </c>
      <c r="B61" t="inlineStr">
        <is>
          <t>Mustermodell V2</t>
        </is>
      </c>
      <c r="I61" t="inlineStr">
        <is>
          <t>WALLSTANDARDCASE</t>
        </is>
      </c>
      <c r="J61" t="inlineStr">
        <is>
          <t>2O0v7Mb5D0IPNHKwTPMSFD</t>
        </is>
      </c>
      <c r="K61" t="inlineStr">
        <is>
          <t>NOTDEFINED</t>
        </is>
      </c>
      <c r="N61" t="inlineStr">
        <is>
          <t>EG</t>
        </is>
      </c>
      <c r="O61" t="n">
        <v>0</v>
      </c>
      <c r="P61" t="n">
        <v>3.997</v>
      </c>
      <c r="Q61" t="n">
        <v>0.125</v>
      </c>
      <c r="R61" t="n">
        <v>3</v>
      </c>
      <c r="T61" t="n">
        <v>11.991</v>
      </c>
      <c r="V61" t="n">
        <v>11.991</v>
      </c>
      <c r="W61" t="n">
        <v>1.4989</v>
      </c>
      <c r="X61" t="n">
        <v>1.4989</v>
      </c>
      <c r="AB61" t="inlineStr">
        <is>
          <t>0</t>
        </is>
      </c>
      <c r="AC61" t="n">
        <v>180</v>
      </c>
      <c r="AD61" t="inlineStr">
        <is>
          <t>1j62hbKyL3KwcqGEKbACR4,3rpHLIiIf4Hh6zSwr67w3t</t>
        </is>
      </c>
      <c r="AF61" t="inlineStr">
        <is>
          <t>#3,#3</t>
        </is>
      </c>
      <c r="AG61" t="inlineStr">
        <is>
          <t>Büro,Büro</t>
        </is>
      </c>
    </row>
    <row r="62">
      <c r="A62" t="inlineStr">
        <is>
          <t>test test</t>
        </is>
      </c>
      <c r="B62" t="inlineStr">
        <is>
          <t>Mustermodell V2</t>
        </is>
      </c>
      <c r="I62" t="inlineStr">
        <is>
          <t>WALLSTANDARDCASE</t>
        </is>
      </c>
      <c r="J62" t="inlineStr">
        <is>
          <t>1mNqdLMGr0$vo8deF8nRJG</t>
        </is>
      </c>
      <c r="K62" t="inlineStr">
        <is>
          <t>NOTDEFINED</t>
        </is>
      </c>
      <c r="N62" t="inlineStr">
        <is>
          <t>EG</t>
        </is>
      </c>
      <c r="O62" t="n">
        <v>0</v>
      </c>
      <c r="P62" t="n">
        <v>2.5625</v>
      </c>
      <c r="Q62" t="n">
        <v>0.125</v>
      </c>
      <c r="R62" t="n">
        <v>3</v>
      </c>
      <c r="T62" t="n">
        <v>7.6875</v>
      </c>
      <c r="V62" t="n">
        <v>7.6875</v>
      </c>
      <c r="W62" t="n">
        <v>0.9615</v>
      </c>
      <c r="X62" t="n">
        <v>0.9609</v>
      </c>
      <c r="AB62" t="inlineStr">
        <is>
          <t>0</t>
        </is>
      </c>
      <c r="AC62" t="n">
        <v>90</v>
      </c>
      <c r="AD62" t="inlineStr">
        <is>
          <t>1MKdJ4qBzC5wz1v7sWQgNY,2VHIeQtJDAc8ecZ9RmM7aF</t>
        </is>
      </c>
      <c r="AF62" t="inlineStr">
        <is>
          <t>#3,Room_Interior#2</t>
        </is>
      </c>
      <c r="AG62" t="inlineStr">
        <is>
          <t>Büro,Eingangsbereich</t>
        </is>
      </c>
    </row>
    <row r="63">
      <c r="A63" t="inlineStr">
        <is>
          <t>test test</t>
        </is>
      </c>
      <c r="B63" t="inlineStr">
        <is>
          <t>Mustermodell V2</t>
        </is>
      </c>
      <c r="I63" t="inlineStr">
        <is>
          <t>WALLSTANDARDCASE</t>
        </is>
      </c>
      <c r="J63" t="inlineStr">
        <is>
          <t>27tQabMu50eBKVB81U8EpM</t>
        </is>
      </c>
      <c r="K63" t="inlineStr">
        <is>
          <t>NOTDEFINED</t>
        </is>
      </c>
      <c r="N63" t="inlineStr">
        <is>
          <t>EG</t>
        </is>
      </c>
      <c r="O63" t="n">
        <v>0</v>
      </c>
      <c r="P63" t="n">
        <v>2.627</v>
      </c>
      <c r="Q63" t="n">
        <v>0.125</v>
      </c>
      <c r="R63" t="n">
        <v>3</v>
      </c>
      <c r="T63" t="n">
        <v>7.881</v>
      </c>
      <c r="V63" t="n">
        <v>7.881</v>
      </c>
      <c r="W63" t="n">
        <v>0.9859</v>
      </c>
      <c r="X63" t="n">
        <v>0.9851</v>
      </c>
      <c r="AB63" t="inlineStr">
        <is>
          <t>0</t>
        </is>
      </c>
      <c r="AC63" t="n">
        <v>-90</v>
      </c>
      <c r="AD63" t="inlineStr">
        <is>
          <t>2VHIeQtJDAc8ecZ9RmM7aF,3rpHLIiIf4Hh6zSwr67w3t</t>
        </is>
      </c>
      <c r="AF63" t="inlineStr">
        <is>
          <t>#3,Room_Interior#2</t>
        </is>
      </c>
      <c r="AG63" t="inlineStr">
        <is>
          <t>Büro,Eingangsbereich</t>
        </is>
      </c>
    </row>
    <row r="64">
      <c r="A64" t="inlineStr">
        <is>
          <t>test test</t>
        </is>
      </c>
      <c r="B64" t="inlineStr">
        <is>
          <t>Mustermodell V2</t>
        </is>
      </c>
      <c r="I64" t="inlineStr">
        <is>
          <t>COVERING</t>
        </is>
      </c>
      <c r="J64" t="inlineStr">
        <is>
          <t>3LpxVcqMz0zgOhRWz4LoS_</t>
        </is>
      </c>
      <c r="K64" t="inlineStr">
        <is>
          <t>CLADDING</t>
        </is>
      </c>
      <c r="N64" t="inlineStr">
        <is>
          <t>EG</t>
        </is>
      </c>
      <c r="O64" t="n">
        <v>0</v>
      </c>
      <c r="P64" t="n">
        <v>8.449999999999999</v>
      </c>
      <c r="Q64" t="n">
        <v>0.01</v>
      </c>
      <c r="Z64" t="n">
        <v>25.335</v>
      </c>
      <c r="AA64" t="n">
        <v>23.235</v>
      </c>
      <c r="AB64" t="inlineStr">
        <is>
          <t>1</t>
        </is>
      </c>
      <c r="AC64" t="n">
        <v>90</v>
      </c>
      <c r="AD64" t="inlineStr">
        <is>
          <t>2VHIeQtJDAc8ecZ9RmM7aF</t>
        </is>
      </c>
      <c r="AF64" t="inlineStr">
        <is>
          <t>Room_Interior#2</t>
        </is>
      </c>
      <c r="AG64" t="inlineStr">
        <is>
          <t>Eingangsbereich</t>
        </is>
      </c>
    </row>
    <row r="65">
      <c r="A65" t="inlineStr">
        <is>
          <t>test test</t>
        </is>
      </c>
      <c r="B65" t="inlineStr">
        <is>
          <t>Mustermodell V2</t>
        </is>
      </c>
      <c r="I65" t="inlineStr">
        <is>
          <t>COVERING</t>
        </is>
      </c>
      <c r="J65" t="inlineStr">
        <is>
          <t>15xfHldaXExubhHjvLO4M6</t>
        </is>
      </c>
      <c r="K65" t="inlineStr">
        <is>
          <t>CLADDING</t>
        </is>
      </c>
      <c r="N65" t="inlineStr">
        <is>
          <t>EG</t>
        </is>
      </c>
      <c r="O65" t="n">
        <v>0</v>
      </c>
      <c r="P65" t="n">
        <v>0.35</v>
      </c>
      <c r="Q65" t="n">
        <v>0.01</v>
      </c>
      <c r="Z65" t="n">
        <v>1.035</v>
      </c>
      <c r="AA65" t="n">
        <v>1.035</v>
      </c>
      <c r="AB65" t="inlineStr">
        <is>
          <t>1</t>
        </is>
      </c>
      <c r="AC65" t="n">
        <v>0</v>
      </c>
      <c r="AD65" t="inlineStr">
        <is>
          <t>2VHIeQtJDAc8ecZ9RmM7aF</t>
        </is>
      </c>
      <c r="AF65" t="inlineStr">
        <is>
          <t>Room_Interior#2</t>
        </is>
      </c>
      <c r="AG65" t="inlineStr">
        <is>
          <t>Eingangsbereich</t>
        </is>
      </c>
    </row>
    <row r="66">
      <c r="A66" t="inlineStr">
        <is>
          <t>test test</t>
        </is>
      </c>
      <c r="B66" t="inlineStr">
        <is>
          <t>Mustermodell V2</t>
        </is>
      </c>
      <c r="I66" t="inlineStr">
        <is>
          <t>COVERING</t>
        </is>
      </c>
      <c r="J66" t="inlineStr">
        <is>
          <t>0FGRegV7L9EfLHb$Xgsd2z</t>
        </is>
      </c>
      <c r="K66" t="inlineStr">
        <is>
          <t>CLADDING</t>
        </is>
      </c>
      <c r="N66" t="inlineStr">
        <is>
          <t>EG</t>
        </is>
      </c>
      <c r="O66" t="n">
        <v>0</v>
      </c>
      <c r="P66" t="n">
        <v>0.35</v>
      </c>
      <c r="Q66" t="n">
        <v>0.01</v>
      </c>
      <c r="Z66" t="n">
        <v>1.035</v>
      </c>
      <c r="AA66" t="n">
        <v>1.035</v>
      </c>
      <c r="AB66" t="inlineStr">
        <is>
          <t>1</t>
        </is>
      </c>
      <c r="AC66" t="n">
        <v>180</v>
      </c>
      <c r="AD66" t="inlineStr">
        <is>
          <t>2VHIeQtJDAc8ecZ9RmM7aF</t>
        </is>
      </c>
      <c r="AF66" t="inlineStr">
        <is>
          <t>Room_Interior#2</t>
        </is>
      </c>
      <c r="AG66" t="inlineStr">
        <is>
          <t>Eingangsbereich</t>
        </is>
      </c>
    </row>
    <row r="67">
      <c r="A67" t="inlineStr">
        <is>
          <t>test test</t>
        </is>
      </c>
      <c r="B67" t="inlineStr">
        <is>
          <t>Mustermodell V2</t>
        </is>
      </c>
      <c r="I67" t="inlineStr">
        <is>
          <t>WALLSTANDARDCASE</t>
        </is>
      </c>
      <c r="J67" t="inlineStr">
        <is>
          <t>0gBHTZY09AsBjRpXNc2Zqc</t>
        </is>
      </c>
      <c r="K67" t="inlineStr">
        <is>
          <t>NOTDEFINED</t>
        </is>
      </c>
      <c r="N67" t="inlineStr">
        <is>
          <t>EG</t>
        </is>
      </c>
      <c r="O67" t="n">
        <v>0</v>
      </c>
      <c r="P67" t="n">
        <v>8.449999999999999</v>
      </c>
      <c r="Q67" t="n">
        <v>0.35</v>
      </c>
      <c r="R67" t="n">
        <v>3</v>
      </c>
      <c r="T67" t="n">
        <v>25.35</v>
      </c>
      <c r="V67" t="n">
        <v>23.25</v>
      </c>
      <c r="W67" t="n">
        <v>8.8725</v>
      </c>
      <c r="X67" t="n">
        <v>8.137499999999999</v>
      </c>
      <c r="AB67" t="inlineStr">
        <is>
          <t>1</t>
        </is>
      </c>
      <c r="AC67" t="n">
        <v>90</v>
      </c>
      <c r="AD67" t="inlineStr">
        <is>
          <t>2VHIeQtJDAc8ecZ9RmM7aF</t>
        </is>
      </c>
      <c r="AF67" t="inlineStr">
        <is>
          <t>Room_Interior#2</t>
        </is>
      </c>
      <c r="AG67" t="inlineStr">
        <is>
          <t>Eingangsbereich</t>
        </is>
      </c>
    </row>
    <row r="68">
      <c r="A68" t="inlineStr">
        <is>
          <t>test test</t>
        </is>
      </c>
      <c r="B68" t="inlineStr">
        <is>
          <t>Mustermodell V2</t>
        </is>
      </c>
      <c r="I68" t="inlineStr">
        <is>
          <t>COVERING</t>
        </is>
      </c>
      <c r="J68" t="inlineStr">
        <is>
          <t>2lLb_Ji5v0VAjg_WT1kyGD</t>
        </is>
      </c>
      <c r="K68" t="inlineStr">
        <is>
          <t>CLADDING</t>
        </is>
      </c>
      <c r="N68" t="inlineStr">
        <is>
          <t>EG</t>
        </is>
      </c>
      <c r="O68" t="n">
        <v>0</v>
      </c>
      <c r="P68" t="n">
        <v>2.998</v>
      </c>
      <c r="Q68" t="n">
        <v>0.01</v>
      </c>
      <c r="Z68" t="n">
        <v>8.978999999999999</v>
      </c>
      <c r="AA68" t="n">
        <v>8.978999999999999</v>
      </c>
      <c r="AB68" t="inlineStr">
        <is>
          <t>1</t>
        </is>
      </c>
      <c r="AC68" t="n">
        <v>180</v>
      </c>
      <c r="AD68" t="inlineStr">
        <is>
          <t>2VHIeQtJDAc8ecZ9RmM7aF</t>
        </is>
      </c>
      <c r="AF68" t="inlineStr">
        <is>
          <t>Room_Interior#2</t>
        </is>
      </c>
      <c r="AG68" t="inlineStr">
        <is>
          <t>Eingangsbereich</t>
        </is>
      </c>
    </row>
    <row r="69">
      <c r="A69" t="inlineStr">
        <is>
          <t>test test</t>
        </is>
      </c>
      <c r="B69" t="inlineStr">
        <is>
          <t>Mustermodell V2</t>
        </is>
      </c>
      <c r="I69" t="inlineStr">
        <is>
          <t>WALLSTANDARDCASE</t>
        </is>
      </c>
      <c r="J69" t="inlineStr">
        <is>
          <t>3hHMUmADrBH8Dp$xijgXTP</t>
        </is>
      </c>
      <c r="K69" t="inlineStr">
        <is>
          <t>NOTDEFINED</t>
        </is>
      </c>
      <c r="N69" t="inlineStr">
        <is>
          <t>EG</t>
        </is>
      </c>
      <c r="O69" t="n">
        <v>0</v>
      </c>
      <c r="P69" t="n">
        <v>2.998</v>
      </c>
      <c r="Q69" t="n">
        <v>0.35</v>
      </c>
      <c r="R69" t="n">
        <v>3</v>
      </c>
      <c r="T69" t="n">
        <v>8.994</v>
      </c>
      <c r="V69" t="n">
        <v>8.994</v>
      </c>
      <c r="W69" t="n">
        <v>3.1479</v>
      </c>
      <c r="X69" t="n">
        <v>3.1479</v>
      </c>
      <c r="AB69" t="inlineStr">
        <is>
          <t>1</t>
        </is>
      </c>
      <c r="AC69" t="n">
        <v>180</v>
      </c>
      <c r="AD69" t="inlineStr">
        <is>
          <t>2VHIeQtJDAc8ecZ9RmM7aF</t>
        </is>
      </c>
      <c r="AF69" t="inlineStr">
        <is>
          <t>Room_Interior#2</t>
        </is>
      </c>
      <c r="AG69" t="inlineStr">
        <is>
          <t>Eingangsbereich</t>
        </is>
      </c>
    </row>
    <row r="70">
      <c r="A70" t="inlineStr">
        <is>
          <t>test test</t>
        </is>
      </c>
      <c r="B70" t="inlineStr">
        <is>
          <t>Mustermodell V2</t>
        </is>
      </c>
      <c r="I70" t="inlineStr">
        <is>
          <t>COVERING</t>
        </is>
      </c>
      <c r="J70" t="inlineStr">
        <is>
          <t>2TjYzNivHBCurxz3SocVIx</t>
        </is>
      </c>
      <c r="K70" t="inlineStr">
        <is>
          <t>CLADDING</t>
        </is>
      </c>
      <c r="N70" t="inlineStr">
        <is>
          <t>EG</t>
        </is>
      </c>
      <c r="O70" t="n">
        <v>0</v>
      </c>
      <c r="P70" t="n">
        <v>2.998</v>
      </c>
      <c r="Q70" t="n">
        <v>0.01</v>
      </c>
      <c r="Z70" t="n">
        <v>8.978999999999999</v>
      </c>
      <c r="AA70" t="n">
        <v>8.978999999999999</v>
      </c>
      <c r="AB70" t="inlineStr">
        <is>
          <t>1</t>
        </is>
      </c>
      <c r="AC70" t="n">
        <v>0</v>
      </c>
      <c r="AD70" t="inlineStr">
        <is>
          <t>2VHIeQtJDAc8ecZ9RmM7aF</t>
        </is>
      </c>
      <c r="AF70" t="inlineStr">
        <is>
          <t>Room_Interior#2</t>
        </is>
      </c>
      <c r="AG70" t="inlineStr">
        <is>
          <t>Eingangsbereich</t>
        </is>
      </c>
    </row>
    <row r="71">
      <c r="A71" t="inlineStr">
        <is>
          <t>test test</t>
        </is>
      </c>
      <c r="B71" t="inlineStr">
        <is>
          <t>Mustermodell V2</t>
        </is>
      </c>
      <c r="I71" t="inlineStr">
        <is>
          <t>WALLSTANDARDCASE</t>
        </is>
      </c>
      <c r="J71" t="inlineStr">
        <is>
          <t>12vfgeKy53ge$31qRWD4cx</t>
        </is>
      </c>
      <c r="K71" t="inlineStr">
        <is>
          <t>NOTDEFINED</t>
        </is>
      </c>
      <c r="N71" t="inlineStr">
        <is>
          <t>EG</t>
        </is>
      </c>
      <c r="O71" t="n">
        <v>0</v>
      </c>
      <c r="P71" t="n">
        <v>2.998</v>
      </c>
      <c r="Q71" t="n">
        <v>0.35</v>
      </c>
      <c r="R71" t="n">
        <v>3</v>
      </c>
      <c r="T71" t="n">
        <v>8.994</v>
      </c>
      <c r="V71" t="n">
        <v>8.994</v>
      </c>
      <c r="W71" t="n">
        <v>3.1484</v>
      </c>
      <c r="X71" t="n">
        <v>3.1479</v>
      </c>
      <c r="AB71" t="inlineStr">
        <is>
          <t>1</t>
        </is>
      </c>
      <c r="AC71" t="n">
        <v>0</v>
      </c>
      <c r="AD71" t="inlineStr">
        <is>
          <t>2VHIeQtJDAc8ecZ9RmM7aF</t>
        </is>
      </c>
      <c r="AF71" t="inlineStr">
        <is>
          <t>Room_Interior#2</t>
        </is>
      </c>
      <c r="AG71" t="inlineStr">
        <is>
          <t>Eingangsbereich</t>
        </is>
      </c>
    </row>
    <row r="72">
      <c r="A72" t="inlineStr">
        <is>
          <t>test test</t>
        </is>
      </c>
      <c r="B72" t="inlineStr">
        <is>
          <t>Mustermodell V2</t>
        </is>
      </c>
      <c r="I72" t="inlineStr">
        <is>
          <t>COVERING</t>
        </is>
      </c>
      <c r="J72" t="inlineStr">
        <is>
          <t>1dKvg4UYz8uh74Bush6aY$</t>
        </is>
      </c>
      <c r="K72" t="inlineStr">
        <is>
          <t>CLADDING</t>
        </is>
      </c>
      <c r="N72" t="inlineStr">
        <is>
          <t>EG</t>
        </is>
      </c>
      <c r="O72" t="n">
        <v>0</v>
      </c>
      <c r="P72" t="n">
        <v>0.35</v>
      </c>
      <c r="Q72" t="n">
        <v>0.01</v>
      </c>
      <c r="Z72" t="n">
        <v>1.035</v>
      </c>
      <c r="AA72" t="n">
        <v>1.035</v>
      </c>
      <c r="AB72" t="inlineStr">
        <is>
          <t>1</t>
        </is>
      </c>
      <c r="AC72" t="n">
        <v>-90</v>
      </c>
      <c r="AD72" t="inlineStr">
        <is>
          <t>3rpHLIiIf4Hh6zSwr67w3t</t>
        </is>
      </c>
      <c r="AF72" t="inlineStr">
        <is>
          <t>#3</t>
        </is>
      </c>
      <c r="AG72" t="inlineStr">
        <is>
          <t>Büro</t>
        </is>
      </c>
    </row>
    <row r="73">
      <c r="A73" t="inlineStr">
        <is>
          <t>test test</t>
        </is>
      </c>
      <c r="B73" t="inlineStr">
        <is>
          <t>Mustermodell V2</t>
        </is>
      </c>
      <c r="I73" t="inlineStr">
        <is>
          <t>COVERING</t>
        </is>
      </c>
      <c r="J73" t="inlineStr">
        <is>
          <t>2n2I1qFM94HeffzRi$eVys</t>
        </is>
      </c>
      <c r="K73" t="inlineStr">
        <is>
          <t>CLADDING</t>
        </is>
      </c>
      <c r="N73" t="inlineStr">
        <is>
          <t>EG</t>
        </is>
      </c>
      <c r="O73" t="n">
        <v>0</v>
      </c>
      <c r="P73" t="n">
        <v>4.476</v>
      </c>
      <c r="Q73" t="n">
        <v>0.01</v>
      </c>
      <c r="Z73" t="n">
        <v>13.413</v>
      </c>
      <c r="AA73" t="n">
        <v>10.3565</v>
      </c>
      <c r="AB73" t="inlineStr">
        <is>
          <t>1</t>
        </is>
      </c>
      <c r="AC73" t="n">
        <v>180</v>
      </c>
      <c r="AD73" t="inlineStr">
        <is>
          <t>3rpHLIiIf4Hh6zSwr67w3t</t>
        </is>
      </c>
      <c r="AF73" t="inlineStr">
        <is>
          <t>#3</t>
        </is>
      </c>
      <c r="AG73" t="inlineStr">
        <is>
          <t>Büro</t>
        </is>
      </c>
    </row>
    <row r="74">
      <c r="A74" t="inlineStr">
        <is>
          <t>test test</t>
        </is>
      </c>
      <c r="B74" t="inlineStr">
        <is>
          <t>Mustermodell V2</t>
        </is>
      </c>
      <c r="I74" t="inlineStr">
        <is>
          <t>WALLSTANDARDCASE</t>
        </is>
      </c>
      <c r="J74" t="inlineStr">
        <is>
          <t>2gSaDlbyD8_uMbIYNezD0c</t>
        </is>
      </c>
      <c r="K74" t="inlineStr">
        <is>
          <t>NOTDEFINED</t>
        </is>
      </c>
      <c r="N74" t="inlineStr">
        <is>
          <t>EG</t>
        </is>
      </c>
      <c r="O74" t="n">
        <v>0</v>
      </c>
      <c r="P74" t="n">
        <v>4.476</v>
      </c>
      <c r="Q74" t="n">
        <v>0.35</v>
      </c>
      <c r="R74" t="n">
        <v>3</v>
      </c>
      <c r="T74" t="n">
        <v>13.428</v>
      </c>
      <c r="V74" t="n">
        <v>10.3715</v>
      </c>
      <c r="W74" t="n">
        <v>4.7136</v>
      </c>
      <c r="X74" t="n">
        <v>3.63</v>
      </c>
      <c r="AB74" t="inlineStr">
        <is>
          <t>1</t>
        </is>
      </c>
      <c r="AC74" t="n">
        <v>180</v>
      </c>
      <c r="AD74" t="inlineStr">
        <is>
          <t>3rpHLIiIf4Hh6zSwr67w3t</t>
        </is>
      </c>
      <c r="AF74" t="inlineStr">
        <is>
          <t>#3</t>
        </is>
      </c>
      <c r="AG74" t="inlineStr">
        <is>
          <t>Büro</t>
        </is>
      </c>
    </row>
    <row r="75">
      <c r="A75" t="inlineStr">
        <is>
          <t>test test</t>
        </is>
      </c>
      <c r="B75" t="inlineStr">
        <is>
          <t>Mustermodell V2</t>
        </is>
      </c>
      <c r="I75" t="inlineStr">
        <is>
          <t>COVERING</t>
        </is>
      </c>
      <c r="J75" t="inlineStr">
        <is>
          <t>2IJOkguSPAfQH7OVh2Saho</t>
        </is>
      </c>
      <c r="K75" t="inlineStr">
        <is>
          <t>CLADDING</t>
        </is>
      </c>
      <c r="N75" t="inlineStr">
        <is>
          <t>EG</t>
        </is>
      </c>
      <c r="O75" t="n">
        <v>0</v>
      </c>
      <c r="P75" t="n">
        <v>2.627</v>
      </c>
      <c r="Q75" t="n">
        <v>0.01</v>
      </c>
      <c r="Z75" t="n">
        <v>7.866</v>
      </c>
      <c r="AA75" t="n">
        <v>7.866</v>
      </c>
      <c r="AB75" t="inlineStr">
        <is>
          <t>1</t>
        </is>
      </c>
      <c r="AC75" t="n">
        <v>-90</v>
      </c>
      <c r="AD75" t="inlineStr">
        <is>
          <t>3rpHLIiIf4Hh6zSwr67w3t</t>
        </is>
      </c>
      <c r="AF75" t="inlineStr">
        <is>
          <t>#3</t>
        </is>
      </c>
      <c r="AG75" t="inlineStr">
        <is>
          <t>Büro</t>
        </is>
      </c>
    </row>
    <row r="76">
      <c r="A76" t="inlineStr">
        <is>
          <t>test test</t>
        </is>
      </c>
      <c r="B76" t="inlineStr">
        <is>
          <t>Mustermodell V2</t>
        </is>
      </c>
      <c r="I76" t="inlineStr">
        <is>
          <t>WALLSTANDARDCASE</t>
        </is>
      </c>
      <c r="J76" t="inlineStr">
        <is>
          <t>1qVSMTtdfB8Qp86hZqLNgl</t>
        </is>
      </c>
      <c r="K76" t="inlineStr">
        <is>
          <t>NOTDEFINED</t>
        </is>
      </c>
      <c r="N76" t="inlineStr">
        <is>
          <t>EG</t>
        </is>
      </c>
      <c r="O76" t="n">
        <v>0</v>
      </c>
      <c r="P76" t="n">
        <v>2.627</v>
      </c>
      <c r="Q76" t="n">
        <v>0.35</v>
      </c>
      <c r="R76" t="n">
        <v>3</v>
      </c>
      <c r="T76" t="n">
        <v>7.881</v>
      </c>
      <c r="V76" t="n">
        <v>7.881</v>
      </c>
      <c r="W76" t="n">
        <v>2.7577</v>
      </c>
      <c r="X76" t="n">
        <v>2.7584</v>
      </c>
      <c r="AB76" t="inlineStr">
        <is>
          <t>1</t>
        </is>
      </c>
      <c r="AC76" t="n">
        <v>-90</v>
      </c>
      <c r="AD76" t="inlineStr">
        <is>
          <t>3rpHLIiIf4Hh6zSwr67w3t</t>
        </is>
      </c>
      <c r="AF76" t="inlineStr">
        <is>
          <t>#3</t>
        </is>
      </c>
      <c r="AG76" t="inlineStr">
        <is>
          <t>Büro</t>
        </is>
      </c>
    </row>
    <row r="77">
      <c r="A77" t="inlineStr">
        <is>
          <t>test test</t>
        </is>
      </c>
      <c r="B77" t="inlineStr">
        <is>
          <t>Mustermodell V2</t>
        </is>
      </c>
      <c r="I77" t="inlineStr">
        <is>
          <t>COVERING</t>
        </is>
      </c>
      <c r="J77" t="inlineStr">
        <is>
          <t>20$eDickHAc8ROHVvej0wN</t>
        </is>
      </c>
      <c r="K77" t="inlineStr">
        <is>
          <t>CLADDING</t>
        </is>
      </c>
      <c r="N77" t="inlineStr">
        <is>
          <t>EG</t>
        </is>
      </c>
      <c r="O77" t="n">
        <v>0</v>
      </c>
      <c r="P77" t="n">
        <v>2.623</v>
      </c>
      <c r="Q77" t="n">
        <v>0.01</v>
      </c>
      <c r="Z77" t="n">
        <v>7.854</v>
      </c>
      <c r="AA77" t="n">
        <v>7.854</v>
      </c>
      <c r="AB77" t="inlineStr">
        <is>
          <t>1</t>
        </is>
      </c>
      <c r="AC77" t="n">
        <v>-90</v>
      </c>
      <c r="AD77" t="inlineStr">
        <is>
          <t>1j62hbKyL3KwcqGEKbACR4</t>
        </is>
      </c>
      <c r="AF77" t="inlineStr">
        <is>
          <t>#3</t>
        </is>
      </c>
      <c r="AG77" t="inlineStr">
        <is>
          <t>Büro</t>
        </is>
      </c>
    </row>
    <row r="78">
      <c r="A78" t="inlineStr">
        <is>
          <t>test test</t>
        </is>
      </c>
      <c r="B78" t="inlineStr">
        <is>
          <t>Mustermodell V2</t>
        </is>
      </c>
      <c r="I78" t="inlineStr">
        <is>
          <t>WALLSTANDARDCASE</t>
        </is>
      </c>
      <c r="J78" t="inlineStr">
        <is>
          <t>2aluI2FLnD9vsmI$vQVkWM</t>
        </is>
      </c>
      <c r="K78" t="inlineStr">
        <is>
          <t>NOTDEFINED</t>
        </is>
      </c>
      <c r="N78" t="inlineStr">
        <is>
          <t>EG</t>
        </is>
      </c>
      <c r="O78" t="n">
        <v>0</v>
      </c>
      <c r="P78" t="n">
        <v>2.623</v>
      </c>
      <c r="Q78" t="n">
        <v>0.35</v>
      </c>
      <c r="R78" t="n">
        <v>3</v>
      </c>
      <c r="T78" t="n">
        <v>7.869</v>
      </c>
      <c r="V78" t="n">
        <v>7.869</v>
      </c>
      <c r="W78" t="n">
        <v>2.7541</v>
      </c>
      <c r="X78" t="n">
        <v>2.7542</v>
      </c>
      <c r="AB78" t="inlineStr">
        <is>
          <t>1</t>
        </is>
      </c>
      <c r="AC78" t="n">
        <v>-90</v>
      </c>
      <c r="AD78" t="inlineStr">
        <is>
          <t>1j62hbKyL3KwcqGEKbACR4</t>
        </is>
      </c>
      <c r="AF78" t="inlineStr">
        <is>
          <t>#3</t>
        </is>
      </c>
      <c r="AG78" t="inlineStr">
        <is>
          <t>Büro</t>
        </is>
      </c>
    </row>
    <row r="79">
      <c r="A79" t="inlineStr">
        <is>
          <t>test test</t>
        </is>
      </c>
      <c r="B79" t="inlineStr">
        <is>
          <t>Mustermodell V2</t>
        </is>
      </c>
      <c r="I79" t="inlineStr">
        <is>
          <t>COVERING</t>
        </is>
      </c>
      <c r="J79" t="inlineStr">
        <is>
          <t>1tZokDgYTBaxOPjQ8Ax8ZI</t>
        </is>
      </c>
      <c r="K79" t="inlineStr">
        <is>
          <t>CLADDING</t>
        </is>
      </c>
      <c r="N79" t="inlineStr">
        <is>
          <t>EG</t>
        </is>
      </c>
      <c r="O79" t="n">
        <v>0</v>
      </c>
      <c r="P79" t="n">
        <v>2.048</v>
      </c>
      <c r="Q79" t="n">
        <v>0.01</v>
      </c>
      <c r="Z79" t="n">
        <v>6.129</v>
      </c>
      <c r="AA79" t="n">
        <v>6.129</v>
      </c>
      <c r="AB79" t="inlineStr">
        <is>
          <t>1</t>
        </is>
      </c>
      <c r="AC79" t="n">
        <v>180</v>
      </c>
      <c r="AD79" t="inlineStr">
        <is>
          <t>1MKdJ4qBzC5wz1v7sWQgNY</t>
        </is>
      </c>
      <c r="AF79" t="inlineStr">
        <is>
          <t>#3</t>
        </is>
      </c>
      <c r="AG79" t="inlineStr">
        <is>
          <t>Büro</t>
        </is>
      </c>
    </row>
    <row r="80">
      <c r="A80" t="inlineStr">
        <is>
          <t>test test</t>
        </is>
      </c>
      <c r="B80" t="inlineStr">
        <is>
          <t>Mustermodell V2</t>
        </is>
      </c>
      <c r="I80" t="inlineStr">
        <is>
          <t>WALLSTANDARDCASE</t>
        </is>
      </c>
      <c r="J80" t="inlineStr">
        <is>
          <t>2$RXO9SRD2wufC6kUfjLnE</t>
        </is>
      </c>
      <c r="K80" t="inlineStr">
        <is>
          <t>NOTDEFINED</t>
        </is>
      </c>
      <c r="N80" t="inlineStr">
        <is>
          <t>EG</t>
        </is>
      </c>
      <c r="O80" t="n">
        <v>0</v>
      </c>
      <c r="P80" t="n">
        <v>2.048</v>
      </c>
      <c r="Q80" t="n">
        <v>0.35</v>
      </c>
      <c r="R80" t="n">
        <v>3</v>
      </c>
      <c r="T80" t="n">
        <v>6.144</v>
      </c>
      <c r="V80" t="n">
        <v>6.144</v>
      </c>
      <c r="W80" t="n">
        <v>2.1504</v>
      </c>
      <c r="X80" t="n">
        <v>2.1504</v>
      </c>
      <c r="AB80" t="inlineStr">
        <is>
          <t>1</t>
        </is>
      </c>
      <c r="AC80" t="n">
        <v>180</v>
      </c>
      <c r="AD80" t="inlineStr">
        <is>
          <t>1MKdJ4qBzC5wz1v7sWQgNY</t>
        </is>
      </c>
      <c r="AF80" t="inlineStr">
        <is>
          <t>#3</t>
        </is>
      </c>
      <c r="AG80" t="inlineStr">
        <is>
          <t>Büro</t>
        </is>
      </c>
    </row>
    <row r="81">
      <c r="A81" t="inlineStr">
        <is>
          <t>test test</t>
        </is>
      </c>
      <c r="B81" t="inlineStr">
        <is>
          <t>Mustermodell V2</t>
        </is>
      </c>
      <c r="I81" t="inlineStr">
        <is>
          <t>COVERING</t>
        </is>
      </c>
      <c r="J81" t="inlineStr">
        <is>
          <t>0E3wa2t$H9LOirS$wnlzhw</t>
        </is>
      </c>
      <c r="K81" t="inlineStr">
        <is>
          <t>CLADDING</t>
        </is>
      </c>
      <c r="N81" t="inlineStr">
        <is>
          <t>EG</t>
        </is>
      </c>
      <c r="O81" t="n">
        <v>0</v>
      </c>
      <c r="P81" t="n">
        <v>2.85</v>
      </c>
      <c r="Q81" t="n">
        <v>0.01</v>
      </c>
      <c r="Z81" t="n">
        <v>8.535</v>
      </c>
      <c r="AA81" t="n">
        <v>8.535</v>
      </c>
      <c r="AB81" t="inlineStr">
        <is>
          <t>1</t>
        </is>
      </c>
      <c r="AC81" t="n">
        <v>-90</v>
      </c>
      <c r="AD81" t="inlineStr">
        <is>
          <t>1MKdJ4qBzC5wz1v7sWQgNY</t>
        </is>
      </c>
      <c r="AF81" t="inlineStr">
        <is>
          <t>#3</t>
        </is>
      </c>
      <c r="AG81" t="inlineStr">
        <is>
          <t>Büro</t>
        </is>
      </c>
    </row>
    <row r="82">
      <c r="A82" t="inlineStr">
        <is>
          <t>test test</t>
        </is>
      </c>
      <c r="B82" t="inlineStr">
        <is>
          <t>Mustermodell V2</t>
        </is>
      </c>
      <c r="I82" t="inlineStr">
        <is>
          <t>COVERING</t>
        </is>
      </c>
      <c r="J82" t="inlineStr">
        <is>
          <t>01TXRExBH5Lg2nDpfAAk98</t>
        </is>
      </c>
      <c r="K82" t="inlineStr">
        <is>
          <t>CLADDING</t>
        </is>
      </c>
      <c r="N82" t="inlineStr">
        <is>
          <t>EG</t>
        </is>
      </c>
      <c r="O82" t="n">
        <v>0</v>
      </c>
      <c r="P82" t="n">
        <v>0.35</v>
      </c>
      <c r="Q82" t="n">
        <v>0.01</v>
      </c>
      <c r="Z82" t="n">
        <v>1.035</v>
      </c>
      <c r="AA82" t="n">
        <v>1.035</v>
      </c>
      <c r="AB82" t="inlineStr">
        <is>
          <t>1</t>
        </is>
      </c>
      <c r="AC82" t="n">
        <v>180</v>
      </c>
      <c r="AD82" t="inlineStr">
        <is>
          <t>1MKdJ4qBzC5wz1v7sWQgNY</t>
        </is>
      </c>
      <c r="AF82" t="inlineStr">
        <is>
          <t>#3</t>
        </is>
      </c>
      <c r="AG82" t="inlineStr">
        <is>
          <t>Büro</t>
        </is>
      </c>
    </row>
    <row r="83">
      <c r="A83" t="inlineStr">
        <is>
          <t>test test</t>
        </is>
      </c>
      <c r="B83" t="inlineStr">
        <is>
          <t>Mustermodell V2</t>
        </is>
      </c>
      <c r="I83" t="inlineStr">
        <is>
          <t>WALLSTANDARDCASE</t>
        </is>
      </c>
      <c r="J83" t="inlineStr">
        <is>
          <t>3CDrEZVtP4Ue8Oeo8_bMpL</t>
        </is>
      </c>
      <c r="K83" t="inlineStr">
        <is>
          <t>NOTDEFINED</t>
        </is>
      </c>
      <c r="N83" t="inlineStr">
        <is>
          <t>EG</t>
        </is>
      </c>
      <c r="O83" t="n">
        <v>0</v>
      </c>
      <c r="P83" t="n">
        <v>2.85</v>
      </c>
      <c r="Q83" t="n">
        <v>0.35</v>
      </c>
      <c r="R83" t="n">
        <v>3</v>
      </c>
      <c r="T83" t="n">
        <v>8.550000000000001</v>
      </c>
      <c r="V83" t="n">
        <v>8.550000000000001</v>
      </c>
      <c r="W83" t="n">
        <v>2.9925</v>
      </c>
      <c r="X83" t="n">
        <v>2.9925</v>
      </c>
      <c r="AB83" t="inlineStr">
        <is>
          <t>1</t>
        </is>
      </c>
      <c r="AC83" t="n">
        <v>-90</v>
      </c>
      <c r="AD83" t="inlineStr">
        <is>
          <t>1MKdJ4qBzC5wz1v7sWQgNY</t>
        </is>
      </c>
      <c r="AF83" t="inlineStr">
        <is>
          <t>#3</t>
        </is>
      </c>
      <c r="AG83" t="inlineStr">
        <is>
          <t>Büro</t>
        </is>
      </c>
    </row>
    <row r="84">
      <c r="A84" t="inlineStr">
        <is>
          <t>test test</t>
        </is>
      </c>
      <c r="B84" t="inlineStr">
        <is>
          <t>Mustermodell V2</t>
        </is>
      </c>
      <c r="I84" t="inlineStr">
        <is>
          <t>COVERING</t>
        </is>
      </c>
      <c r="J84" t="inlineStr">
        <is>
          <t>0K9XiQLmn9wPkR0ZjsZSnI</t>
        </is>
      </c>
      <c r="K84" t="inlineStr">
        <is>
          <t>CLADDING</t>
        </is>
      </c>
      <c r="N84" t="inlineStr">
        <is>
          <t>EG</t>
        </is>
      </c>
      <c r="O84" t="n">
        <v>0</v>
      </c>
      <c r="P84" t="n">
        <v>0.35</v>
      </c>
      <c r="Q84" t="n">
        <v>0.01</v>
      </c>
      <c r="Z84" t="n">
        <v>1.035</v>
      </c>
      <c r="AA84" t="n">
        <v>1.035</v>
      </c>
      <c r="AB84" t="inlineStr">
        <is>
          <t>1</t>
        </is>
      </c>
      <c r="AC84" t="n">
        <v>-90</v>
      </c>
      <c r="AD84" t="inlineStr">
        <is>
          <t>1MKdJ4qBzC5wz1v7sWQgNY</t>
        </is>
      </c>
      <c r="AF84" t="inlineStr">
        <is>
          <t>#3</t>
        </is>
      </c>
      <c r="AG84" t="inlineStr">
        <is>
          <t>Büro</t>
        </is>
      </c>
    </row>
    <row r="85">
      <c r="A85" t="inlineStr">
        <is>
          <t>test test</t>
        </is>
      </c>
      <c r="B85" t="inlineStr">
        <is>
          <t>Mustermodell V2</t>
        </is>
      </c>
      <c r="I85" t="inlineStr">
        <is>
          <t>COVERING</t>
        </is>
      </c>
      <c r="J85" t="inlineStr">
        <is>
          <t>35DdN5VB5FMAxGDMakI8WE</t>
        </is>
      </c>
      <c r="K85" t="inlineStr">
        <is>
          <t>CLADDING</t>
        </is>
      </c>
      <c r="N85" t="inlineStr">
        <is>
          <t>EG</t>
        </is>
      </c>
      <c r="O85" t="n">
        <v>0</v>
      </c>
      <c r="P85" t="n">
        <v>6.874</v>
      </c>
      <c r="Q85" t="n">
        <v>0.01</v>
      </c>
      <c r="Z85" t="n">
        <v>20.607</v>
      </c>
      <c r="AA85" t="n">
        <v>20.607</v>
      </c>
      <c r="AB85" t="inlineStr">
        <is>
          <t>1</t>
        </is>
      </c>
      <c r="AC85" t="n">
        <v>0</v>
      </c>
      <c r="AD85" t="inlineStr">
        <is>
          <t>1MKdJ4qBzC5wz1v7sWQgNY</t>
        </is>
      </c>
      <c r="AF85" t="inlineStr">
        <is>
          <t>#3</t>
        </is>
      </c>
      <c r="AG85" t="inlineStr">
        <is>
          <t>Büro</t>
        </is>
      </c>
    </row>
    <row r="86">
      <c r="A86" t="inlineStr">
        <is>
          <t>test test</t>
        </is>
      </c>
      <c r="B86" t="inlineStr">
        <is>
          <t>Mustermodell V2</t>
        </is>
      </c>
      <c r="I86" t="inlineStr">
        <is>
          <t>WALLSTANDARDCASE</t>
        </is>
      </c>
      <c r="J86" t="inlineStr">
        <is>
          <t>1YDl3WdIr5ogB$7pxPa6fm</t>
        </is>
      </c>
      <c r="K86" t="inlineStr">
        <is>
          <t>NOTDEFINED</t>
        </is>
      </c>
      <c r="N86" t="inlineStr">
        <is>
          <t>EG</t>
        </is>
      </c>
      <c r="O86" t="n">
        <v>0</v>
      </c>
      <c r="P86" t="n">
        <v>6.874</v>
      </c>
      <c r="Q86" t="n">
        <v>0.35</v>
      </c>
      <c r="R86" t="n">
        <v>3</v>
      </c>
      <c r="T86" t="n">
        <v>20.622</v>
      </c>
      <c r="V86" t="n">
        <v>20.622</v>
      </c>
      <c r="W86" t="n">
        <v>7.2176</v>
      </c>
      <c r="X86" t="n">
        <v>7.2177</v>
      </c>
      <c r="AB86" t="inlineStr">
        <is>
          <t>1</t>
        </is>
      </c>
      <c r="AC86" t="n">
        <v>0</v>
      </c>
      <c r="AD86" t="inlineStr">
        <is>
          <t>1MKdJ4qBzC5wz1v7sWQgNY</t>
        </is>
      </c>
      <c r="AF86" t="inlineStr">
        <is>
          <t>#3</t>
        </is>
      </c>
      <c r="AG86" t="inlineStr">
        <is>
          <t>Büro</t>
        </is>
      </c>
    </row>
    <row r="87">
      <c r="A87" t="inlineStr">
        <is>
          <t>test test</t>
        </is>
      </c>
      <c r="B87" t="inlineStr">
        <is>
          <t>Mustermodell V2</t>
        </is>
      </c>
      <c r="I87" t="inlineStr">
        <is>
          <t>SLAB</t>
        </is>
      </c>
      <c r="J87" t="inlineStr">
        <is>
          <t>0X2knliaf1s8l80WAyPOpx</t>
        </is>
      </c>
      <c r="K87" t="inlineStr">
        <is>
          <t>FLOOR</t>
        </is>
      </c>
      <c r="N87" t="inlineStr">
        <is>
          <t>EG</t>
        </is>
      </c>
      <c r="O87" t="n">
        <v>-0.4</v>
      </c>
      <c r="Q87" t="n">
        <v>0.4</v>
      </c>
      <c r="W87" t="n">
        <v>26.442</v>
      </c>
      <c r="X87" t="n">
        <v>26.442</v>
      </c>
      <c r="AA87" t="n">
        <v>66.105</v>
      </c>
      <c r="AB87" t="inlineStr">
        <is>
          <t>0</t>
        </is>
      </c>
    </row>
    <row r="88">
      <c r="A88" t="inlineStr">
        <is>
          <t>test test</t>
        </is>
      </c>
      <c r="B88" t="inlineStr">
        <is>
          <t>Mustermodell V2</t>
        </is>
      </c>
      <c r="I88" t="inlineStr">
        <is>
          <t>COVERING</t>
        </is>
      </c>
      <c r="J88" t="inlineStr">
        <is>
          <t>2aoosq4Nn3$OpkGaon$nYY</t>
        </is>
      </c>
      <c r="K88" t="inlineStr">
        <is>
          <t>CLADDING</t>
        </is>
      </c>
      <c r="N88" t="inlineStr">
        <is>
          <t>EG</t>
        </is>
      </c>
      <c r="O88" t="n">
        <v>-0.4</v>
      </c>
      <c r="P88" t="n">
        <v>7.824</v>
      </c>
      <c r="Q88" t="n">
        <v>0.01</v>
      </c>
      <c r="Z88" t="n">
        <v>3.1276</v>
      </c>
      <c r="AA88" t="n">
        <v>3.1276</v>
      </c>
      <c r="AB88" t="inlineStr">
        <is>
          <t>1</t>
        </is>
      </c>
      <c r="AC88" t="n">
        <v>0</v>
      </c>
    </row>
    <row r="89">
      <c r="A89" t="inlineStr">
        <is>
          <t>test test</t>
        </is>
      </c>
      <c r="B89" t="inlineStr">
        <is>
          <t>Mustermodell V2</t>
        </is>
      </c>
      <c r="I89" t="inlineStr">
        <is>
          <t>COVERING</t>
        </is>
      </c>
      <c r="J89" t="inlineStr">
        <is>
          <t>21_k6R73XEwwufapCYi1TG</t>
        </is>
      </c>
      <c r="K89" t="inlineStr">
        <is>
          <t>CLADDING</t>
        </is>
      </c>
      <c r="N89" t="inlineStr">
        <is>
          <t>EG</t>
        </is>
      </c>
      <c r="O89" t="n">
        <v>-0.4</v>
      </c>
      <c r="P89" t="n">
        <v>8.449</v>
      </c>
      <c r="Q89" t="n">
        <v>0.01</v>
      </c>
      <c r="Z89" t="n">
        <v>3.3776</v>
      </c>
      <c r="AA89" t="n">
        <v>3.3776</v>
      </c>
      <c r="AB89" t="inlineStr">
        <is>
          <t>1</t>
        </is>
      </c>
      <c r="AC89" t="n">
        <v>-90</v>
      </c>
    </row>
    <row r="90">
      <c r="A90" t="inlineStr">
        <is>
          <t>test test</t>
        </is>
      </c>
      <c r="B90" t="inlineStr">
        <is>
          <t>Mustermodell V2</t>
        </is>
      </c>
      <c r="I90" t="inlineStr">
        <is>
          <t>COVERING</t>
        </is>
      </c>
      <c r="J90" t="inlineStr">
        <is>
          <t>1pDD9Dkhr72wQGWlgpx$bd</t>
        </is>
      </c>
      <c r="K90" t="inlineStr">
        <is>
          <t>CLADDING</t>
        </is>
      </c>
      <c r="N90" t="inlineStr">
        <is>
          <t>EG</t>
        </is>
      </c>
      <c r="O90" t="n">
        <v>-0.4</v>
      </c>
      <c r="P90" t="n">
        <v>7.824</v>
      </c>
      <c r="Q90" t="n">
        <v>0.01</v>
      </c>
      <c r="Z90" t="n">
        <v>3.1276</v>
      </c>
      <c r="AA90" t="n">
        <v>3.1276</v>
      </c>
      <c r="AB90" t="inlineStr">
        <is>
          <t>1</t>
        </is>
      </c>
      <c r="AC90" t="n">
        <v>180</v>
      </c>
    </row>
    <row r="91">
      <c r="A91" t="inlineStr">
        <is>
          <t>test test</t>
        </is>
      </c>
      <c r="B91" t="inlineStr">
        <is>
          <t>Mustermodell V2</t>
        </is>
      </c>
      <c r="I91" t="inlineStr">
        <is>
          <t>COVERING</t>
        </is>
      </c>
      <c r="J91" t="inlineStr">
        <is>
          <t>1RU2TBALnF$wyy715Pru2y</t>
        </is>
      </c>
      <c r="K91" t="inlineStr">
        <is>
          <t>CLADDING</t>
        </is>
      </c>
      <c r="N91" t="inlineStr">
        <is>
          <t>EG</t>
        </is>
      </c>
      <c r="O91" t="n">
        <v>-0.4</v>
      </c>
      <c r="P91" t="n">
        <v>8.449</v>
      </c>
      <c r="Q91" t="n">
        <v>0.01</v>
      </c>
      <c r="Z91" t="n">
        <v>3.3776</v>
      </c>
      <c r="AA91" t="n">
        <v>3.3776</v>
      </c>
      <c r="AB91" t="inlineStr">
        <is>
          <t>1</t>
        </is>
      </c>
      <c r="AC91" t="n">
        <v>90</v>
      </c>
    </row>
    <row r="92">
      <c r="A92" t="inlineStr">
        <is>
          <t>test test</t>
        </is>
      </c>
      <c r="B92" t="inlineStr">
        <is>
          <t>Mustermodell V2</t>
        </is>
      </c>
      <c r="I92" t="inlineStr">
        <is>
          <t>SLAB</t>
        </is>
      </c>
      <c r="J92" t="inlineStr">
        <is>
          <t>2b1Vl67Lf5mfNSjrnzRJ2r</t>
        </is>
      </c>
      <c r="K92" t="inlineStr">
        <is>
          <t>BASESLAB</t>
        </is>
      </c>
      <c r="N92" t="inlineStr">
        <is>
          <t>EG</t>
        </is>
      </c>
      <c r="O92" t="n">
        <v>-0.4</v>
      </c>
      <c r="Q92" t="n">
        <v>0.4</v>
      </c>
      <c r="W92" t="n">
        <v>3.0694</v>
      </c>
      <c r="X92" t="n">
        <v>3.0694</v>
      </c>
      <c r="AA92" t="n">
        <v>7.6736</v>
      </c>
      <c r="AB92" t="inlineStr">
        <is>
          <t>1</t>
        </is>
      </c>
    </row>
    <row r="93">
      <c r="A93" t="inlineStr">
        <is>
          <t>test test</t>
        </is>
      </c>
      <c r="B93" t="inlineStr">
        <is>
          <t>Mustermodell V2</t>
        </is>
      </c>
      <c r="I93" t="inlineStr">
        <is>
          <t>COVERING</t>
        </is>
      </c>
      <c r="J93" t="inlineStr">
        <is>
          <t>0cKFlWZc97EOUkT77xf9I4</t>
        </is>
      </c>
      <c r="K93" t="inlineStr">
        <is>
          <t>CLADDING</t>
        </is>
      </c>
      <c r="N93" t="inlineStr">
        <is>
          <t>EG</t>
        </is>
      </c>
      <c r="O93" t="n">
        <v>-0.4</v>
      </c>
      <c r="P93" t="n">
        <v>2.398</v>
      </c>
      <c r="Q93" t="n">
        <v>0.01</v>
      </c>
      <c r="Z93" t="n">
        <v>0.9572000000000001</v>
      </c>
      <c r="AA93" t="n">
        <v>0.9572000000000001</v>
      </c>
      <c r="AB93" t="inlineStr">
        <is>
          <t>1</t>
        </is>
      </c>
      <c r="AC93" t="n">
        <v>0</v>
      </c>
    </row>
    <row r="94">
      <c r="A94" t="inlineStr">
        <is>
          <t>test test</t>
        </is>
      </c>
      <c r="B94" t="inlineStr">
        <is>
          <t>Mustermodell V2</t>
        </is>
      </c>
      <c r="I94" t="inlineStr">
        <is>
          <t>COVERING</t>
        </is>
      </c>
      <c r="J94" t="inlineStr">
        <is>
          <t>0M1M6VvbnAdRQHUewWNM01</t>
        </is>
      </c>
      <c r="K94" t="inlineStr">
        <is>
          <t>CLADDING</t>
        </is>
      </c>
      <c r="N94" t="inlineStr">
        <is>
          <t>EG</t>
        </is>
      </c>
      <c r="O94" t="n">
        <v>-0.4</v>
      </c>
      <c r="P94" t="n">
        <v>3.2</v>
      </c>
      <c r="Q94" t="n">
        <v>0.01</v>
      </c>
      <c r="Z94" t="n">
        <v>1.278</v>
      </c>
      <c r="AA94" t="n">
        <v>1.278</v>
      </c>
      <c r="AB94" t="inlineStr">
        <is>
          <t>1</t>
        </is>
      </c>
      <c r="AC94" t="n">
        <v>-90</v>
      </c>
    </row>
    <row r="95">
      <c r="A95" t="inlineStr">
        <is>
          <t>test test</t>
        </is>
      </c>
      <c r="B95" t="inlineStr">
        <is>
          <t>Mustermodell V2</t>
        </is>
      </c>
      <c r="I95" t="inlineStr">
        <is>
          <t>COVERING</t>
        </is>
      </c>
      <c r="J95" t="inlineStr">
        <is>
          <t>3nPIJUP7X6f9lwtbfTJ6Vr</t>
        </is>
      </c>
      <c r="K95" t="inlineStr">
        <is>
          <t>CLADDING</t>
        </is>
      </c>
      <c r="N95" t="inlineStr">
        <is>
          <t>EG</t>
        </is>
      </c>
      <c r="O95" t="n">
        <v>-0.4</v>
      </c>
      <c r="P95" t="n">
        <v>2.398</v>
      </c>
      <c r="Q95" t="n">
        <v>0.01</v>
      </c>
      <c r="Z95" t="n">
        <v>0.9572000000000001</v>
      </c>
      <c r="AA95" t="n">
        <v>0.9572000000000001</v>
      </c>
      <c r="AB95" t="inlineStr">
        <is>
          <t>1</t>
        </is>
      </c>
      <c r="AC95" t="n">
        <v>180</v>
      </c>
    </row>
    <row r="96">
      <c r="A96" t="inlineStr">
        <is>
          <t>test test</t>
        </is>
      </c>
      <c r="B96" t="inlineStr">
        <is>
          <t>Mustermodell V2</t>
        </is>
      </c>
      <c r="I96" t="inlineStr">
        <is>
          <t>COVERING</t>
        </is>
      </c>
      <c r="J96" t="inlineStr">
        <is>
          <t>0raqWrPtn7Mw17aW62zNz7</t>
        </is>
      </c>
      <c r="K96" t="inlineStr">
        <is>
          <t>INSULATION</t>
        </is>
      </c>
      <c r="N96" t="inlineStr">
        <is>
          <t>EG</t>
        </is>
      </c>
      <c r="O96" t="n">
        <v>-0.41</v>
      </c>
      <c r="Q96" t="n">
        <v>0.01</v>
      </c>
      <c r="Z96" t="n">
        <v>7.6736</v>
      </c>
      <c r="AA96" t="n">
        <v>7.6736</v>
      </c>
      <c r="AB96" t="inlineStr">
        <is>
          <t>1</t>
        </is>
      </c>
    </row>
    <row r="97">
      <c r="A97" t="inlineStr">
        <is>
          <t>test test</t>
        </is>
      </c>
      <c r="B97" t="inlineStr">
        <is>
          <t>Mustermodell V2</t>
        </is>
      </c>
      <c r="I97" t="inlineStr">
        <is>
          <t>DOOR</t>
        </is>
      </c>
      <c r="J97" t="inlineStr">
        <is>
          <t>1iPiA6tyvBx8ZWfPD5F49T</t>
        </is>
      </c>
      <c r="K97" t="inlineStr">
        <is>
          <t>NOTDEFINED</t>
        </is>
      </c>
      <c r="N97" t="inlineStr">
        <is>
          <t>EG</t>
        </is>
      </c>
      <c r="O97" t="n">
        <v>0</v>
      </c>
      <c r="P97" t="n">
        <v>1</v>
      </c>
      <c r="R97" t="n">
        <v>2.1</v>
      </c>
      <c r="U97" t="n">
        <v>2.1</v>
      </c>
      <c r="AB97" t="inlineStr">
        <is>
          <t>1</t>
        </is>
      </c>
      <c r="AC97" t="n">
        <v>90</v>
      </c>
      <c r="AD97" t="inlineStr">
        <is>
          <t>2VHIeQtJDAc8ecZ9RmM7aF</t>
        </is>
      </c>
      <c r="AE97" t="inlineStr">
        <is>
          <t>3fsDSBbPn5dfhwGs8C$Koq</t>
        </is>
      </c>
      <c r="AF97" t="inlineStr">
        <is>
          <t>Room_Interior#2</t>
        </is>
      </c>
      <c r="AG97" t="inlineStr">
        <is>
          <t>Eingangsbereich</t>
        </is>
      </c>
    </row>
    <row r="98">
      <c r="A98" t="inlineStr">
        <is>
          <t>test test</t>
        </is>
      </c>
      <c r="B98" t="inlineStr">
        <is>
          <t>Mustermodell V2</t>
        </is>
      </c>
      <c r="I98" t="inlineStr">
        <is>
          <t>WINDOW</t>
        </is>
      </c>
      <c r="J98" t="inlineStr">
        <is>
          <t>07InYj8ePCWwJAjScJ15pn</t>
        </is>
      </c>
      <c r="K98" t="inlineStr">
        <is>
          <t>WINDOW</t>
        </is>
      </c>
      <c r="N98" t="inlineStr">
        <is>
          <t>EG</t>
        </is>
      </c>
      <c r="O98" t="n">
        <v>0.5</v>
      </c>
      <c r="P98" t="n">
        <v>1.37</v>
      </c>
      <c r="R98" t="n">
        <v>2.23</v>
      </c>
      <c r="U98" t="n">
        <v>3.0551</v>
      </c>
      <c r="AB98" t="inlineStr">
        <is>
          <t>1</t>
        </is>
      </c>
      <c r="AC98" t="n">
        <v>180</v>
      </c>
      <c r="AD98" t="inlineStr">
        <is>
          <t>3rpHLIiIf4Hh6zSwr67w3t</t>
        </is>
      </c>
      <c r="AE98" t="inlineStr">
        <is>
          <t>0yH_htIXT8oPdTFw_ScqHD</t>
        </is>
      </c>
      <c r="AF98" t="inlineStr">
        <is>
          <t>#3</t>
        </is>
      </c>
      <c r="AG98" t="inlineStr">
        <is>
          <t>Büro</t>
        </is>
      </c>
    </row>
    <row r="99">
      <c r="A99" t="inlineStr">
        <is>
          <t>test test</t>
        </is>
      </c>
      <c r="B99" t="inlineStr">
        <is>
          <t>Mustermodell V2</t>
        </is>
      </c>
      <c r="I99" t="inlineStr">
        <is>
          <t>COVERING</t>
        </is>
      </c>
      <c r="J99" t="inlineStr">
        <is>
          <t>2RCe6rGkv6ZvNvoCXuIsfW</t>
        </is>
      </c>
      <c r="K99" t="inlineStr">
        <is>
          <t>CEILING</t>
        </is>
      </c>
      <c r="N99" t="inlineStr">
        <is>
          <t>O1</t>
        </is>
      </c>
      <c r="O99" t="n">
        <v>6.4</v>
      </c>
      <c r="Q99" t="n">
        <v>-0.01</v>
      </c>
      <c r="Z99" t="n">
        <v>11.625</v>
      </c>
      <c r="AA99" t="n">
        <v>11.625</v>
      </c>
      <c r="AB99" t="inlineStr">
        <is>
          <t>0</t>
        </is>
      </c>
      <c r="AD99" t="inlineStr">
        <is>
          <t>02XuyRZn9B7RbutV_oFDfY</t>
        </is>
      </c>
      <c r="AF99" t="inlineStr">
        <is>
          <t>Component</t>
        </is>
      </c>
      <c r="AG99" t="inlineStr">
        <is>
          <t>Luftraum</t>
        </is>
      </c>
    </row>
    <row r="100">
      <c r="A100" t="inlineStr">
        <is>
          <t>test test</t>
        </is>
      </c>
      <c r="B100" t="inlineStr">
        <is>
          <t>Mustermodell V2</t>
        </is>
      </c>
      <c r="I100" t="inlineStr">
        <is>
          <t>COVERING</t>
        </is>
      </c>
      <c r="J100" t="inlineStr">
        <is>
          <t>3oUdJkwPrD19$JLAIz7Ogd</t>
        </is>
      </c>
      <c r="K100" t="inlineStr">
        <is>
          <t>CLADDING</t>
        </is>
      </c>
      <c r="N100" t="inlineStr">
        <is>
          <t>O1</t>
        </is>
      </c>
      <c r="O100" t="n">
        <v>3.4</v>
      </c>
      <c r="P100" t="n">
        <v>7.75</v>
      </c>
      <c r="Q100" t="n">
        <v>0.01</v>
      </c>
      <c r="Z100" t="n">
        <v>23.235</v>
      </c>
      <c r="AA100" t="n">
        <v>23.235</v>
      </c>
      <c r="AB100" t="inlineStr">
        <is>
          <t>0</t>
        </is>
      </c>
      <c r="AD100" t="inlineStr">
        <is>
          <t>02XuyRZn9B7RbutV_oFDfY</t>
        </is>
      </c>
      <c r="AF100" t="inlineStr">
        <is>
          <t>Component</t>
        </is>
      </c>
      <c r="AG100" t="inlineStr">
        <is>
          <t>Luftraum</t>
        </is>
      </c>
    </row>
    <row r="101">
      <c r="A101" t="inlineStr">
        <is>
          <t>test test</t>
        </is>
      </c>
      <c r="B101" t="inlineStr">
        <is>
          <t>Mustermodell V2</t>
        </is>
      </c>
      <c r="I101" t="inlineStr">
        <is>
          <t>COVERING</t>
        </is>
      </c>
      <c r="J101" t="inlineStr">
        <is>
          <t>3Mvv1_HQjERuBfaZ5VtDY1</t>
        </is>
      </c>
      <c r="K101" t="inlineStr">
        <is>
          <t>CLADDING</t>
        </is>
      </c>
      <c r="N101" t="inlineStr">
        <is>
          <t>O1</t>
        </is>
      </c>
      <c r="O101" t="n">
        <v>3.4</v>
      </c>
      <c r="P101" t="n">
        <v>1.5</v>
      </c>
      <c r="Q101" t="n">
        <v>0.01</v>
      </c>
      <c r="Z101" t="n">
        <v>4.485</v>
      </c>
      <c r="AA101" t="n">
        <v>4.485</v>
      </c>
      <c r="AB101" t="inlineStr">
        <is>
          <t>0</t>
        </is>
      </c>
      <c r="AD101" t="inlineStr">
        <is>
          <t>02XuyRZn9B7RbutV_oFDfY</t>
        </is>
      </c>
      <c r="AF101" t="inlineStr">
        <is>
          <t>Component</t>
        </is>
      </c>
      <c r="AG101" t="inlineStr">
        <is>
          <t>Luftraum</t>
        </is>
      </c>
    </row>
    <row r="102">
      <c r="A102" t="inlineStr">
        <is>
          <t>test test</t>
        </is>
      </c>
      <c r="B102" t="inlineStr">
        <is>
          <t>Mustermodell V2</t>
        </is>
      </c>
      <c r="I102" t="inlineStr">
        <is>
          <t>COVERING</t>
        </is>
      </c>
      <c r="J102" t="inlineStr">
        <is>
          <t>3O2d1RtTL8IumINDTGUxMO</t>
        </is>
      </c>
      <c r="K102" t="inlineStr">
        <is>
          <t>CLADDING</t>
        </is>
      </c>
      <c r="N102" t="inlineStr">
        <is>
          <t>O1</t>
        </is>
      </c>
      <c r="O102" t="n">
        <v>3.4</v>
      </c>
      <c r="P102" t="n">
        <v>1.5</v>
      </c>
      <c r="Q102" t="n">
        <v>0.01</v>
      </c>
      <c r="Z102" t="n">
        <v>4.485</v>
      </c>
      <c r="AA102" t="n">
        <v>4.485</v>
      </c>
      <c r="AB102" t="inlineStr">
        <is>
          <t>0</t>
        </is>
      </c>
      <c r="AD102" t="inlineStr">
        <is>
          <t>02XuyRZn9B7RbutV_oFDfY</t>
        </is>
      </c>
      <c r="AF102" t="inlineStr">
        <is>
          <t>Component</t>
        </is>
      </c>
      <c r="AG102" t="inlineStr">
        <is>
          <t>Luftraum</t>
        </is>
      </c>
    </row>
    <row r="103">
      <c r="A103" t="inlineStr">
        <is>
          <t>test test</t>
        </is>
      </c>
      <c r="B103" t="inlineStr">
        <is>
          <t>Mustermodell V2</t>
        </is>
      </c>
      <c r="I103" t="inlineStr">
        <is>
          <t>SPACE</t>
        </is>
      </c>
      <c r="J103" t="inlineStr">
        <is>
          <t>02XuyRZn9B7RbutV_oFDfY</t>
        </is>
      </c>
      <c r="K103" t="inlineStr">
        <is>
          <t>INTERNAL</t>
        </is>
      </c>
      <c r="L103" t="inlineStr">
        <is>
          <t>Component</t>
        </is>
      </c>
      <c r="M103" t="inlineStr">
        <is>
          <t>Luftraum</t>
        </is>
      </c>
      <c r="N103" t="inlineStr">
        <is>
          <t>O1</t>
        </is>
      </c>
      <c r="O103" t="n">
        <v>3</v>
      </c>
      <c r="R103" t="n">
        <v>3.4</v>
      </c>
      <c r="S103" t="n">
        <v>18.5</v>
      </c>
      <c r="X103" t="n">
        <v>39.525</v>
      </c>
      <c r="Y103" t="n">
        <v>11.625</v>
      </c>
      <c r="AB103" t="inlineStr">
        <is>
          <t>0</t>
        </is>
      </c>
      <c r="AE103" t="inlineStr">
        <is>
          <t>1a3xgiKMv1g9hVbx3L0AlJ</t>
        </is>
      </c>
    </row>
    <row r="104">
      <c r="A104" t="inlineStr">
        <is>
          <t>test test</t>
        </is>
      </c>
      <c r="B104" t="inlineStr">
        <is>
          <t>Mustermodell V2</t>
        </is>
      </c>
      <c r="I104" t="inlineStr">
        <is>
          <t>COVERING</t>
        </is>
      </c>
      <c r="J104" t="inlineStr">
        <is>
          <t>3vEdcOSFX5JRj9KhOelxlx</t>
        </is>
      </c>
      <c r="K104" t="inlineStr">
        <is>
          <t>FLOORING</t>
        </is>
      </c>
      <c r="N104" t="inlineStr">
        <is>
          <t>O1</t>
        </is>
      </c>
      <c r="O104" t="n">
        <v>3.4</v>
      </c>
      <c r="Q104" t="n">
        <v>0.01</v>
      </c>
      <c r="Z104" t="n">
        <v>11.6235</v>
      </c>
      <c r="AA104" t="n">
        <v>11.6235</v>
      </c>
      <c r="AB104" t="inlineStr">
        <is>
          <t>0</t>
        </is>
      </c>
      <c r="AD104" t="inlineStr">
        <is>
          <t>26QXO8q2938AQ261HS9Y4p</t>
        </is>
      </c>
      <c r="AF104" t="inlineStr">
        <is>
          <t>#1</t>
        </is>
      </c>
      <c r="AG104" t="inlineStr">
        <is>
          <t>Flur</t>
        </is>
      </c>
    </row>
    <row r="105">
      <c r="A105" t="inlineStr">
        <is>
          <t>test test</t>
        </is>
      </c>
      <c r="B105" t="inlineStr">
        <is>
          <t>Mustermodell V2</t>
        </is>
      </c>
      <c r="I105" t="inlineStr">
        <is>
          <t>COVERING</t>
        </is>
      </c>
      <c r="J105" t="inlineStr">
        <is>
          <t>1x$0Re5BH7Hf8cdXAsfxqv</t>
        </is>
      </c>
      <c r="K105" t="inlineStr">
        <is>
          <t>CEILING</t>
        </is>
      </c>
      <c r="N105" t="inlineStr">
        <is>
          <t>O1</t>
        </is>
      </c>
      <c r="O105" t="n">
        <v>6.4</v>
      </c>
      <c r="Q105" t="n">
        <v>-0.01</v>
      </c>
      <c r="Z105" t="n">
        <v>11.6235</v>
      </c>
      <c r="AA105" t="n">
        <v>11.6235</v>
      </c>
      <c r="AB105" t="inlineStr">
        <is>
          <t>0</t>
        </is>
      </c>
      <c r="AD105" t="inlineStr">
        <is>
          <t>26QXO8q2938AQ261HS9Y4p</t>
        </is>
      </c>
      <c r="AF105" t="inlineStr">
        <is>
          <t>#1</t>
        </is>
      </c>
      <c r="AG105" t="inlineStr">
        <is>
          <t>Flur</t>
        </is>
      </c>
    </row>
    <row r="106">
      <c r="A106" t="inlineStr">
        <is>
          <t>test test</t>
        </is>
      </c>
      <c r="B106" t="inlineStr">
        <is>
          <t>Mustermodell V2</t>
        </is>
      </c>
      <c r="I106" t="inlineStr">
        <is>
          <t>COVERING</t>
        </is>
      </c>
      <c r="J106" t="inlineStr">
        <is>
          <t>3SB4k0NOzANhq8kijsHxnB</t>
        </is>
      </c>
      <c r="K106" t="inlineStr">
        <is>
          <t>CLADDING</t>
        </is>
      </c>
      <c r="N106" t="inlineStr">
        <is>
          <t>O1</t>
        </is>
      </c>
      <c r="O106" t="n">
        <v>3.4</v>
      </c>
      <c r="P106" t="n">
        <v>7.749</v>
      </c>
      <c r="Q106" t="n">
        <v>0.01</v>
      </c>
      <c r="Z106" t="n">
        <v>23.232</v>
      </c>
      <c r="AA106" t="n">
        <v>23.232</v>
      </c>
      <c r="AB106" t="inlineStr">
        <is>
          <t>0</t>
        </is>
      </c>
      <c r="AD106" t="inlineStr">
        <is>
          <t>26QXO8q2938AQ261HS9Y4p</t>
        </is>
      </c>
      <c r="AF106" t="inlineStr">
        <is>
          <t>#1</t>
        </is>
      </c>
      <c r="AG106" t="inlineStr">
        <is>
          <t>Flur</t>
        </is>
      </c>
    </row>
    <row r="107">
      <c r="A107" t="inlineStr">
        <is>
          <t>test test</t>
        </is>
      </c>
      <c r="B107" t="inlineStr">
        <is>
          <t>Mustermodell V2</t>
        </is>
      </c>
      <c r="I107" t="inlineStr">
        <is>
          <t>COVERING</t>
        </is>
      </c>
      <c r="J107" t="inlineStr">
        <is>
          <t>0CCv026vv7yRFWLOkw5vOD</t>
        </is>
      </c>
      <c r="K107" t="inlineStr">
        <is>
          <t>CLADDING</t>
        </is>
      </c>
      <c r="N107" t="inlineStr">
        <is>
          <t>O1</t>
        </is>
      </c>
      <c r="O107" t="n">
        <v>3.4</v>
      </c>
      <c r="P107" t="n">
        <v>1.5</v>
      </c>
      <c r="Q107" t="n">
        <v>0.01</v>
      </c>
      <c r="Z107" t="n">
        <v>4.485</v>
      </c>
      <c r="AA107" t="n">
        <v>4.485</v>
      </c>
      <c r="AB107" t="inlineStr">
        <is>
          <t>0</t>
        </is>
      </c>
      <c r="AD107" t="inlineStr">
        <is>
          <t>26QXO8q2938AQ261HS9Y4p</t>
        </is>
      </c>
      <c r="AF107" t="inlineStr">
        <is>
          <t>#1</t>
        </is>
      </c>
      <c r="AG107" t="inlineStr">
        <is>
          <t>Flur</t>
        </is>
      </c>
    </row>
    <row r="108">
      <c r="A108" t="inlineStr">
        <is>
          <t>test test</t>
        </is>
      </c>
      <c r="B108" t="inlineStr">
        <is>
          <t>Mustermodell V2</t>
        </is>
      </c>
      <c r="I108" t="inlineStr">
        <is>
          <t>COVERING</t>
        </is>
      </c>
      <c r="J108" t="inlineStr">
        <is>
          <t>0LNO4oY9jFsP_87gzsxHKV</t>
        </is>
      </c>
      <c r="K108" t="inlineStr">
        <is>
          <t>CLADDING</t>
        </is>
      </c>
      <c r="N108" t="inlineStr">
        <is>
          <t>O1</t>
        </is>
      </c>
      <c r="O108" t="n">
        <v>3.4</v>
      </c>
      <c r="P108" t="n">
        <v>1.5</v>
      </c>
      <c r="Q108" t="n">
        <v>0.01</v>
      </c>
      <c r="Z108" t="n">
        <v>4.485</v>
      </c>
      <c r="AA108" t="n">
        <v>4.485</v>
      </c>
      <c r="AB108" t="inlineStr">
        <is>
          <t>0</t>
        </is>
      </c>
      <c r="AD108" t="inlineStr">
        <is>
          <t>26QXO8q2938AQ261HS9Y4p</t>
        </is>
      </c>
      <c r="AF108" t="inlineStr">
        <is>
          <t>#1</t>
        </is>
      </c>
      <c r="AG108" t="inlineStr">
        <is>
          <t>Flur</t>
        </is>
      </c>
    </row>
    <row r="109">
      <c r="A109" t="inlineStr">
        <is>
          <t>test test</t>
        </is>
      </c>
      <c r="B109" t="inlineStr">
        <is>
          <t>Mustermodell V2</t>
        </is>
      </c>
      <c r="I109" t="inlineStr">
        <is>
          <t>SPACE</t>
        </is>
      </c>
      <c r="J109" t="inlineStr">
        <is>
          <t>26QXO8q2938AQ261HS9Y4p</t>
        </is>
      </c>
      <c r="K109" t="inlineStr">
        <is>
          <t>INTERNAL</t>
        </is>
      </c>
      <c r="L109" t="inlineStr">
        <is>
          <t>#1</t>
        </is>
      </c>
      <c r="M109" t="inlineStr">
        <is>
          <t>Flur</t>
        </is>
      </c>
      <c r="N109" t="inlineStr">
        <is>
          <t>O1</t>
        </is>
      </c>
      <c r="O109" t="n">
        <v>3</v>
      </c>
      <c r="R109" t="n">
        <v>3</v>
      </c>
      <c r="S109" t="n">
        <v>18.498</v>
      </c>
      <c r="X109" t="n">
        <v>34.8705</v>
      </c>
      <c r="Y109" t="n">
        <v>11.6235</v>
      </c>
      <c r="AB109" t="inlineStr">
        <is>
          <t>0</t>
        </is>
      </c>
      <c r="AE109" t="inlineStr">
        <is>
          <t>27wGAU67LDvf_xrIGTTPnn</t>
        </is>
      </c>
    </row>
    <row r="110">
      <c r="A110" t="inlineStr">
        <is>
          <t>test test</t>
        </is>
      </c>
      <c r="B110" t="inlineStr">
        <is>
          <t>Mustermodell V2</t>
        </is>
      </c>
      <c r="I110" t="inlineStr">
        <is>
          <t>SPACE</t>
        </is>
      </c>
      <c r="J110" t="inlineStr">
        <is>
          <t>2L6qTZkx11WQkRATVnZ59t</t>
        </is>
      </c>
      <c r="K110" t="inlineStr">
        <is>
          <t>EXTERNAL</t>
        </is>
      </c>
      <c r="L110" t="inlineStr">
        <is>
          <t>#2</t>
        </is>
      </c>
      <c r="M110" t="inlineStr">
        <is>
          <t>Balkon</t>
        </is>
      </c>
      <c r="N110" t="inlineStr">
        <is>
          <t>O1</t>
        </is>
      </c>
      <c r="O110" t="n">
        <v>3</v>
      </c>
      <c r="R110" t="n">
        <v>1</v>
      </c>
      <c r="S110" t="n">
        <v>19.502</v>
      </c>
      <c r="X110" t="n">
        <v>15.5078</v>
      </c>
      <c r="Y110" t="n">
        <v>15.5078</v>
      </c>
      <c r="AB110" t="inlineStr">
        <is>
          <t>1</t>
        </is>
      </c>
      <c r="AE110" t="inlineStr">
        <is>
          <t>1JbHP3cbHDKRL3nSR_KOpa</t>
        </is>
      </c>
    </row>
    <row r="111">
      <c r="A111" t="inlineStr">
        <is>
          <t>test test</t>
        </is>
      </c>
      <c r="B111" t="inlineStr">
        <is>
          <t>Mustermodell V2</t>
        </is>
      </c>
      <c r="I111" t="inlineStr">
        <is>
          <t>COVERING</t>
        </is>
      </c>
      <c r="J111" t="inlineStr">
        <is>
          <t>0DUHUrNvT1Yx_ltsg8GJBM</t>
        </is>
      </c>
      <c r="K111" t="inlineStr">
        <is>
          <t>FLOORING</t>
        </is>
      </c>
      <c r="N111" t="inlineStr">
        <is>
          <t>O1</t>
        </is>
      </c>
      <c r="O111" t="n">
        <v>3.4</v>
      </c>
      <c r="Q111" t="n">
        <v>0.01</v>
      </c>
      <c r="Z111" t="n">
        <v>10</v>
      </c>
      <c r="AA111" t="n">
        <v>10</v>
      </c>
      <c r="AB111" t="inlineStr">
        <is>
          <t>0</t>
        </is>
      </c>
      <c r="AD111" t="inlineStr">
        <is>
          <t>0fxwi29oH1JBd0ybV7hYaN</t>
        </is>
      </c>
      <c r="AF111" t="inlineStr">
        <is>
          <t>#3</t>
        </is>
      </c>
      <c r="AG111" t="inlineStr">
        <is>
          <t>Büro</t>
        </is>
      </c>
    </row>
    <row r="112">
      <c r="A112" t="inlineStr">
        <is>
          <t>test test</t>
        </is>
      </c>
      <c r="B112" t="inlineStr">
        <is>
          <t>Mustermodell V2</t>
        </is>
      </c>
      <c r="I112" t="inlineStr">
        <is>
          <t>COVERING</t>
        </is>
      </c>
      <c r="J112" t="inlineStr">
        <is>
          <t>1GsJgQd$z0CQvQRmbwjQpV</t>
        </is>
      </c>
      <c r="K112" t="inlineStr">
        <is>
          <t>CEILING</t>
        </is>
      </c>
      <c r="N112" t="inlineStr">
        <is>
          <t>O1</t>
        </is>
      </c>
      <c r="O112" t="n">
        <v>6.4</v>
      </c>
      <c r="Q112" t="n">
        <v>-0.01</v>
      </c>
      <c r="Z112" t="n">
        <v>10</v>
      </c>
      <c r="AA112" t="n">
        <v>10</v>
      </c>
      <c r="AB112" t="inlineStr">
        <is>
          <t>0</t>
        </is>
      </c>
      <c r="AD112" t="inlineStr">
        <is>
          <t>0fxwi29oH1JBd0ybV7hYaN</t>
        </is>
      </c>
      <c r="AF112" t="inlineStr">
        <is>
          <t>#3</t>
        </is>
      </c>
      <c r="AG112" t="inlineStr">
        <is>
          <t>Büro</t>
        </is>
      </c>
    </row>
    <row r="113">
      <c r="A113" t="inlineStr">
        <is>
          <t>test test</t>
        </is>
      </c>
      <c r="B113" t="inlineStr">
        <is>
          <t>Mustermodell V2</t>
        </is>
      </c>
      <c r="I113" t="inlineStr">
        <is>
          <t>COVERING</t>
        </is>
      </c>
      <c r="J113" t="inlineStr">
        <is>
          <t>0bOsqbbJj0LR4hg34pa7FV</t>
        </is>
      </c>
      <c r="K113" t="inlineStr">
        <is>
          <t>CLADDING</t>
        </is>
      </c>
      <c r="N113" t="inlineStr">
        <is>
          <t>O1</t>
        </is>
      </c>
      <c r="O113" t="n">
        <v>3.4</v>
      </c>
      <c r="P113" t="n">
        <v>2.5</v>
      </c>
      <c r="Q113" t="n">
        <v>0.01</v>
      </c>
      <c r="Z113" t="n">
        <v>7.485</v>
      </c>
      <c r="AA113" t="n">
        <v>7.485</v>
      </c>
      <c r="AB113" t="inlineStr">
        <is>
          <t>0</t>
        </is>
      </c>
      <c r="AD113" t="inlineStr">
        <is>
          <t>0fxwi29oH1JBd0ybV7hYaN</t>
        </is>
      </c>
      <c r="AF113" t="inlineStr">
        <is>
          <t>#3</t>
        </is>
      </c>
      <c r="AG113" t="inlineStr">
        <is>
          <t>Büro</t>
        </is>
      </c>
    </row>
    <row r="114">
      <c r="A114" t="inlineStr">
        <is>
          <t>test test</t>
        </is>
      </c>
      <c r="B114" t="inlineStr">
        <is>
          <t>Mustermodell V2</t>
        </is>
      </c>
      <c r="I114" t="inlineStr">
        <is>
          <t>COVERING</t>
        </is>
      </c>
      <c r="J114" t="inlineStr">
        <is>
          <t>0mA_qNKcL55R25q9zZLbwn</t>
        </is>
      </c>
      <c r="K114" t="inlineStr">
        <is>
          <t>CLADDING</t>
        </is>
      </c>
      <c r="N114" t="inlineStr">
        <is>
          <t>O1</t>
        </is>
      </c>
      <c r="O114" t="n">
        <v>3.4</v>
      </c>
      <c r="P114" t="n">
        <v>4</v>
      </c>
      <c r="Q114" t="n">
        <v>0.01</v>
      </c>
      <c r="Z114" t="n">
        <v>11.985</v>
      </c>
      <c r="AA114" t="n">
        <v>11.985</v>
      </c>
      <c r="AB114" t="inlineStr">
        <is>
          <t>0</t>
        </is>
      </c>
      <c r="AD114" t="inlineStr">
        <is>
          <t>0fxwi29oH1JBd0ybV7hYaN</t>
        </is>
      </c>
      <c r="AF114" t="inlineStr">
        <is>
          <t>#3</t>
        </is>
      </c>
      <c r="AG114" t="inlineStr">
        <is>
          <t>Büro</t>
        </is>
      </c>
    </row>
    <row r="115">
      <c r="A115" t="inlineStr">
        <is>
          <t>test test</t>
        </is>
      </c>
      <c r="B115" t="inlineStr">
        <is>
          <t>Mustermodell V2</t>
        </is>
      </c>
      <c r="I115" t="inlineStr">
        <is>
          <t>COVERING</t>
        </is>
      </c>
      <c r="J115" t="inlineStr">
        <is>
          <t>0j659UQ9P5HAUcCiJllusG</t>
        </is>
      </c>
      <c r="K115" t="inlineStr">
        <is>
          <t>CLADDING</t>
        </is>
      </c>
      <c r="N115" t="inlineStr">
        <is>
          <t>O1</t>
        </is>
      </c>
      <c r="O115" t="n">
        <v>3.4</v>
      </c>
      <c r="P115" t="n">
        <v>4</v>
      </c>
      <c r="Q115" t="n">
        <v>0.01</v>
      </c>
      <c r="Z115" t="n">
        <v>11.985</v>
      </c>
      <c r="AA115" t="n">
        <v>11.985</v>
      </c>
      <c r="AB115" t="inlineStr">
        <is>
          <t>0</t>
        </is>
      </c>
      <c r="AD115" t="inlineStr">
        <is>
          <t>0fxwi29oH1JBd0ybV7hYaN</t>
        </is>
      </c>
      <c r="AF115" t="inlineStr">
        <is>
          <t>#3</t>
        </is>
      </c>
      <c r="AG115" t="inlineStr">
        <is>
          <t>Büro</t>
        </is>
      </c>
    </row>
    <row r="116">
      <c r="A116" t="inlineStr">
        <is>
          <t>test test</t>
        </is>
      </c>
      <c r="B116" t="inlineStr">
        <is>
          <t>Mustermodell V2</t>
        </is>
      </c>
      <c r="I116" t="inlineStr">
        <is>
          <t>COVERING</t>
        </is>
      </c>
      <c r="J116" t="inlineStr">
        <is>
          <t>3FaHbS0n9F2vmBvICs82Aq</t>
        </is>
      </c>
      <c r="K116" t="inlineStr">
        <is>
          <t>CLADDING</t>
        </is>
      </c>
      <c r="N116" t="inlineStr">
        <is>
          <t>O1</t>
        </is>
      </c>
      <c r="O116" t="n">
        <v>3.4</v>
      </c>
      <c r="P116" t="n">
        <v>2.5</v>
      </c>
      <c r="Q116" t="n">
        <v>0.01</v>
      </c>
      <c r="Z116" t="n">
        <v>7.485</v>
      </c>
      <c r="AA116" t="n">
        <v>7.485</v>
      </c>
      <c r="AB116" t="inlineStr">
        <is>
          <t>0</t>
        </is>
      </c>
      <c r="AD116" t="inlineStr">
        <is>
          <t>0fxwi29oH1JBd0ybV7hYaN</t>
        </is>
      </c>
      <c r="AF116" t="inlineStr">
        <is>
          <t>#3</t>
        </is>
      </c>
      <c r="AG116" t="inlineStr">
        <is>
          <t>Büro</t>
        </is>
      </c>
    </row>
    <row r="117">
      <c r="A117" t="inlineStr">
        <is>
          <t>test test</t>
        </is>
      </c>
      <c r="B117" t="inlineStr">
        <is>
          <t>Mustermodell V2</t>
        </is>
      </c>
      <c r="I117" t="inlineStr">
        <is>
          <t>SPACE</t>
        </is>
      </c>
      <c r="J117" t="inlineStr">
        <is>
          <t>0fxwi29oH1JBd0ybV7hYaN</t>
        </is>
      </c>
      <c r="K117" t="inlineStr">
        <is>
          <t>INTERNAL</t>
        </is>
      </c>
      <c r="L117" t="inlineStr">
        <is>
          <t>#3</t>
        </is>
      </c>
      <c r="M117" t="inlineStr">
        <is>
          <t>Büro</t>
        </is>
      </c>
      <c r="N117" t="inlineStr">
        <is>
          <t>O1</t>
        </is>
      </c>
      <c r="O117" t="n">
        <v>3</v>
      </c>
      <c r="R117" t="n">
        <v>3</v>
      </c>
      <c r="S117" t="n">
        <v>13</v>
      </c>
      <c r="X117" t="n">
        <v>30</v>
      </c>
      <c r="Y117" t="n">
        <v>10</v>
      </c>
      <c r="AB117" t="inlineStr">
        <is>
          <t>0</t>
        </is>
      </c>
      <c r="AE117" t="inlineStr">
        <is>
          <t>2P3NoYPgb5hBqc4ezJkJYV</t>
        </is>
      </c>
    </row>
    <row r="118">
      <c r="A118" t="inlineStr">
        <is>
          <t>test test</t>
        </is>
      </c>
      <c r="B118" t="inlineStr">
        <is>
          <t>Mustermodell V2</t>
        </is>
      </c>
      <c r="I118" t="inlineStr">
        <is>
          <t>COVERING</t>
        </is>
      </c>
      <c r="J118" t="inlineStr">
        <is>
          <t>2x1WJ0Z1TAo8TqhcdeZBDn</t>
        </is>
      </c>
      <c r="K118" t="inlineStr">
        <is>
          <t>FLOORING</t>
        </is>
      </c>
      <c r="N118" t="inlineStr">
        <is>
          <t>O1</t>
        </is>
      </c>
      <c r="O118" t="n">
        <v>3.4</v>
      </c>
      <c r="Q118" t="n">
        <v>0.01</v>
      </c>
      <c r="Z118" t="n">
        <v>10</v>
      </c>
      <c r="AA118" t="n">
        <v>10</v>
      </c>
      <c r="AB118" t="inlineStr">
        <is>
          <t>0</t>
        </is>
      </c>
      <c r="AD118" t="inlineStr">
        <is>
          <t>2nQ6$58jT9pw34KawoEIYm</t>
        </is>
      </c>
      <c r="AF118" t="inlineStr">
        <is>
          <t>#3</t>
        </is>
      </c>
      <c r="AG118" t="inlineStr">
        <is>
          <t>Büro</t>
        </is>
      </c>
    </row>
    <row r="119">
      <c r="A119" t="inlineStr">
        <is>
          <t>test test</t>
        </is>
      </c>
      <c r="B119" t="inlineStr">
        <is>
          <t>Mustermodell V2</t>
        </is>
      </c>
      <c r="I119" t="inlineStr">
        <is>
          <t>COVERING</t>
        </is>
      </c>
      <c r="J119" t="inlineStr">
        <is>
          <t>10LjB0MErDgv4cX6L2_40G</t>
        </is>
      </c>
      <c r="K119" t="inlineStr">
        <is>
          <t>CEILING</t>
        </is>
      </c>
      <c r="N119" t="inlineStr">
        <is>
          <t>O1</t>
        </is>
      </c>
      <c r="O119" t="n">
        <v>6.4</v>
      </c>
      <c r="Q119" t="n">
        <v>-0.01</v>
      </c>
      <c r="Z119" t="n">
        <v>10</v>
      </c>
      <c r="AA119" t="n">
        <v>10</v>
      </c>
      <c r="AB119" t="inlineStr">
        <is>
          <t>0</t>
        </is>
      </c>
      <c r="AD119" t="inlineStr">
        <is>
          <t>2nQ6$58jT9pw34KawoEIYm</t>
        </is>
      </c>
      <c r="AF119" t="inlineStr">
        <is>
          <t>#3</t>
        </is>
      </c>
      <c r="AG119" t="inlineStr">
        <is>
          <t>Büro</t>
        </is>
      </c>
    </row>
    <row r="120">
      <c r="A120" t="inlineStr">
        <is>
          <t>test test</t>
        </is>
      </c>
      <c r="B120" t="inlineStr">
        <is>
          <t>Mustermodell V2</t>
        </is>
      </c>
      <c r="I120" t="inlineStr">
        <is>
          <t>COVERING</t>
        </is>
      </c>
      <c r="J120" t="inlineStr">
        <is>
          <t>0_Yj1Du7L9Thxj8Tsb0i8I</t>
        </is>
      </c>
      <c r="K120" t="inlineStr">
        <is>
          <t>CLADDING</t>
        </is>
      </c>
      <c r="N120" t="inlineStr">
        <is>
          <t>O1</t>
        </is>
      </c>
      <c r="O120" t="n">
        <v>3.4</v>
      </c>
      <c r="P120" t="n">
        <v>2.5</v>
      </c>
      <c r="Q120" t="n">
        <v>0.01</v>
      </c>
      <c r="Z120" t="n">
        <v>7.485</v>
      </c>
      <c r="AA120" t="n">
        <v>7.485</v>
      </c>
      <c r="AB120" t="inlineStr">
        <is>
          <t>0</t>
        </is>
      </c>
      <c r="AD120" t="inlineStr">
        <is>
          <t>2nQ6$58jT9pw34KawoEIYm</t>
        </is>
      </c>
      <c r="AF120" t="inlineStr">
        <is>
          <t>#3</t>
        </is>
      </c>
      <c r="AG120" t="inlineStr">
        <is>
          <t>Büro</t>
        </is>
      </c>
    </row>
    <row r="121">
      <c r="A121" t="inlineStr">
        <is>
          <t>test test</t>
        </is>
      </c>
      <c r="B121" t="inlineStr">
        <is>
          <t>Mustermodell V2</t>
        </is>
      </c>
      <c r="I121" t="inlineStr">
        <is>
          <t>COVERING</t>
        </is>
      </c>
      <c r="J121" t="inlineStr">
        <is>
          <t>09jOX5fXL6kg1TcpIdCy6C</t>
        </is>
      </c>
      <c r="K121" t="inlineStr">
        <is>
          <t>CLADDING</t>
        </is>
      </c>
      <c r="N121" t="inlineStr">
        <is>
          <t>O1</t>
        </is>
      </c>
      <c r="O121" t="n">
        <v>3.4</v>
      </c>
      <c r="P121" t="n">
        <v>4</v>
      </c>
      <c r="Q121" t="n">
        <v>0.01</v>
      </c>
      <c r="Z121" t="n">
        <v>11.985</v>
      </c>
      <c r="AA121" t="n">
        <v>11.985</v>
      </c>
      <c r="AB121" t="inlineStr">
        <is>
          <t>0</t>
        </is>
      </c>
      <c r="AD121" t="inlineStr">
        <is>
          <t>2nQ6$58jT9pw34KawoEIYm</t>
        </is>
      </c>
      <c r="AF121" t="inlineStr">
        <is>
          <t>#3</t>
        </is>
      </c>
      <c r="AG121" t="inlineStr">
        <is>
          <t>Büro</t>
        </is>
      </c>
    </row>
    <row r="122">
      <c r="A122" t="inlineStr">
        <is>
          <t>test test</t>
        </is>
      </c>
      <c r="B122" t="inlineStr">
        <is>
          <t>Mustermodell V2</t>
        </is>
      </c>
      <c r="I122" t="inlineStr">
        <is>
          <t>COVERING</t>
        </is>
      </c>
      <c r="J122" t="inlineStr">
        <is>
          <t>3nXa7Oz09Aa9i3STq4rh6J</t>
        </is>
      </c>
      <c r="K122" t="inlineStr">
        <is>
          <t>CLADDING</t>
        </is>
      </c>
      <c r="N122" t="inlineStr">
        <is>
          <t>O1</t>
        </is>
      </c>
      <c r="O122" t="n">
        <v>3.4</v>
      </c>
      <c r="P122" t="n">
        <v>4</v>
      </c>
      <c r="Q122" t="n">
        <v>0.01</v>
      </c>
      <c r="Z122" t="n">
        <v>11.985</v>
      </c>
      <c r="AA122" t="n">
        <v>11.985</v>
      </c>
      <c r="AB122" t="inlineStr">
        <is>
          <t>0</t>
        </is>
      </c>
      <c r="AD122" t="inlineStr">
        <is>
          <t>2nQ6$58jT9pw34KawoEIYm</t>
        </is>
      </c>
      <c r="AF122" t="inlineStr">
        <is>
          <t>#3</t>
        </is>
      </c>
      <c r="AG122" t="inlineStr">
        <is>
          <t>Büro</t>
        </is>
      </c>
    </row>
    <row r="123">
      <c r="A123" t="inlineStr">
        <is>
          <t>test test</t>
        </is>
      </c>
      <c r="B123" t="inlineStr">
        <is>
          <t>Mustermodell V2</t>
        </is>
      </c>
      <c r="I123" t="inlineStr">
        <is>
          <t>COVERING</t>
        </is>
      </c>
      <c r="J123" t="inlineStr">
        <is>
          <t>0H1pwJOXX4hBIQH9E5SlCe</t>
        </is>
      </c>
      <c r="K123" t="inlineStr">
        <is>
          <t>CLADDING</t>
        </is>
      </c>
      <c r="N123" t="inlineStr">
        <is>
          <t>O1</t>
        </is>
      </c>
      <c r="O123" t="n">
        <v>3.4</v>
      </c>
      <c r="P123" t="n">
        <v>2.5</v>
      </c>
      <c r="Q123" t="n">
        <v>0.01</v>
      </c>
      <c r="Z123" t="n">
        <v>7.485</v>
      </c>
      <c r="AA123" t="n">
        <v>7.485</v>
      </c>
      <c r="AB123" t="inlineStr">
        <is>
          <t>0</t>
        </is>
      </c>
      <c r="AD123" t="inlineStr">
        <is>
          <t>2nQ6$58jT9pw34KawoEIYm</t>
        </is>
      </c>
      <c r="AF123" t="inlineStr">
        <is>
          <t>#3</t>
        </is>
      </c>
      <c r="AG123" t="inlineStr">
        <is>
          <t>Büro</t>
        </is>
      </c>
    </row>
    <row r="124">
      <c r="A124" t="inlineStr">
        <is>
          <t>test test</t>
        </is>
      </c>
      <c r="B124" t="inlineStr">
        <is>
          <t>Mustermodell V2</t>
        </is>
      </c>
      <c r="I124" t="inlineStr">
        <is>
          <t>SPACE</t>
        </is>
      </c>
      <c r="J124" t="inlineStr">
        <is>
          <t>2nQ6$58jT9pw34KawoEIYm</t>
        </is>
      </c>
      <c r="K124" t="inlineStr">
        <is>
          <t>INTERNAL</t>
        </is>
      </c>
      <c r="L124" t="inlineStr">
        <is>
          <t>#3</t>
        </is>
      </c>
      <c r="M124" t="inlineStr">
        <is>
          <t>Büro</t>
        </is>
      </c>
      <c r="N124" t="inlineStr">
        <is>
          <t>O1</t>
        </is>
      </c>
      <c r="O124" t="n">
        <v>3</v>
      </c>
      <c r="R124" t="n">
        <v>3</v>
      </c>
      <c r="S124" t="n">
        <v>13</v>
      </c>
      <c r="X124" t="n">
        <v>30</v>
      </c>
      <c r="Y124" t="n">
        <v>10</v>
      </c>
      <c r="AB124" t="inlineStr">
        <is>
          <t>0</t>
        </is>
      </c>
      <c r="AE124" t="inlineStr">
        <is>
          <t>2I5QpeFq98MBuYZ1ESoFI9</t>
        </is>
      </c>
    </row>
    <row r="125">
      <c r="A125" t="inlineStr">
        <is>
          <t>test test</t>
        </is>
      </c>
      <c r="B125" t="inlineStr">
        <is>
          <t>Mustermodell V2</t>
        </is>
      </c>
      <c r="I125" t="inlineStr">
        <is>
          <t>COVERING</t>
        </is>
      </c>
      <c r="J125" t="inlineStr">
        <is>
          <t>3WvsgguEDC7QBedGntS5o3</t>
        </is>
      </c>
      <c r="K125" t="inlineStr">
        <is>
          <t>FLOORING</t>
        </is>
      </c>
      <c r="N125" t="inlineStr">
        <is>
          <t>O1</t>
        </is>
      </c>
      <c r="O125" t="n">
        <v>3.4</v>
      </c>
      <c r="Q125" t="n">
        <v>0.01</v>
      </c>
      <c r="Z125" t="n">
        <v>10</v>
      </c>
      <c r="AA125" t="n">
        <v>10</v>
      </c>
      <c r="AB125" t="inlineStr">
        <is>
          <t>0</t>
        </is>
      </c>
      <c r="AD125" t="inlineStr">
        <is>
          <t>0u$sln3Dn0JxxDgD7NzUiF</t>
        </is>
      </c>
      <c r="AF125" t="inlineStr">
        <is>
          <t>#3</t>
        </is>
      </c>
      <c r="AG125" t="inlineStr">
        <is>
          <t>Büro</t>
        </is>
      </c>
    </row>
    <row r="126">
      <c r="A126" t="inlineStr">
        <is>
          <t>test test</t>
        </is>
      </c>
      <c r="B126" t="inlineStr">
        <is>
          <t>Mustermodell V2</t>
        </is>
      </c>
      <c r="I126" t="inlineStr">
        <is>
          <t>COVERING</t>
        </is>
      </c>
      <c r="J126" t="inlineStr">
        <is>
          <t>0UJlGu0tbDNQC4WXC9aBT_</t>
        </is>
      </c>
      <c r="K126" t="inlineStr">
        <is>
          <t>CEILING</t>
        </is>
      </c>
      <c r="N126" t="inlineStr">
        <is>
          <t>O1</t>
        </is>
      </c>
      <c r="O126" t="n">
        <v>6.4</v>
      </c>
      <c r="Q126" t="n">
        <v>-0.01</v>
      </c>
      <c r="Z126" t="n">
        <v>10</v>
      </c>
      <c r="AA126" t="n">
        <v>10</v>
      </c>
      <c r="AB126" t="inlineStr">
        <is>
          <t>0</t>
        </is>
      </c>
      <c r="AD126" t="inlineStr">
        <is>
          <t>0u$sln3Dn0JxxDgD7NzUiF</t>
        </is>
      </c>
      <c r="AF126" t="inlineStr">
        <is>
          <t>#3</t>
        </is>
      </c>
      <c r="AG126" t="inlineStr">
        <is>
          <t>Büro</t>
        </is>
      </c>
    </row>
    <row r="127">
      <c r="A127" t="inlineStr">
        <is>
          <t>test test</t>
        </is>
      </c>
      <c r="B127" t="inlineStr">
        <is>
          <t>Mustermodell V2</t>
        </is>
      </c>
      <c r="I127" t="inlineStr">
        <is>
          <t>COVERING</t>
        </is>
      </c>
      <c r="J127" t="inlineStr">
        <is>
          <t>3WkhSg1PL6HBtHiRNWONO0</t>
        </is>
      </c>
      <c r="K127" t="inlineStr">
        <is>
          <t>CLADDING</t>
        </is>
      </c>
      <c r="N127" t="inlineStr">
        <is>
          <t>O1</t>
        </is>
      </c>
      <c r="O127" t="n">
        <v>3.4</v>
      </c>
      <c r="P127" t="n">
        <v>2.5</v>
      </c>
      <c r="Q127" t="n">
        <v>0.01</v>
      </c>
      <c r="Z127" t="n">
        <v>7.485</v>
      </c>
      <c r="AA127" t="n">
        <v>7.485</v>
      </c>
      <c r="AB127" t="inlineStr">
        <is>
          <t>0</t>
        </is>
      </c>
      <c r="AD127" t="inlineStr">
        <is>
          <t>0u$sln3Dn0JxxDgD7NzUiF</t>
        </is>
      </c>
      <c r="AF127" t="inlineStr">
        <is>
          <t>#3</t>
        </is>
      </c>
      <c r="AG127" t="inlineStr">
        <is>
          <t>Büro</t>
        </is>
      </c>
    </row>
    <row r="128">
      <c r="A128" t="inlineStr">
        <is>
          <t>test test</t>
        </is>
      </c>
      <c r="B128" t="inlineStr">
        <is>
          <t>Mustermodell V2</t>
        </is>
      </c>
      <c r="I128" t="inlineStr">
        <is>
          <t>COVERING</t>
        </is>
      </c>
      <c r="J128" t="inlineStr">
        <is>
          <t>06Nmk9yHb0lgttJH_1I28M</t>
        </is>
      </c>
      <c r="K128" t="inlineStr">
        <is>
          <t>CLADDING</t>
        </is>
      </c>
      <c r="N128" t="inlineStr">
        <is>
          <t>O1</t>
        </is>
      </c>
      <c r="O128" t="n">
        <v>3.4</v>
      </c>
      <c r="P128" t="n">
        <v>4</v>
      </c>
      <c r="Q128" t="n">
        <v>0.01</v>
      </c>
      <c r="Z128" t="n">
        <v>11.985</v>
      </c>
      <c r="AA128" t="n">
        <v>11.985</v>
      </c>
      <c r="AB128" t="inlineStr">
        <is>
          <t>0</t>
        </is>
      </c>
      <c r="AD128" t="inlineStr">
        <is>
          <t>0u$sln3Dn0JxxDgD7NzUiF</t>
        </is>
      </c>
      <c r="AF128" t="inlineStr">
        <is>
          <t>#3</t>
        </is>
      </c>
      <c r="AG128" t="inlineStr">
        <is>
          <t>Büro</t>
        </is>
      </c>
    </row>
    <row r="129">
      <c r="A129" t="inlineStr">
        <is>
          <t>test test</t>
        </is>
      </c>
      <c r="B129" t="inlineStr">
        <is>
          <t>Mustermodell V2</t>
        </is>
      </c>
      <c r="I129" t="inlineStr">
        <is>
          <t>COVERING</t>
        </is>
      </c>
      <c r="J129" t="inlineStr">
        <is>
          <t>0oMDn_Cib07Q4MkYYAtt28</t>
        </is>
      </c>
      <c r="K129" t="inlineStr">
        <is>
          <t>CLADDING</t>
        </is>
      </c>
      <c r="N129" t="inlineStr">
        <is>
          <t>O1</t>
        </is>
      </c>
      <c r="O129" t="n">
        <v>3.4</v>
      </c>
      <c r="P129" t="n">
        <v>2.5</v>
      </c>
      <c r="Q129" t="n">
        <v>0.01</v>
      </c>
      <c r="Z129" t="n">
        <v>7.485</v>
      </c>
      <c r="AA129" t="n">
        <v>7.485</v>
      </c>
      <c r="AB129" t="inlineStr">
        <is>
          <t>0</t>
        </is>
      </c>
      <c r="AD129" t="inlineStr">
        <is>
          <t>0u$sln3Dn0JxxDgD7NzUiF</t>
        </is>
      </c>
      <c r="AF129" t="inlineStr">
        <is>
          <t>#3</t>
        </is>
      </c>
      <c r="AG129" t="inlineStr">
        <is>
          <t>Büro</t>
        </is>
      </c>
    </row>
    <row r="130">
      <c r="A130" t="inlineStr">
        <is>
          <t>test test</t>
        </is>
      </c>
      <c r="B130" t="inlineStr">
        <is>
          <t>Mustermodell V2</t>
        </is>
      </c>
      <c r="I130" t="inlineStr">
        <is>
          <t>COVERING</t>
        </is>
      </c>
      <c r="J130" t="inlineStr">
        <is>
          <t>0cuFmkTcz1uOS14ZyzvkWS</t>
        </is>
      </c>
      <c r="K130" t="inlineStr">
        <is>
          <t>CLADDING</t>
        </is>
      </c>
      <c r="N130" t="inlineStr">
        <is>
          <t>O1</t>
        </is>
      </c>
      <c r="O130" t="n">
        <v>3.4</v>
      </c>
      <c r="P130" t="n">
        <v>4</v>
      </c>
      <c r="Q130" t="n">
        <v>0.01</v>
      </c>
      <c r="Z130" t="n">
        <v>11.985</v>
      </c>
      <c r="AA130" t="n">
        <v>11.985</v>
      </c>
      <c r="AB130" t="inlineStr">
        <is>
          <t>0</t>
        </is>
      </c>
      <c r="AD130" t="inlineStr">
        <is>
          <t>0u$sln3Dn0JxxDgD7NzUiF</t>
        </is>
      </c>
      <c r="AF130" t="inlineStr">
        <is>
          <t>#3</t>
        </is>
      </c>
      <c r="AG130" t="inlineStr">
        <is>
          <t>Büro</t>
        </is>
      </c>
    </row>
    <row r="131">
      <c r="A131" t="inlineStr">
        <is>
          <t>test test</t>
        </is>
      </c>
      <c r="B131" t="inlineStr">
        <is>
          <t>Mustermodell V2</t>
        </is>
      </c>
      <c r="I131" t="inlineStr">
        <is>
          <t>SPACE</t>
        </is>
      </c>
      <c r="J131" t="inlineStr">
        <is>
          <t>0u$sln3Dn0JxxDgD7NzUiF</t>
        </is>
      </c>
      <c r="K131" t="inlineStr">
        <is>
          <t>INTERNAL</t>
        </is>
      </c>
      <c r="L131" t="inlineStr">
        <is>
          <t>#3</t>
        </is>
      </c>
      <c r="M131" t="inlineStr">
        <is>
          <t>Büro</t>
        </is>
      </c>
      <c r="N131" t="inlineStr">
        <is>
          <t>O1</t>
        </is>
      </c>
      <c r="O131" t="n">
        <v>3</v>
      </c>
      <c r="R131" t="n">
        <v>3</v>
      </c>
      <c r="S131" t="n">
        <v>13</v>
      </c>
      <c r="X131" t="n">
        <v>30</v>
      </c>
      <c r="Y131" t="n">
        <v>10</v>
      </c>
      <c r="AB131" t="inlineStr">
        <is>
          <t>0</t>
        </is>
      </c>
      <c r="AE131" t="inlineStr">
        <is>
          <t>2WllkenNPEROqWYrH1ZuQD</t>
        </is>
      </c>
    </row>
    <row r="132">
      <c r="A132" t="inlineStr">
        <is>
          <t>test test</t>
        </is>
      </c>
      <c r="B132" t="inlineStr">
        <is>
          <t>Mustermodell V2</t>
        </is>
      </c>
      <c r="I132" t="inlineStr">
        <is>
          <t>SPACE</t>
        </is>
      </c>
      <c r="J132" t="inlineStr">
        <is>
          <t>0wVwWjuPr4rwSTlX8Ymxt1</t>
        </is>
      </c>
      <c r="K132" t="inlineStr">
        <is>
          <t>GFA</t>
        </is>
      </c>
      <c r="L132" t="inlineStr">
        <is>
          <t>GFA</t>
        </is>
      </c>
      <c r="N132" t="inlineStr">
        <is>
          <t>O1</t>
        </is>
      </c>
      <c r="O132" t="n">
        <v>3</v>
      </c>
      <c r="R132" t="n">
        <v>3</v>
      </c>
      <c r="S132" t="n">
        <v>32.55</v>
      </c>
      <c r="X132" t="n">
        <v>198.3638</v>
      </c>
      <c r="Y132" t="n">
        <v>66.1212</v>
      </c>
      <c r="AB132" t="inlineStr">
        <is>
          <t>0</t>
        </is>
      </c>
      <c r="AE132" t="inlineStr">
        <is>
          <t>None</t>
        </is>
      </c>
    </row>
    <row r="133">
      <c r="A133" t="inlineStr">
        <is>
          <t>test test</t>
        </is>
      </c>
      <c r="B133" t="inlineStr">
        <is>
          <t>Mustermodell V2</t>
        </is>
      </c>
      <c r="I133" t="inlineStr">
        <is>
          <t>WALLSTANDARDCASE</t>
        </is>
      </c>
      <c r="J133" t="inlineStr">
        <is>
          <t>1nwLDVUqr4jwosZbSX8ceu</t>
        </is>
      </c>
      <c r="K133" t="inlineStr">
        <is>
          <t>NOTDEFINED</t>
        </is>
      </c>
      <c r="N133" t="inlineStr">
        <is>
          <t>O1</t>
        </is>
      </c>
      <c r="O133" t="n">
        <v>3.4</v>
      </c>
      <c r="P133" t="n">
        <v>2.625</v>
      </c>
      <c r="Q133" t="n">
        <v>0.124</v>
      </c>
      <c r="R133" t="n">
        <v>3</v>
      </c>
      <c r="T133" t="n">
        <v>7.875</v>
      </c>
      <c r="V133" t="n">
        <v>7.875</v>
      </c>
      <c r="W133" t="n">
        <v>0.9772</v>
      </c>
      <c r="X133" t="n">
        <v>0.9765</v>
      </c>
      <c r="AB133" t="inlineStr">
        <is>
          <t>0</t>
        </is>
      </c>
      <c r="AC133" t="n">
        <v>-90</v>
      </c>
      <c r="AD133" t="inlineStr">
        <is>
          <t>26QXO8q2938AQ261HS9Y4p,0fxwi29oH1JBd0ybV7hYaN</t>
        </is>
      </c>
      <c r="AF133" t="inlineStr">
        <is>
          <t>#1,#3</t>
        </is>
      </c>
      <c r="AG133" t="inlineStr">
        <is>
          <t>Büro,Flur</t>
        </is>
      </c>
    </row>
    <row r="134">
      <c r="A134" t="inlineStr">
        <is>
          <t>test test</t>
        </is>
      </c>
      <c r="B134" t="inlineStr">
        <is>
          <t>Mustermodell V2</t>
        </is>
      </c>
      <c r="I134" t="inlineStr">
        <is>
          <t>WALLSTANDARDCASE</t>
        </is>
      </c>
      <c r="J134" t="inlineStr">
        <is>
          <t>0B1ZYqN0T26fJgrdjK7nq5</t>
        </is>
      </c>
      <c r="K134" t="inlineStr">
        <is>
          <t>NOTDEFINED</t>
        </is>
      </c>
      <c r="N134" t="inlineStr">
        <is>
          <t>O1</t>
        </is>
      </c>
      <c r="O134" t="n">
        <v>3.4</v>
      </c>
      <c r="P134" t="n">
        <v>2.5615</v>
      </c>
      <c r="Q134" t="n">
        <v>0.124</v>
      </c>
      <c r="R134" t="n">
        <v>3</v>
      </c>
      <c r="T134" t="n">
        <v>7.6845</v>
      </c>
      <c r="V134" t="n">
        <v>7.6845</v>
      </c>
      <c r="W134" t="n">
        <v>0.9534</v>
      </c>
      <c r="X134" t="n">
        <v>0.9529</v>
      </c>
      <c r="AB134" t="inlineStr">
        <is>
          <t>0</t>
        </is>
      </c>
      <c r="AC134" t="n">
        <v>-90</v>
      </c>
      <c r="AD134" t="inlineStr">
        <is>
          <t>26QXO8q2938AQ261HS9Y4p,0u$sln3Dn0JxxDgD7NzUiF</t>
        </is>
      </c>
      <c r="AF134" t="inlineStr">
        <is>
          <t>#1,#3</t>
        </is>
      </c>
      <c r="AG134" t="inlineStr">
        <is>
          <t>Büro,Flur</t>
        </is>
      </c>
    </row>
    <row r="135">
      <c r="A135" t="inlineStr">
        <is>
          <t>test test</t>
        </is>
      </c>
      <c r="B135" t="inlineStr">
        <is>
          <t>Mustermodell V2</t>
        </is>
      </c>
      <c r="I135" t="inlineStr">
        <is>
          <t>WALLSTANDARDCASE</t>
        </is>
      </c>
      <c r="J135" t="inlineStr">
        <is>
          <t>1VjJQOWuT6Wu__kM6CtmxT</t>
        </is>
      </c>
      <c r="K135" t="inlineStr">
        <is>
          <t>NOTDEFINED</t>
        </is>
      </c>
      <c r="N135" t="inlineStr">
        <is>
          <t>O1</t>
        </is>
      </c>
      <c r="O135" t="n">
        <v>3.4</v>
      </c>
      <c r="P135" t="n">
        <v>2.5625</v>
      </c>
      <c r="Q135" t="n">
        <v>0.124</v>
      </c>
      <c r="R135" t="n">
        <v>3</v>
      </c>
      <c r="T135" t="n">
        <v>7.6875</v>
      </c>
      <c r="V135" t="n">
        <v>7.6875</v>
      </c>
      <c r="W135" t="n">
        <v>0.9534</v>
      </c>
      <c r="X135" t="n">
        <v>0.9532</v>
      </c>
      <c r="AB135" t="inlineStr">
        <is>
          <t>0</t>
        </is>
      </c>
      <c r="AC135" t="n">
        <v>-90</v>
      </c>
      <c r="AD135" t="inlineStr">
        <is>
          <t>26QXO8q2938AQ261HS9Y4p,2nQ6$58jT9pw34KawoEIYm</t>
        </is>
      </c>
      <c r="AF135" t="inlineStr">
        <is>
          <t>#1,#3</t>
        </is>
      </c>
      <c r="AG135" t="inlineStr">
        <is>
          <t>Büro,Flur</t>
        </is>
      </c>
    </row>
    <row r="136">
      <c r="A136" t="inlineStr">
        <is>
          <t>test test</t>
        </is>
      </c>
      <c r="B136" t="inlineStr">
        <is>
          <t>Mustermodell V2</t>
        </is>
      </c>
      <c r="I136" t="inlineStr">
        <is>
          <t>WALLSTANDARDCASE</t>
        </is>
      </c>
      <c r="J136" t="inlineStr">
        <is>
          <t>1q$cqGH4rEuBfucyP8Aqhe</t>
        </is>
      </c>
      <c r="K136" t="inlineStr">
        <is>
          <t>NOTDEFINED</t>
        </is>
      </c>
      <c r="N136" t="inlineStr">
        <is>
          <t>O1</t>
        </is>
      </c>
      <c r="O136" t="n">
        <v>3.4</v>
      </c>
      <c r="P136" t="n">
        <v>3.998</v>
      </c>
      <c r="Q136" t="n">
        <v>0.125</v>
      </c>
      <c r="R136" t="n">
        <v>3</v>
      </c>
      <c r="T136" t="n">
        <v>11.994</v>
      </c>
      <c r="V136" t="n">
        <v>11.994</v>
      </c>
      <c r="W136" t="n">
        <v>1.4992</v>
      </c>
      <c r="X136" t="n">
        <v>1.4992</v>
      </c>
      <c r="AB136" t="inlineStr">
        <is>
          <t>0</t>
        </is>
      </c>
      <c r="AC136" t="n">
        <v>0</v>
      </c>
      <c r="AD136" t="inlineStr">
        <is>
          <t>0fxwi29oH1JBd0ybV7hYaN,0u$sln3Dn0JxxDgD7NzUiF</t>
        </is>
      </c>
      <c r="AF136" t="inlineStr">
        <is>
          <t>#3,#3</t>
        </is>
      </c>
      <c r="AG136" t="inlineStr">
        <is>
          <t>Büro,Büro</t>
        </is>
      </c>
    </row>
    <row r="137">
      <c r="A137" t="inlineStr">
        <is>
          <t>test test</t>
        </is>
      </c>
      <c r="B137" t="inlineStr">
        <is>
          <t>Mustermodell V2</t>
        </is>
      </c>
      <c r="I137" t="inlineStr">
        <is>
          <t>WALLSTANDARDCASE</t>
        </is>
      </c>
      <c r="J137" t="inlineStr">
        <is>
          <t>3hYnEesaHC4eL7wppCHob1</t>
        </is>
      </c>
      <c r="K137" t="inlineStr">
        <is>
          <t>NOTDEFINED</t>
        </is>
      </c>
      <c r="N137" t="inlineStr">
        <is>
          <t>O1</t>
        </is>
      </c>
      <c r="O137" t="n">
        <v>3.4</v>
      </c>
      <c r="P137" t="n">
        <v>3.998</v>
      </c>
      <c r="Q137" t="n">
        <v>0.125</v>
      </c>
      <c r="R137" t="n">
        <v>3</v>
      </c>
      <c r="T137" t="n">
        <v>11.994</v>
      </c>
      <c r="V137" t="n">
        <v>11.994</v>
      </c>
      <c r="W137" t="n">
        <v>1.4992</v>
      </c>
      <c r="X137" t="n">
        <v>1.4992</v>
      </c>
      <c r="AB137" t="inlineStr">
        <is>
          <t>0</t>
        </is>
      </c>
      <c r="AC137" t="n">
        <v>180</v>
      </c>
      <c r="AD137" t="inlineStr">
        <is>
          <t>0fxwi29oH1JBd0ybV7hYaN,2nQ6$58jT9pw34KawoEIYm</t>
        </is>
      </c>
      <c r="AF137" t="inlineStr">
        <is>
          <t>#3,#3</t>
        </is>
      </c>
      <c r="AG137" t="inlineStr">
        <is>
          <t>Büro,Büro</t>
        </is>
      </c>
    </row>
    <row r="138">
      <c r="A138" t="inlineStr">
        <is>
          <t>test test</t>
        </is>
      </c>
      <c r="B138" t="inlineStr">
        <is>
          <t>Mustermodell V2</t>
        </is>
      </c>
      <c r="I138" t="inlineStr">
        <is>
          <t>COVERING</t>
        </is>
      </c>
      <c r="J138" t="inlineStr">
        <is>
          <t>3JvMa8jRjBFOH5TF1r_rbF</t>
        </is>
      </c>
      <c r="K138" t="inlineStr">
        <is>
          <t>CLADDING</t>
        </is>
      </c>
      <c r="N138" t="inlineStr">
        <is>
          <t>O1</t>
        </is>
      </c>
      <c r="O138" t="n">
        <v>0</v>
      </c>
      <c r="P138" t="n">
        <v>8.449999999999999</v>
      </c>
      <c r="Q138" t="n">
        <v>0.01</v>
      </c>
      <c r="Z138" t="n">
        <v>28.713</v>
      </c>
      <c r="AA138" t="n">
        <v>28.713</v>
      </c>
      <c r="AB138" t="inlineStr">
        <is>
          <t>1</t>
        </is>
      </c>
      <c r="AC138" t="n">
        <v>90</v>
      </c>
      <c r="AD138" t="inlineStr">
        <is>
          <t>02XuyRZn9B7RbutV_oFDfY</t>
        </is>
      </c>
      <c r="AF138" t="inlineStr">
        <is>
          <t>Component</t>
        </is>
      </c>
      <c r="AG138" t="inlineStr">
        <is>
          <t>Luftraum</t>
        </is>
      </c>
    </row>
    <row r="139">
      <c r="A139" t="inlineStr">
        <is>
          <t>test test</t>
        </is>
      </c>
      <c r="B139" t="inlineStr">
        <is>
          <t>Mustermodell V2</t>
        </is>
      </c>
      <c r="I139" t="inlineStr">
        <is>
          <t>COVERING</t>
        </is>
      </c>
      <c r="J139" t="inlineStr">
        <is>
          <t>0d$zvNEEfFDOJcGZqlzlO9</t>
        </is>
      </c>
      <c r="K139" t="inlineStr">
        <is>
          <t>CLADDING</t>
        </is>
      </c>
      <c r="N139" t="inlineStr">
        <is>
          <t>O1</t>
        </is>
      </c>
      <c r="O139" t="n">
        <v>0</v>
      </c>
      <c r="P139" t="n">
        <v>0.35</v>
      </c>
      <c r="Q139" t="n">
        <v>0.01</v>
      </c>
      <c r="Z139" t="n">
        <v>1.173</v>
      </c>
      <c r="AA139" t="n">
        <v>1.173</v>
      </c>
      <c r="AB139" t="inlineStr">
        <is>
          <t>1</t>
        </is>
      </c>
      <c r="AC139" t="n">
        <v>0</v>
      </c>
      <c r="AD139" t="inlineStr">
        <is>
          <t>02XuyRZn9B7RbutV_oFDfY</t>
        </is>
      </c>
      <c r="AF139" t="inlineStr">
        <is>
          <t>Component</t>
        </is>
      </c>
      <c r="AG139" t="inlineStr">
        <is>
          <t>Luftraum</t>
        </is>
      </c>
    </row>
    <row r="140">
      <c r="A140" t="inlineStr">
        <is>
          <t>test test</t>
        </is>
      </c>
      <c r="B140" t="inlineStr">
        <is>
          <t>Mustermodell V2</t>
        </is>
      </c>
      <c r="I140" t="inlineStr">
        <is>
          <t>COVERING</t>
        </is>
      </c>
      <c r="J140" t="inlineStr">
        <is>
          <t>3TshspAJ10uOUj0fo1TO31</t>
        </is>
      </c>
      <c r="K140" t="inlineStr">
        <is>
          <t>CLADDING</t>
        </is>
      </c>
      <c r="N140" t="inlineStr">
        <is>
          <t>O1</t>
        </is>
      </c>
      <c r="O140" t="n">
        <v>0</v>
      </c>
      <c r="P140" t="n">
        <v>0.35</v>
      </c>
      <c r="Q140" t="n">
        <v>0.01</v>
      </c>
      <c r="Z140" t="n">
        <v>1.173</v>
      </c>
      <c r="AA140" t="n">
        <v>1.173</v>
      </c>
      <c r="AB140" t="inlineStr">
        <is>
          <t>1</t>
        </is>
      </c>
      <c r="AC140" t="n">
        <v>180</v>
      </c>
      <c r="AD140" t="inlineStr">
        <is>
          <t>02XuyRZn9B7RbutV_oFDfY</t>
        </is>
      </c>
      <c r="AF140" t="inlineStr">
        <is>
          <t>Component</t>
        </is>
      </c>
      <c r="AG140" t="inlineStr">
        <is>
          <t>Luftraum</t>
        </is>
      </c>
    </row>
    <row r="141">
      <c r="A141" t="inlineStr">
        <is>
          <t>test test</t>
        </is>
      </c>
      <c r="B141" t="inlineStr">
        <is>
          <t>Mustermodell V2</t>
        </is>
      </c>
      <c r="I141" t="inlineStr">
        <is>
          <t>WALLSTANDARDCASE</t>
        </is>
      </c>
      <c r="J141" t="inlineStr">
        <is>
          <t>2GyD206dXF0v1LHr4M0BCU</t>
        </is>
      </c>
      <c r="K141" t="inlineStr">
        <is>
          <t>NOTDEFINED</t>
        </is>
      </c>
      <c r="N141" t="inlineStr">
        <is>
          <t>O1</t>
        </is>
      </c>
      <c r="O141" t="n">
        <v>3</v>
      </c>
      <c r="P141" t="n">
        <v>8.449999999999999</v>
      </c>
      <c r="Q141" t="n">
        <v>0.35</v>
      </c>
      <c r="R141" t="n">
        <v>3.4</v>
      </c>
      <c r="T141" t="n">
        <v>28.73</v>
      </c>
      <c r="V141" t="n">
        <v>28.73</v>
      </c>
      <c r="W141" t="n">
        <v>10.0555</v>
      </c>
      <c r="X141" t="n">
        <v>10.0555</v>
      </c>
      <c r="AB141" t="inlineStr">
        <is>
          <t>1</t>
        </is>
      </c>
      <c r="AC141" t="n">
        <v>90</v>
      </c>
      <c r="AD141" t="inlineStr">
        <is>
          <t>02XuyRZn9B7RbutV_oFDfY</t>
        </is>
      </c>
      <c r="AF141" t="inlineStr">
        <is>
          <t>Component</t>
        </is>
      </c>
      <c r="AG141" t="inlineStr">
        <is>
          <t>Luftraum</t>
        </is>
      </c>
    </row>
    <row r="142">
      <c r="A142" t="inlineStr">
        <is>
          <t>test test</t>
        </is>
      </c>
      <c r="B142" t="inlineStr">
        <is>
          <t>Mustermodell V2</t>
        </is>
      </c>
      <c r="I142" t="inlineStr">
        <is>
          <t>COVERING</t>
        </is>
      </c>
      <c r="J142" t="inlineStr">
        <is>
          <t>3RgojR2hr89g6okb3X4f_C</t>
        </is>
      </c>
      <c r="K142" t="inlineStr">
        <is>
          <t>CLADDING</t>
        </is>
      </c>
      <c r="N142" t="inlineStr">
        <is>
          <t>O1</t>
        </is>
      </c>
      <c r="O142" t="n">
        <v>0</v>
      </c>
      <c r="P142" t="n">
        <v>1.5</v>
      </c>
      <c r="Q142" t="n">
        <v>0.01</v>
      </c>
      <c r="Z142" t="n">
        <v>5.083</v>
      </c>
      <c r="AA142" t="n">
        <v>5.083</v>
      </c>
      <c r="AB142" t="inlineStr">
        <is>
          <t>1</t>
        </is>
      </c>
      <c r="AC142" t="n">
        <v>180</v>
      </c>
      <c r="AD142" t="inlineStr">
        <is>
          <t>02XuyRZn9B7RbutV_oFDfY</t>
        </is>
      </c>
      <c r="AF142" t="inlineStr">
        <is>
          <t>Component</t>
        </is>
      </c>
      <c r="AG142" t="inlineStr">
        <is>
          <t>Luftraum</t>
        </is>
      </c>
    </row>
    <row r="143">
      <c r="A143" t="inlineStr">
        <is>
          <t>test test</t>
        </is>
      </c>
      <c r="B143" t="inlineStr">
        <is>
          <t>Mustermodell V2</t>
        </is>
      </c>
      <c r="I143" t="inlineStr">
        <is>
          <t>WALLSTANDARDCASE</t>
        </is>
      </c>
      <c r="J143" t="inlineStr">
        <is>
          <t>1tL4w7Akn3UgeAzW$JSaHD</t>
        </is>
      </c>
      <c r="K143" t="inlineStr">
        <is>
          <t>NOTDEFINED</t>
        </is>
      </c>
      <c r="N143" t="inlineStr">
        <is>
          <t>O1</t>
        </is>
      </c>
      <c r="O143" t="n">
        <v>3</v>
      </c>
      <c r="P143" t="n">
        <v>1.5</v>
      </c>
      <c r="Q143" t="n">
        <v>0.35</v>
      </c>
      <c r="R143" t="n">
        <v>3.4</v>
      </c>
      <c r="T143" t="n">
        <v>5.1</v>
      </c>
      <c r="V143" t="n">
        <v>5.1</v>
      </c>
      <c r="W143" t="n">
        <v>1.785</v>
      </c>
      <c r="X143" t="n">
        <v>1.785</v>
      </c>
      <c r="AB143" t="inlineStr">
        <is>
          <t>1</t>
        </is>
      </c>
      <c r="AC143" t="n">
        <v>180</v>
      </c>
      <c r="AD143" t="inlineStr">
        <is>
          <t>02XuyRZn9B7RbutV_oFDfY</t>
        </is>
      </c>
      <c r="AF143" t="inlineStr">
        <is>
          <t>Component</t>
        </is>
      </c>
      <c r="AG143" t="inlineStr">
        <is>
          <t>Luftraum</t>
        </is>
      </c>
    </row>
    <row r="144">
      <c r="A144" t="inlineStr">
        <is>
          <t>test test</t>
        </is>
      </c>
      <c r="B144" t="inlineStr">
        <is>
          <t>Mustermodell V2</t>
        </is>
      </c>
      <c r="I144" t="inlineStr">
        <is>
          <t>COVERING</t>
        </is>
      </c>
      <c r="J144" t="inlineStr">
        <is>
          <t>3vRrADVnz7fPxg$5rI9B66</t>
        </is>
      </c>
      <c r="K144" t="inlineStr">
        <is>
          <t>CLADDING</t>
        </is>
      </c>
      <c r="N144" t="inlineStr">
        <is>
          <t>O1</t>
        </is>
      </c>
      <c r="O144" t="n">
        <v>0</v>
      </c>
      <c r="P144" t="n">
        <v>1.5</v>
      </c>
      <c r="Q144" t="n">
        <v>0.01</v>
      </c>
      <c r="Z144" t="n">
        <v>5.083</v>
      </c>
      <c r="AA144" t="n">
        <v>5.083</v>
      </c>
      <c r="AB144" t="inlineStr">
        <is>
          <t>1</t>
        </is>
      </c>
      <c r="AC144" t="n">
        <v>0</v>
      </c>
      <c r="AD144" t="inlineStr">
        <is>
          <t>02XuyRZn9B7RbutV_oFDfY</t>
        </is>
      </c>
      <c r="AF144" t="inlineStr">
        <is>
          <t>Component</t>
        </is>
      </c>
      <c r="AG144" t="inlineStr">
        <is>
          <t>Luftraum</t>
        </is>
      </c>
    </row>
    <row r="145">
      <c r="A145" t="inlineStr">
        <is>
          <t>test test</t>
        </is>
      </c>
      <c r="B145" t="inlineStr">
        <is>
          <t>Mustermodell V2</t>
        </is>
      </c>
      <c r="I145" t="inlineStr">
        <is>
          <t>WALLSTANDARDCASE</t>
        </is>
      </c>
      <c r="J145" t="inlineStr">
        <is>
          <t>3Tm1n8prH7hg1MD8JUCyNf</t>
        </is>
      </c>
      <c r="K145" t="inlineStr">
        <is>
          <t>NOTDEFINED</t>
        </is>
      </c>
      <c r="N145" t="inlineStr">
        <is>
          <t>O1</t>
        </is>
      </c>
      <c r="O145" t="n">
        <v>3</v>
      </c>
      <c r="P145" t="n">
        <v>1.5</v>
      </c>
      <c r="Q145" t="n">
        <v>0.35</v>
      </c>
      <c r="R145" t="n">
        <v>3.4</v>
      </c>
      <c r="T145" t="n">
        <v>5.1</v>
      </c>
      <c r="V145" t="n">
        <v>5.1</v>
      </c>
      <c r="W145" t="n">
        <v>1.785</v>
      </c>
      <c r="X145" t="n">
        <v>1.785</v>
      </c>
      <c r="AB145" t="inlineStr">
        <is>
          <t>1</t>
        </is>
      </c>
      <c r="AC145" t="n">
        <v>0</v>
      </c>
      <c r="AD145" t="inlineStr">
        <is>
          <t>02XuyRZn9B7RbutV_oFDfY</t>
        </is>
      </c>
      <c r="AF145" t="inlineStr">
        <is>
          <t>Component</t>
        </is>
      </c>
      <c r="AG145" t="inlineStr">
        <is>
          <t>Luftraum</t>
        </is>
      </c>
    </row>
    <row r="146">
      <c r="A146" t="inlineStr">
        <is>
          <t>test test</t>
        </is>
      </c>
      <c r="B146" t="inlineStr">
        <is>
          <t>Mustermodell V2</t>
        </is>
      </c>
      <c r="I146" t="inlineStr">
        <is>
          <t>COVERING</t>
        </is>
      </c>
      <c r="J146" t="inlineStr">
        <is>
          <t>3aVZ24tpH62xzGTvCwHbPb</t>
        </is>
      </c>
      <c r="K146" t="inlineStr">
        <is>
          <t>CLADDING</t>
        </is>
      </c>
      <c r="N146" t="inlineStr">
        <is>
          <t>O1</t>
        </is>
      </c>
      <c r="O146" t="n">
        <v>0</v>
      </c>
      <c r="P146" t="n">
        <v>1.498</v>
      </c>
      <c r="Q146" t="n">
        <v>0.01</v>
      </c>
      <c r="Z146" t="n">
        <v>4.479</v>
      </c>
      <c r="AA146" t="n">
        <v>4.479</v>
      </c>
      <c r="AB146" t="inlineStr">
        <is>
          <t>1</t>
        </is>
      </c>
      <c r="AC146" t="n">
        <v>180</v>
      </c>
      <c r="AD146" t="inlineStr">
        <is>
          <t>26QXO8q2938AQ261HS9Y4p</t>
        </is>
      </c>
      <c r="AF146" t="inlineStr">
        <is>
          <t>#1</t>
        </is>
      </c>
      <c r="AG146" t="inlineStr">
        <is>
          <t>Flur</t>
        </is>
      </c>
    </row>
    <row r="147">
      <c r="A147" t="inlineStr">
        <is>
          <t>test test</t>
        </is>
      </c>
      <c r="B147" t="inlineStr">
        <is>
          <t>Mustermodell V2</t>
        </is>
      </c>
      <c r="I147" t="inlineStr">
        <is>
          <t>WALLSTANDARDCASE</t>
        </is>
      </c>
      <c r="J147" t="inlineStr">
        <is>
          <t>1YluACpDL4zv7uJ5IYPCpb</t>
        </is>
      </c>
      <c r="K147" t="inlineStr">
        <is>
          <t>NOTDEFINED</t>
        </is>
      </c>
      <c r="N147" t="inlineStr">
        <is>
          <t>O1</t>
        </is>
      </c>
      <c r="O147" t="n">
        <v>3.4</v>
      </c>
      <c r="P147" t="n">
        <v>1.498</v>
      </c>
      <c r="Q147" t="n">
        <v>0.35</v>
      </c>
      <c r="R147" t="n">
        <v>3</v>
      </c>
      <c r="T147" t="n">
        <v>4.494</v>
      </c>
      <c r="V147" t="n">
        <v>4.494</v>
      </c>
      <c r="W147" t="n">
        <v>1.5729</v>
      </c>
      <c r="X147" t="n">
        <v>1.5729</v>
      </c>
      <c r="AB147" t="inlineStr">
        <is>
          <t>1</t>
        </is>
      </c>
      <c r="AC147" t="n">
        <v>180</v>
      </c>
      <c r="AD147" t="inlineStr">
        <is>
          <t>26QXO8q2938AQ261HS9Y4p</t>
        </is>
      </c>
      <c r="AF147" t="inlineStr">
        <is>
          <t>#1</t>
        </is>
      </c>
      <c r="AG147" t="inlineStr">
        <is>
          <t>Flur</t>
        </is>
      </c>
    </row>
    <row r="148">
      <c r="A148" t="inlineStr">
        <is>
          <t>test test</t>
        </is>
      </c>
      <c r="B148" t="inlineStr">
        <is>
          <t>Mustermodell V2</t>
        </is>
      </c>
      <c r="I148" t="inlineStr">
        <is>
          <t>COVERING</t>
        </is>
      </c>
      <c r="J148" t="inlineStr">
        <is>
          <t>1cHmcWmKXF_82KwePHyiPQ</t>
        </is>
      </c>
      <c r="K148" t="inlineStr">
        <is>
          <t>CLADDING</t>
        </is>
      </c>
      <c r="N148" t="inlineStr">
        <is>
          <t>O1</t>
        </is>
      </c>
      <c r="O148" t="n">
        <v>0</v>
      </c>
      <c r="P148" t="n">
        <v>1.498</v>
      </c>
      <c r="Q148" t="n">
        <v>0.01</v>
      </c>
      <c r="Z148" t="n">
        <v>4.4791</v>
      </c>
      <c r="AA148" t="n">
        <v>4.4791</v>
      </c>
      <c r="AB148" t="inlineStr">
        <is>
          <t>1</t>
        </is>
      </c>
      <c r="AC148" t="n">
        <v>0</v>
      </c>
      <c r="AD148" t="inlineStr">
        <is>
          <t>26QXO8q2938AQ261HS9Y4p</t>
        </is>
      </c>
      <c r="AF148" t="inlineStr">
        <is>
          <t>#1</t>
        </is>
      </c>
      <c r="AG148" t="inlineStr">
        <is>
          <t>Flur</t>
        </is>
      </c>
    </row>
    <row r="149">
      <c r="A149" t="inlineStr">
        <is>
          <t>test test</t>
        </is>
      </c>
      <c r="B149" t="inlineStr">
        <is>
          <t>Mustermodell V2</t>
        </is>
      </c>
      <c r="I149" t="inlineStr">
        <is>
          <t>WALLSTANDARDCASE</t>
        </is>
      </c>
      <c r="J149" t="inlineStr">
        <is>
          <t>1CYfBqSdv9dfvryVCb2KtU</t>
        </is>
      </c>
      <c r="K149" t="inlineStr">
        <is>
          <t>NOTDEFINED</t>
        </is>
      </c>
      <c r="N149" t="inlineStr">
        <is>
          <t>O1</t>
        </is>
      </c>
      <c r="O149" t="n">
        <v>3.4</v>
      </c>
      <c r="P149" t="n">
        <v>1.498</v>
      </c>
      <c r="Q149" t="n">
        <v>0.351</v>
      </c>
      <c r="R149" t="n">
        <v>3</v>
      </c>
      <c r="T149" t="n">
        <v>4.4941</v>
      </c>
      <c r="V149" t="n">
        <v>4.4941</v>
      </c>
      <c r="W149" t="n">
        <v>1.5746</v>
      </c>
      <c r="X149" t="n">
        <v>1.5774</v>
      </c>
      <c r="AB149" t="inlineStr">
        <is>
          <t>1</t>
        </is>
      </c>
      <c r="AC149" t="n">
        <v>0</v>
      </c>
      <c r="AD149" t="inlineStr">
        <is>
          <t>26QXO8q2938AQ261HS9Y4p</t>
        </is>
      </c>
      <c r="AF149" t="inlineStr">
        <is>
          <t>#1</t>
        </is>
      </c>
      <c r="AG149" t="inlineStr">
        <is>
          <t>Flur</t>
        </is>
      </c>
    </row>
    <row r="150">
      <c r="A150" t="inlineStr">
        <is>
          <t>test test</t>
        </is>
      </c>
      <c r="B150" t="inlineStr">
        <is>
          <t>Mustermodell V2</t>
        </is>
      </c>
      <c r="I150" t="inlineStr">
        <is>
          <t>COVERING</t>
        </is>
      </c>
      <c r="J150" t="inlineStr">
        <is>
          <t>3CLRD719b5VuVIMWOZMZ4U</t>
        </is>
      </c>
      <c r="K150" t="inlineStr">
        <is>
          <t>CLADDING</t>
        </is>
      </c>
      <c r="N150" t="inlineStr">
        <is>
          <t>O1</t>
        </is>
      </c>
      <c r="O150" t="n">
        <v>0</v>
      </c>
      <c r="P150" t="n">
        <v>0.35</v>
      </c>
      <c r="Q150" t="n">
        <v>0.01</v>
      </c>
      <c r="Z150" t="n">
        <v>1.035</v>
      </c>
      <c r="AA150" t="n">
        <v>1.035</v>
      </c>
      <c r="AB150" t="inlineStr">
        <is>
          <t>1</t>
        </is>
      </c>
      <c r="AC150" t="n">
        <v>-90</v>
      </c>
      <c r="AD150" t="inlineStr">
        <is>
          <t>2nQ6$58jT9pw34KawoEIYm</t>
        </is>
      </c>
      <c r="AF150" t="inlineStr">
        <is>
          <t>#3</t>
        </is>
      </c>
      <c r="AG150" t="inlineStr">
        <is>
          <t>Büro</t>
        </is>
      </c>
    </row>
    <row r="151">
      <c r="A151" t="inlineStr">
        <is>
          <t>test test</t>
        </is>
      </c>
      <c r="B151" t="inlineStr">
        <is>
          <t>Mustermodell V2</t>
        </is>
      </c>
      <c r="I151" t="inlineStr">
        <is>
          <t>COVERING</t>
        </is>
      </c>
      <c r="J151" t="inlineStr">
        <is>
          <t>1LqWRJNKj0hOX$TQr_7t1F</t>
        </is>
      </c>
      <c r="K151" t="inlineStr">
        <is>
          <t>CLADDING</t>
        </is>
      </c>
      <c r="N151" t="inlineStr">
        <is>
          <t>O1</t>
        </is>
      </c>
      <c r="O151" t="n">
        <v>0</v>
      </c>
      <c r="P151" t="n">
        <v>4.476</v>
      </c>
      <c r="Q151" t="n">
        <v>0.01</v>
      </c>
      <c r="Z151" t="n">
        <v>13.413</v>
      </c>
      <c r="AA151" t="n">
        <v>13.413</v>
      </c>
      <c r="AB151" t="inlineStr">
        <is>
          <t>1</t>
        </is>
      </c>
      <c r="AC151" t="n">
        <v>180</v>
      </c>
      <c r="AD151" t="inlineStr">
        <is>
          <t>2nQ6$58jT9pw34KawoEIYm</t>
        </is>
      </c>
      <c r="AF151" t="inlineStr">
        <is>
          <t>#3</t>
        </is>
      </c>
      <c r="AG151" t="inlineStr">
        <is>
          <t>Büro</t>
        </is>
      </c>
    </row>
    <row r="152">
      <c r="A152" t="inlineStr">
        <is>
          <t>test test</t>
        </is>
      </c>
      <c r="B152" t="inlineStr">
        <is>
          <t>Mustermodell V2</t>
        </is>
      </c>
      <c r="I152" t="inlineStr">
        <is>
          <t>WALLSTANDARDCASE</t>
        </is>
      </c>
      <c r="J152" t="inlineStr">
        <is>
          <t>3KJzewUIHAK9yfaElYzPFI</t>
        </is>
      </c>
      <c r="K152" t="inlineStr">
        <is>
          <t>NOTDEFINED</t>
        </is>
      </c>
      <c r="N152" t="inlineStr">
        <is>
          <t>O1</t>
        </is>
      </c>
      <c r="O152" t="n">
        <v>3.4</v>
      </c>
      <c r="P152" t="n">
        <v>4.476</v>
      </c>
      <c r="Q152" t="n">
        <v>0.35</v>
      </c>
      <c r="R152" t="n">
        <v>3</v>
      </c>
      <c r="T152" t="n">
        <v>13.428</v>
      </c>
      <c r="V152" t="n">
        <v>10.3729</v>
      </c>
      <c r="W152" t="n">
        <v>4.7136</v>
      </c>
      <c r="X152" t="n">
        <v>3.6305</v>
      </c>
      <c r="AB152" t="inlineStr">
        <is>
          <t>1</t>
        </is>
      </c>
      <c r="AC152" t="n">
        <v>180</v>
      </c>
      <c r="AD152" t="inlineStr">
        <is>
          <t>2nQ6$58jT9pw34KawoEIYm</t>
        </is>
      </c>
      <c r="AF152" t="inlineStr">
        <is>
          <t>#3</t>
        </is>
      </c>
      <c r="AG152" t="inlineStr">
        <is>
          <t>Büro</t>
        </is>
      </c>
    </row>
    <row r="153">
      <c r="A153" t="inlineStr">
        <is>
          <t>test test</t>
        </is>
      </c>
      <c r="B153" t="inlineStr">
        <is>
          <t>Mustermodell V2</t>
        </is>
      </c>
      <c r="I153" t="inlineStr">
        <is>
          <t>COVERING</t>
        </is>
      </c>
      <c r="J153" t="inlineStr">
        <is>
          <t>1$l0SRdfr7UxUJtANRIt99</t>
        </is>
      </c>
      <c r="K153" t="inlineStr">
        <is>
          <t>CLADDING</t>
        </is>
      </c>
      <c r="N153" t="inlineStr">
        <is>
          <t>O1</t>
        </is>
      </c>
      <c r="O153" t="n">
        <v>0</v>
      </c>
      <c r="P153" t="n">
        <v>2.627</v>
      </c>
      <c r="Q153" t="n">
        <v>0.01</v>
      </c>
      <c r="Z153" t="n">
        <v>7.8659</v>
      </c>
      <c r="AA153" t="n">
        <v>7.8659</v>
      </c>
      <c r="AB153" t="inlineStr">
        <is>
          <t>1</t>
        </is>
      </c>
      <c r="AC153" t="n">
        <v>-90</v>
      </c>
      <c r="AD153" t="inlineStr">
        <is>
          <t>2nQ6$58jT9pw34KawoEIYm</t>
        </is>
      </c>
      <c r="AF153" t="inlineStr">
        <is>
          <t>#3</t>
        </is>
      </c>
      <c r="AG153" t="inlineStr">
        <is>
          <t>Büro</t>
        </is>
      </c>
    </row>
    <row r="154">
      <c r="A154" t="inlineStr">
        <is>
          <t>test test</t>
        </is>
      </c>
      <c r="B154" t="inlineStr">
        <is>
          <t>Mustermodell V2</t>
        </is>
      </c>
      <c r="I154" t="inlineStr">
        <is>
          <t>WALLSTANDARDCASE</t>
        </is>
      </c>
      <c r="J154" t="inlineStr">
        <is>
          <t>1_JKe5dzj4kfDFK$cE8YHx</t>
        </is>
      </c>
      <c r="K154" t="inlineStr">
        <is>
          <t>NOTDEFINED</t>
        </is>
      </c>
      <c r="N154" t="inlineStr">
        <is>
          <t>O1</t>
        </is>
      </c>
      <c r="O154" t="n">
        <v>3.4</v>
      </c>
      <c r="P154" t="n">
        <v>2.627</v>
      </c>
      <c r="Q154" t="n">
        <v>0.35</v>
      </c>
      <c r="R154" t="n">
        <v>3</v>
      </c>
      <c r="T154" t="n">
        <v>7.8809</v>
      </c>
      <c r="V154" t="n">
        <v>7.8809</v>
      </c>
      <c r="W154" t="n">
        <v>2.7572</v>
      </c>
      <c r="X154" t="n">
        <v>2.7583</v>
      </c>
      <c r="AB154" t="inlineStr">
        <is>
          <t>1</t>
        </is>
      </c>
      <c r="AC154" t="n">
        <v>-90</v>
      </c>
      <c r="AD154" t="inlineStr">
        <is>
          <t>2nQ6$58jT9pw34KawoEIYm</t>
        </is>
      </c>
      <c r="AF154" t="inlineStr">
        <is>
          <t>#3</t>
        </is>
      </c>
      <c r="AG154" t="inlineStr">
        <is>
          <t>Büro</t>
        </is>
      </c>
    </row>
    <row r="155">
      <c r="A155" t="inlineStr">
        <is>
          <t>test test</t>
        </is>
      </c>
      <c r="B155" t="inlineStr">
        <is>
          <t>Mustermodell V2</t>
        </is>
      </c>
      <c r="I155" t="inlineStr">
        <is>
          <t>COVERING</t>
        </is>
      </c>
      <c r="J155" t="inlineStr">
        <is>
          <t>1CyWA1ZszAE8hR0NrfeEOU</t>
        </is>
      </c>
      <c r="K155" t="inlineStr">
        <is>
          <t>CLADDING</t>
        </is>
      </c>
      <c r="N155" t="inlineStr">
        <is>
          <t>O1</t>
        </is>
      </c>
      <c r="O155" t="n">
        <v>0</v>
      </c>
      <c r="P155" t="n">
        <v>2.496</v>
      </c>
      <c r="Q155" t="n">
        <v>0.01</v>
      </c>
      <c r="Z155" t="n">
        <v>7.4731</v>
      </c>
      <c r="AA155" t="n">
        <v>7.4731</v>
      </c>
      <c r="AB155" t="inlineStr">
        <is>
          <t>1</t>
        </is>
      </c>
      <c r="AC155" t="n">
        <v>-90</v>
      </c>
      <c r="AD155" t="inlineStr">
        <is>
          <t>0fxwi29oH1JBd0ybV7hYaN</t>
        </is>
      </c>
      <c r="AF155" t="inlineStr">
        <is>
          <t>#3</t>
        </is>
      </c>
      <c r="AG155" t="inlineStr">
        <is>
          <t>Büro</t>
        </is>
      </c>
    </row>
    <row r="156">
      <c r="A156" t="inlineStr">
        <is>
          <t>test test</t>
        </is>
      </c>
      <c r="B156" t="inlineStr">
        <is>
          <t>Mustermodell V2</t>
        </is>
      </c>
      <c r="I156" t="inlineStr">
        <is>
          <t>WALLSTANDARDCASE</t>
        </is>
      </c>
      <c r="J156" t="inlineStr">
        <is>
          <t>0JtqOL6VX1lfx5PeyGvvDg</t>
        </is>
      </c>
      <c r="K156" t="inlineStr">
        <is>
          <t>NOTDEFINED</t>
        </is>
      </c>
      <c r="N156" t="inlineStr">
        <is>
          <t>O1</t>
        </is>
      </c>
      <c r="O156" t="n">
        <v>3.4</v>
      </c>
      <c r="P156" t="n">
        <v>2.496</v>
      </c>
      <c r="Q156" t="n">
        <v>0.35</v>
      </c>
      <c r="R156" t="n">
        <v>3</v>
      </c>
      <c r="T156" t="n">
        <v>7.4881</v>
      </c>
      <c r="V156" t="n">
        <v>7.4881</v>
      </c>
      <c r="W156" t="n">
        <v>2.6213</v>
      </c>
      <c r="X156" t="n">
        <v>2.6208</v>
      </c>
      <c r="AB156" t="inlineStr">
        <is>
          <t>1</t>
        </is>
      </c>
      <c r="AC156" t="n">
        <v>-90</v>
      </c>
      <c r="AD156" t="inlineStr">
        <is>
          <t>0fxwi29oH1JBd0ybV7hYaN</t>
        </is>
      </c>
      <c r="AF156" t="inlineStr">
        <is>
          <t>#3</t>
        </is>
      </c>
      <c r="AG156" t="inlineStr">
        <is>
          <t>Büro</t>
        </is>
      </c>
    </row>
    <row r="157">
      <c r="A157" t="inlineStr">
        <is>
          <t>test test</t>
        </is>
      </c>
      <c r="B157" t="inlineStr">
        <is>
          <t>Mustermodell V2</t>
        </is>
      </c>
      <c r="I157" t="inlineStr">
        <is>
          <t>COVERING</t>
        </is>
      </c>
      <c r="J157" t="inlineStr">
        <is>
          <t>0NrmQudmX46Pvh20OYYUD7</t>
        </is>
      </c>
      <c r="K157" t="inlineStr">
        <is>
          <t>CLADDING</t>
        </is>
      </c>
      <c r="N157" t="inlineStr">
        <is>
          <t>O1</t>
        </is>
      </c>
      <c r="O157" t="n">
        <v>0</v>
      </c>
      <c r="P157" t="n">
        <v>2.627</v>
      </c>
      <c r="Q157" t="n">
        <v>0.01</v>
      </c>
      <c r="Z157" t="n">
        <v>7.866</v>
      </c>
      <c r="AA157" t="n">
        <v>7.866</v>
      </c>
      <c r="AB157" t="inlineStr">
        <is>
          <t>1</t>
        </is>
      </c>
      <c r="AC157" t="n">
        <v>-90</v>
      </c>
      <c r="AD157" t="inlineStr">
        <is>
          <t>0u$sln3Dn0JxxDgD7NzUiF</t>
        </is>
      </c>
      <c r="AF157" t="inlineStr">
        <is>
          <t>#3</t>
        </is>
      </c>
      <c r="AG157" t="inlineStr">
        <is>
          <t>Büro</t>
        </is>
      </c>
    </row>
    <row r="158">
      <c r="A158" t="inlineStr">
        <is>
          <t>test test</t>
        </is>
      </c>
      <c r="B158" t="inlineStr">
        <is>
          <t>Mustermodell V2</t>
        </is>
      </c>
      <c r="I158" t="inlineStr">
        <is>
          <t>WALLSTANDARDCASE</t>
        </is>
      </c>
      <c r="J158" t="inlineStr">
        <is>
          <t>0YQXQ2HaD30hJyyO0_k5C5</t>
        </is>
      </c>
      <c r="K158" t="inlineStr">
        <is>
          <t>NOTDEFINED</t>
        </is>
      </c>
      <c r="N158" t="inlineStr">
        <is>
          <t>O1</t>
        </is>
      </c>
      <c r="O158" t="n">
        <v>3.4</v>
      </c>
      <c r="P158" t="n">
        <v>2.627</v>
      </c>
      <c r="Q158" t="n">
        <v>0.35</v>
      </c>
      <c r="R158" t="n">
        <v>3</v>
      </c>
      <c r="T158" t="n">
        <v>7.881</v>
      </c>
      <c r="V158" t="n">
        <v>7.881</v>
      </c>
      <c r="W158" t="n">
        <v>2.7657</v>
      </c>
      <c r="X158" t="n">
        <v>2.7584</v>
      </c>
      <c r="AB158" t="inlineStr">
        <is>
          <t>1</t>
        </is>
      </c>
      <c r="AC158" t="n">
        <v>-90</v>
      </c>
      <c r="AD158" t="inlineStr">
        <is>
          <t>0u$sln3Dn0JxxDgD7NzUiF</t>
        </is>
      </c>
      <c r="AF158" t="inlineStr">
        <is>
          <t>#3</t>
        </is>
      </c>
      <c r="AG158" t="inlineStr">
        <is>
          <t>Büro</t>
        </is>
      </c>
    </row>
    <row r="159">
      <c r="A159" t="inlineStr">
        <is>
          <t>test test</t>
        </is>
      </c>
      <c r="B159" t="inlineStr">
        <is>
          <t>Mustermodell V2</t>
        </is>
      </c>
      <c r="I159" t="inlineStr">
        <is>
          <t>COVERING</t>
        </is>
      </c>
      <c r="J159" t="inlineStr">
        <is>
          <t>1LjRYDiAH5nQU84U8u1GGD</t>
        </is>
      </c>
      <c r="K159" t="inlineStr">
        <is>
          <t>CLADDING</t>
        </is>
      </c>
      <c r="N159" t="inlineStr">
        <is>
          <t>O1</t>
        </is>
      </c>
      <c r="O159" t="n">
        <v>0</v>
      </c>
      <c r="P159" t="n">
        <v>0.35</v>
      </c>
      <c r="Q159" t="n">
        <v>0.01</v>
      </c>
      <c r="Z159" t="n">
        <v>1.035</v>
      </c>
      <c r="AA159" t="n">
        <v>1.035</v>
      </c>
      <c r="AB159" t="inlineStr">
        <is>
          <t>1</t>
        </is>
      </c>
      <c r="AC159" t="n">
        <v>-90</v>
      </c>
      <c r="AD159" t="inlineStr">
        <is>
          <t>0u$sln3Dn0JxxDgD7NzUiF</t>
        </is>
      </c>
      <c r="AF159" t="inlineStr">
        <is>
          <t>#3</t>
        </is>
      </c>
      <c r="AG159" t="inlineStr">
        <is>
          <t>Büro</t>
        </is>
      </c>
    </row>
    <row r="160">
      <c r="A160" t="inlineStr">
        <is>
          <t>test test</t>
        </is>
      </c>
      <c r="B160" t="inlineStr">
        <is>
          <t>Mustermodell V2</t>
        </is>
      </c>
      <c r="I160" t="inlineStr">
        <is>
          <t>COVERING</t>
        </is>
      </c>
      <c r="J160" t="inlineStr">
        <is>
          <t>17XtdpQGDEvRZoOOZHrATW</t>
        </is>
      </c>
      <c r="K160" t="inlineStr">
        <is>
          <t>CLADDING</t>
        </is>
      </c>
      <c r="N160" t="inlineStr">
        <is>
          <t>O1</t>
        </is>
      </c>
      <c r="O160" t="n">
        <v>0</v>
      </c>
      <c r="P160" t="n">
        <v>4.476</v>
      </c>
      <c r="Q160" t="n">
        <v>0.01</v>
      </c>
      <c r="Z160" t="n">
        <v>13.413</v>
      </c>
      <c r="AA160" t="n">
        <v>13.413</v>
      </c>
      <c r="AB160" t="inlineStr">
        <is>
          <t>1</t>
        </is>
      </c>
      <c r="AC160" t="n">
        <v>0</v>
      </c>
      <c r="AD160" t="inlineStr">
        <is>
          <t>0u$sln3Dn0JxxDgD7NzUiF</t>
        </is>
      </c>
      <c r="AF160" t="inlineStr">
        <is>
          <t>#3</t>
        </is>
      </c>
      <c r="AG160" t="inlineStr">
        <is>
          <t>Büro</t>
        </is>
      </c>
    </row>
    <row r="161">
      <c r="A161" t="inlineStr">
        <is>
          <t>test test</t>
        </is>
      </c>
      <c r="B161" t="inlineStr">
        <is>
          <t>Mustermodell V2</t>
        </is>
      </c>
      <c r="I161" t="inlineStr">
        <is>
          <t>WALLSTANDARDCASE</t>
        </is>
      </c>
      <c r="J161" t="inlineStr">
        <is>
          <t>1zVTeThJb82QHG4J0Lh9Cp</t>
        </is>
      </c>
      <c r="K161" t="inlineStr">
        <is>
          <t>NOTDEFINED</t>
        </is>
      </c>
      <c r="N161" t="inlineStr">
        <is>
          <t>O1</t>
        </is>
      </c>
      <c r="O161" t="n">
        <v>3.4</v>
      </c>
      <c r="P161" t="n">
        <v>4.476</v>
      </c>
      <c r="Q161" t="n">
        <v>0.35</v>
      </c>
      <c r="R161" t="n">
        <v>3</v>
      </c>
      <c r="T161" t="n">
        <v>13.4281</v>
      </c>
      <c r="V161" t="n">
        <v>13.4281</v>
      </c>
      <c r="W161" t="n">
        <v>4.7075</v>
      </c>
      <c r="X161" t="n">
        <v>4.6998</v>
      </c>
      <c r="AB161" t="inlineStr">
        <is>
          <t>1</t>
        </is>
      </c>
      <c r="AC161" t="n">
        <v>0</v>
      </c>
      <c r="AD161" t="inlineStr">
        <is>
          <t>0u$sln3Dn0JxxDgD7NzUiF</t>
        </is>
      </c>
      <c r="AF161" t="inlineStr">
        <is>
          <t>#3</t>
        </is>
      </c>
      <c r="AG161" t="inlineStr">
        <is>
          <t>Büro</t>
        </is>
      </c>
    </row>
    <row r="162">
      <c r="A162" t="inlineStr">
        <is>
          <t>test test</t>
        </is>
      </c>
      <c r="B162" t="inlineStr">
        <is>
          <t>Mustermodell V2</t>
        </is>
      </c>
      <c r="I162" t="inlineStr">
        <is>
          <t>SLAB</t>
        </is>
      </c>
      <c r="J162" t="inlineStr">
        <is>
          <t>3MNJUDQfjFdB2vBZvsBgV5</t>
        </is>
      </c>
      <c r="K162" t="inlineStr">
        <is>
          <t>USERDEFINED</t>
        </is>
      </c>
      <c r="N162" t="inlineStr">
        <is>
          <t>O1</t>
        </is>
      </c>
      <c r="O162" t="n">
        <v>3</v>
      </c>
      <c r="Q162" t="n">
        <v>0.4</v>
      </c>
      <c r="W162" t="n">
        <v>5.0358</v>
      </c>
      <c r="X162" t="n">
        <v>5.0358</v>
      </c>
      <c r="AA162" t="n">
        <v>12.5895</v>
      </c>
      <c r="AB162" t="inlineStr">
        <is>
          <t>1</t>
        </is>
      </c>
    </row>
    <row r="163">
      <c r="A163" t="inlineStr">
        <is>
          <t>test test</t>
        </is>
      </c>
      <c r="B163" t="inlineStr">
        <is>
          <t>Mustermodell V2</t>
        </is>
      </c>
      <c r="I163" t="inlineStr">
        <is>
          <t>COVERING</t>
        </is>
      </c>
      <c r="J163" t="inlineStr">
        <is>
          <t>1Z8KomYbvAEOloGgNYJxdv</t>
        </is>
      </c>
      <c r="K163" t="inlineStr">
        <is>
          <t>INSULATION</t>
        </is>
      </c>
      <c r="N163" t="inlineStr">
        <is>
          <t>O1</t>
        </is>
      </c>
      <c r="O163" t="n">
        <v>2.99</v>
      </c>
      <c r="Q163" t="n">
        <v>0.01</v>
      </c>
      <c r="Z163" t="n">
        <v>12.5895</v>
      </c>
      <c r="AA163" t="n">
        <v>12.5895</v>
      </c>
      <c r="AB163" t="inlineStr">
        <is>
          <t>1</t>
        </is>
      </c>
    </row>
    <row r="164">
      <c r="A164" t="inlineStr">
        <is>
          <t>test test</t>
        </is>
      </c>
      <c r="B164" t="inlineStr">
        <is>
          <t>Mustermodell V2</t>
        </is>
      </c>
      <c r="I164" t="inlineStr">
        <is>
          <t>SLAB</t>
        </is>
      </c>
      <c r="J164" t="inlineStr">
        <is>
          <t>1Ibc7SwzH2efA_GpSZB8Fk</t>
        </is>
      </c>
      <c r="K164" t="inlineStr">
        <is>
          <t>FLOOR</t>
        </is>
      </c>
      <c r="N164" t="inlineStr">
        <is>
          <t>O1</t>
        </is>
      </c>
      <c r="O164" t="n">
        <v>3</v>
      </c>
      <c r="Q164" t="n">
        <v>0.4</v>
      </c>
      <c r="W164" t="n">
        <v>20.7337</v>
      </c>
      <c r="X164" t="n">
        <v>20.7337</v>
      </c>
      <c r="AA164" t="n">
        <v>51.8343</v>
      </c>
      <c r="AB164" t="inlineStr">
        <is>
          <t>0</t>
        </is>
      </c>
    </row>
    <row r="165">
      <c r="A165" t="inlineStr">
        <is>
          <t>test test</t>
        </is>
      </c>
      <c r="B165" t="inlineStr">
        <is>
          <t>Mustermodell V2</t>
        </is>
      </c>
      <c r="I165" t="inlineStr">
        <is>
          <t>COVERING</t>
        </is>
      </c>
      <c r="J165" t="inlineStr">
        <is>
          <t>1IDwwF5tv8YRLxHlFJHJaU</t>
        </is>
      </c>
      <c r="K165" t="inlineStr">
        <is>
          <t>CLADDING</t>
        </is>
      </c>
      <c r="N165" t="inlineStr">
        <is>
          <t>O1</t>
        </is>
      </c>
      <c r="O165" t="n">
        <v>3</v>
      </c>
      <c r="P165" t="n">
        <v>7.75</v>
      </c>
      <c r="Q165" t="n">
        <v>0.01</v>
      </c>
      <c r="Z165" t="n">
        <v>3.098</v>
      </c>
      <c r="AA165" t="n">
        <v>3.098</v>
      </c>
      <c r="AB165" t="inlineStr">
        <is>
          <t>1</t>
        </is>
      </c>
      <c r="AC165" t="n">
        <v>90</v>
      </c>
    </row>
    <row r="166">
      <c r="A166" t="inlineStr">
        <is>
          <t>test test</t>
        </is>
      </c>
      <c r="B166" t="inlineStr">
        <is>
          <t>Mustermodell V2</t>
        </is>
      </c>
      <c r="I166" t="inlineStr">
        <is>
          <t>COVERING</t>
        </is>
      </c>
      <c r="J166" t="inlineStr">
        <is>
          <t>3WXKvsyP5Dow4ggDzGViOC</t>
        </is>
      </c>
      <c r="K166" t="inlineStr">
        <is>
          <t>CLADDING</t>
        </is>
      </c>
      <c r="N166" t="inlineStr">
        <is>
          <t>O1</t>
        </is>
      </c>
      <c r="O166" t="n">
        <v>3</v>
      </c>
      <c r="P166" t="n">
        <v>5.975</v>
      </c>
      <c r="Q166" t="n">
        <v>0.01</v>
      </c>
      <c r="Z166" t="n">
        <v>2.388</v>
      </c>
      <c r="AA166" t="n">
        <v>2.388</v>
      </c>
      <c r="AB166" t="inlineStr">
        <is>
          <t>1</t>
        </is>
      </c>
      <c r="AC166" t="n">
        <v>0</v>
      </c>
    </row>
    <row r="167">
      <c r="A167" t="inlineStr">
        <is>
          <t>test test</t>
        </is>
      </c>
      <c r="B167" t="inlineStr">
        <is>
          <t>Mustermodell V2</t>
        </is>
      </c>
      <c r="I167" t="inlineStr">
        <is>
          <t>COVERING</t>
        </is>
      </c>
      <c r="J167" t="inlineStr">
        <is>
          <t>2MTzrLSlXFCeThBtTzqemi</t>
        </is>
      </c>
      <c r="K167" t="inlineStr">
        <is>
          <t>CLADDING</t>
        </is>
      </c>
      <c r="N167" t="inlineStr">
        <is>
          <t>O1</t>
        </is>
      </c>
      <c r="O167" t="n">
        <v>3</v>
      </c>
      <c r="P167" t="n">
        <v>5.975</v>
      </c>
      <c r="Q167" t="n">
        <v>0.01</v>
      </c>
      <c r="Z167" t="n">
        <v>2.388</v>
      </c>
      <c r="AA167" t="n">
        <v>2.388</v>
      </c>
      <c r="AB167" t="inlineStr">
        <is>
          <t>1</t>
        </is>
      </c>
      <c r="AC167" t="n">
        <v>180</v>
      </c>
    </row>
    <row r="168">
      <c r="A168" t="inlineStr">
        <is>
          <t>test test</t>
        </is>
      </c>
      <c r="B168" t="inlineStr">
        <is>
          <t>Mustermodell V2</t>
        </is>
      </c>
      <c r="I168" t="inlineStr">
        <is>
          <t>SLAB</t>
        </is>
      </c>
      <c r="J168" t="inlineStr">
        <is>
          <t>11v4P7LpL9teORfr0_rbid</t>
        </is>
      </c>
      <c r="K168" t="inlineStr">
        <is>
          <t>ROOF</t>
        </is>
      </c>
      <c r="N168" t="inlineStr">
        <is>
          <t>O1</t>
        </is>
      </c>
      <c r="O168" t="n">
        <v>3</v>
      </c>
      <c r="Q168" t="n">
        <v>0.4</v>
      </c>
      <c r="W168" t="n">
        <v>3.0694</v>
      </c>
      <c r="X168" t="n">
        <v>3.0694</v>
      </c>
      <c r="AA168" t="n">
        <v>7.6736</v>
      </c>
      <c r="AB168" t="inlineStr">
        <is>
          <t>1</t>
        </is>
      </c>
    </row>
    <row r="169">
      <c r="A169" t="inlineStr">
        <is>
          <t>test test</t>
        </is>
      </c>
      <c r="B169" t="inlineStr">
        <is>
          <t>Mustermodell V2</t>
        </is>
      </c>
      <c r="I169" t="inlineStr">
        <is>
          <t>COVERING</t>
        </is>
      </c>
      <c r="J169" t="inlineStr">
        <is>
          <t>0cVHslWaD94Oc05QSBHG92</t>
        </is>
      </c>
      <c r="K169" t="inlineStr">
        <is>
          <t>CLADDING</t>
        </is>
      </c>
      <c r="N169" t="inlineStr">
        <is>
          <t>O1</t>
        </is>
      </c>
      <c r="O169" t="n">
        <v>3</v>
      </c>
      <c r="P169" t="n">
        <v>2.398</v>
      </c>
      <c r="Q169" t="n">
        <v>0.01</v>
      </c>
      <c r="Z169" t="n">
        <v>0.9572000000000001</v>
      </c>
      <c r="AA169" t="n">
        <v>0.9572000000000001</v>
      </c>
      <c r="AB169" t="inlineStr">
        <is>
          <t>1</t>
        </is>
      </c>
      <c r="AC169" t="n">
        <v>0</v>
      </c>
    </row>
    <row r="170">
      <c r="A170" t="inlineStr">
        <is>
          <t>test test</t>
        </is>
      </c>
      <c r="B170" t="inlineStr">
        <is>
          <t>Mustermodell V2</t>
        </is>
      </c>
      <c r="I170" t="inlineStr">
        <is>
          <t>COVERING</t>
        </is>
      </c>
      <c r="J170" t="inlineStr">
        <is>
          <t>04yUy2Hu91LAQX9LGmeHhU</t>
        </is>
      </c>
      <c r="K170" t="inlineStr">
        <is>
          <t>CLADDING</t>
        </is>
      </c>
      <c r="N170" t="inlineStr">
        <is>
          <t>O1</t>
        </is>
      </c>
      <c r="O170" t="n">
        <v>3</v>
      </c>
      <c r="P170" t="n">
        <v>3.2</v>
      </c>
      <c r="Q170" t="n">
        <v>0.01</v>
      </c>
      <c r="Z170" t="n">
        <v>1.278</v>
      </c>
      <c r="AA170" t="n">
        <v>1.278</v>
      </c>
      <c r="AB170" t="inlineStr">
        <is>
          <t>1</t>
        </is>
      </c>
      <c r="AC170" t="n">
        <v>-90</v>
      </c>
    </row>
    <row r="171">
      <c r="A171" t="inlineStr">
        <is>
          <t>test test</t>
        </is>
      </c>
      <c r="B171" t="inlineStr">
        <is>
          <t>Mustermodell V2</t>
        </is>
      </c>
      <c r="I171" t="inlineStr">
        <is>
          <t>COVERING</t>
        </is>
      </c>
      <c r="J171" t="inlineStr">
        <is>
          <t>0YjWE9nOjB094j1$_JrWVk</t>
        </is>
      </c>
      <c r="K171" t="inlineStr">
        <is>
          <t>ROOFING</t>
        </is>
      </c>
      <c r="N171" t="inlineStr">
        <is>
          <t>O1</t>
        </is>
      </c>
      <c r="O171" t="n">
        <v>3.2</v>
      </c>
      <c r="Q171" t="n">
        <v>0.01</v>
      </c>
      <c r="Z171" t="n">
        <v>7.6736</v>
      </c>
      <c r="AA171" t="n">
        <v>7.6736</v>
      </c>
      <c r="AB171" t="inlineStr">
        <is>
          <t>1</t>
        </is>
      </c>
    </row>
    <row r="172">
      <c r="A172" t="inlineStr">
        <is>
          <t>test test</t>
        </is>
      </c>
      <c r="B172" t="inlineStr">
        <is>
          <t>Mustermodell V2</t>
        </is>
      </c>
      <c r="I172" t="inlineStr">
        <is>
          <t>WINDOW</t>
        </is>
      </c>
      <c r="J172" t="inlineStr">
        <is>
          <t>0XRUsm2Y92afHxDVOlGl$B</t>
        </is>
      </c>
      <c r="K172" t="inlineStr">
        <is>
          <t>WINDOW</t>
        </is>
      </c>
      <c r="N172" t="inlineStr">
        <is>
          <t>O1</t>
        </is>
      </c>
      <c r="O172" t="n">
        <v>3.9</v>
      </c>
      <c r="P172" t="n">
        <v>1.37</v>
      </c>
      <c r="R172" t="n">
        <v>2.23</v>
      </c>
      <c r="U172" t="n">
        <v>3.0551</v>
      </c>
      <c r="AB172" t="inlineStr">
        <is>
          <t>1</t>
        </is>
      </c>
      <c r="AC172" t="n">
        <v>180</v>
      </c>
      <c r="AD172" t="inlineStr">
        <is>
          <t>2nQ6$58jT9pw34KawoEIYm</t>
        </is>
      </c>
      <c r="AE172" t="inlineStr">
        <is>
          <t>0kfAahSxrFuOE$OlbQEdcH</t>
        </is>
      </c>
      <c r="AF172" t="inlineStr">
        <is>
          <t>#3</t>
        </is>
      </c>
      <c r="AG172" t="inlineStr">
        <is>
          <t>Büro</t>
        </is>
      </c>
    </row>
    <row r="173">
      <c r="A173" t="inlineStr">
        <is>
          <t>test test</t>
        </is>
      </c>
      <c r="B173" t="inlineStr">
        <is>
          <t>Mustermodell V2</t>
        </is>
      </c>
      <c r="I173" t="inlineStr">
        <is>
          <t>SPACE</t>
        </is>
      </c>
      <c r="J173" t="inlineStr">
        <is>
          <t>2EZ_ab$rz0CfHwUl_GEvEK</t>
        </is>
      </c>
      <c r="K173" t="inlineStr">
        <is>
          <t>EXTERNAL</t>
        </is>
      </c>
      <c r="L173" t="inlineStr">
        <is>
          <t>R#1</t>
        </is>
      </c>
      <c r="M173" t="inlineStr">
        <is>
          <t>Flachdach</t>
        </is>
      </c>
      <c r="N173" t="inlineStr">
        <is>
          <t>O2</t>
        </is>
      </c>
      <c r="O173" t="n">
        <v>6.9</v>
      </c>
      <c r="R173" t="n">
        <v>1</v>
      </c>
      <c r="S173" t="n">
        <v>34.546</v>
      </c>
      <c r="X173" t="n">
        <v>73.8032</v>
      </c>
      <c r="Y173" t="n">
        <v>73.8032</v>
      </c>
      <c r="AB173" t="inlineStr">
        <is>
          <t>1</t>
        </is>
      </c>
      <c r="AE173" t="inlineStr">
        <is>
          <t>0YbXTLaPf18AltEWq3WAEH</t>
        </is>
      </c>
    </row>
    <row r="174">
      <c r="A174" t="inlineStr">
        <is>
          <t>test test</t>
        </is>
      </c>
      <c r="B174" t="inlineStr">
        <is>
          <t>Mustermodell V2</t>
        </is>
      </c>
      <c r="I174" t="inlineStr">
        <is>
          <t>SLAB</t>
        </is>
      </c>
      <c r="J174" t="inlineStr">
        <is>
          <t>0fzKJlmXL5oghBuT2j_1zo</t>
        </is>
      </c>
      <c r="K174" t="inlineStr">
        <is>
          <t>USERDEFINED</t>
        </is>
      </c>
      <c r="N174" t="inlineStr">
        <is>
          <t>O2</t>
        </is>
      </c>
      <c r="O174" t="n">
        <v>6.4</v>
      </c>
      <c r="Q174" t="n">
        <v>0.5</v>
      </c>
      <c r="W174" t="n">
        <v>10.1315</v>
      </c>
      <c r="X174" t="n">
        <v>10.1315</v>
      </c>
      <c r="AA174" t="n">
        <v>20.2631</v>
      </c>
      <c r="AB174" t="inlineStr">
        <is>
          <t>1</t>
        </is>
      </c>
    </row>
    <row r="175">
      <c r="A175" t="inlineStr">
        <is>
          <t>test test</t>
        </is>
      </c>
      <c r="B175" t="inlineStr">
        <is>
          <t>Mustermodell V2</t>
        </is>
      </c>
      <c r="I175" t="inlineStr">
        <is>
          <t>COVERING</t>
        </is>
      </c>
      <c r="J175" t="inlineStr">
        <is>
          <t>3jnwwuoXPCOf5GVltbNnPY</t>
        </is>
      </c>
      <c r="K175" t="inlineStr">
        <is>
          <t>INSULATION</t>
        </is>
      </c>
      <c r="N175" t="inlineStr">
        <is>
          <t>O2</t>
        </is>
      </c>
      <c r="O175" t="n">
        <v>6.39</v>
      </c>
      <c r="Q175" t="n">
        <v>0.01</v>
      </c>
      <c r="Z175" t="n">
        <v>20.2631</v>
      </c>
      <c r="AA175" t="n">
        <v>20.2631</v>
      </c>
      <c r="AB175" t="inlineStr">
        <is>
          <t>1</t>
        </is>
      </c>
    </row>
    <row r="176">
      <c r="A176" t="inlineStr">
        <is>
          <t>test test</t>
        </is>
      </c>
      <c r="B176" t="inlineStr">
        <is>
          <t>Mustermodell V2</t>
        </is>
      </c>
      <c r="I176" t="inlineStr">
        <is>
          <t>SLAB</t>
        </is>
      </c>
      <c r="J176" t="inlineStr">
        <is>
          <t>3_9tZXwor0sBAZ7bnxjgVM</t>
        </is>
      </c>
      <c r="K176" t="inlineStr">
        <is>
          <t>ROOF</t>
        </is>
      </c>
      <c r="N176" t="inlineStr">
        <is>
          <t>O2</t>
        </is>
      </c>
      <c r="O176" t="n">
        <v>6.4</v>
      </c>
      <c r="Q176" t="n">
        <v>0.5</v>
      </c>
      <c r="W176" t="n">
        <v>33.0606</v>
      </c>
      <c r="X176" t="n">
        <v>33.0606</v>
      </c>
      <c r="AA176" t="n">
        <v>66.1212</v>
      </c>
      <c r="AB176" t="inlineStr">
        <is>
          <t>1</t>
        </is>
      </c>
    </row>
    <row r="177">
      <c r="A177" t="inlineStr">
        <is>
          <t>test test</t>
        </is>
      </c>
      <c r="B177" t="inlineStr">
        <is>
          <t>Mustermodell V2</t>
        </is>
      </c>
      <c r="I177" t="inlineStr">
        <is>
          <t>COVERING</t>
        </is>
      </c>
      <c r="J177" t="inlineStr">
        <is>
          <t>3RJyG6qDX4kg7RcfuAFsZK</t>
        </is>
      </c>
      <c r="K177" t="inlineStr">
        <is>
          <t>CLADDING</t>
        </is>
      </c>
      <c r="N177" t="inlineStr">
        <is>
          <t>O2</t>
        </is>
      </c>
      <c r="O177" t="n">
        <v>6.4</v>
      </c>
      <c r="P177" t="n">
        <v>7.825</v>
      </c>
      <c r="Q177" t="n">
        <v>0.01</v>
      </c>
      <c r="Z177" t="n">
        <v>3.91</v>
      </c>
      <c r="AA177" t="n">
        <v>3.91</v>
      </c>
      <c r="AB177" t="inlineStr">
        <is>
          <t>1</t>
        </is>
      </c>
      <c r="AC177" t="n">
        <v>0</v>
      </c>
    </row>
    <row r="178">
      <c r="A178" t="inlineStr">
        <is>
          <t>test test</t>
        </is>
      </c>
      <c r="B178" t="inlineStr">
        <is>
          <t>Mustermodell V2</t>
        </is>
      </c>
      <c r="I178" t="inlineStr">
        <is>
          <t>COVERING</t>
        </is>
      </c>
      <c r="J178" t="inlineStr">
        <is>
          <t>3MWm_QVT5FkvufhPEgK_TH</t>
        </is>
      </c>
      <c r="K178" t="inlineStr">
        <is>
          <t>CLADDING</t>
        </is>
      </c>
      <c r="N178" t="inlineStr">
        <is>
          <t>O2</t>
        </is>
      </c>
      <c r="O178" t="n">
        <v>6.4</v>
      </c>
      <c r="P178" t="n">
        <v>7.825</v>
      </c>
      <c r="Q178" t="n">
        <v>0.01</v>
      </c>
      <c r="Z178" t="n">
        <v>3.91</v>
      </c>
      <c r="AA178" t="n">
        <v>3.91</v>
      </c>
      <c r="AB178" t="inlineStr">
        <is>
          <t>1</t>
        </is>
      </c>
      <c r="AC178" t="n">
        <v>180</v>
      </c>
    </row>
    <row r="179">
      <c r="A179" t="inlineStr">
        <is>
          <t>test test</t>
        </is>
      </c>
      <c r="B179" t="inlineStr">
        <is>
          <t>Mustermodell V2</t>
        </is>
      </c>
      <c r="I179" t="inlineStr">
        <is>
          <t>COVERING</t>
        </is>
      </c>
      <c r="J179" t="inlineStr">
        <is>
          <t>3cZ$YgldvETw8s5EAr0kQ8</t>
        </is>
      </c>
      <c r="K179" t="inlineStr">
        <is>
          <t>CLADDING</t>
        </is>
      </c>
      <c r="N179" t="inlineStr">
        <is>
          <t>O2</t>
        </is>
      </c>
      <c r="O179" t="n">
        <v>6.4</v>
      </c>
      <c r="P179" t="n">
        <v>8.449999999999999</v>
      </c>
      <c r="Q179" t="n">
        <v>0.01</v>
      </c>
      <c r="Z179" t="n">
        <v>4.2225</v>
      </c>
      <c r="AA179" t="n">
        <v>4.2225</v>
      </c>
      <c r="AB179" t="inlineStr">
        <is>
          <t>1</t>
        </is>
      </c>
      <c r="AC179" t="n">
        <v>90</v>
      </c>
    </row>
    <row r="180">
      <c r="A180" t="inlineStr">
        <is>
          <t>test test</t>
        </is>
      </c>
      <c r="B180" t="inlineStr">
        <is>
          <t>Mustermodell V2</t>
        </is>
      </c>
      <c r="I180" t="inlineStr">
        <is>
          <t>COVERING</t>
        </is>
      </c>
      <c r="J180" t="inlineStr">
        <is>
          <t>1FhKWkDPT9eBPiy12k54hX</t>
        </is>
      </c>
      <c r="K180" t="inlineStr">
        <is>
          <t>ROOFING</t>
        </is>
      </c>
      <c r="N180" t="inlineStr">
        <is>
          <t>O2</t>
        </is>
      </c>
      <c r="O180" t="n">
        <v>6.65</v>
      </c>
      <c r="Q180" t="n">
        <v>0.01</v>
      </c>
      <c r="Z180" t="n">
        <v>66.1212</v>
      </c>
      <c r="AA180" t="n">
        <v>66.1212</v>
      </c>
      <c r="AB180" t="inlineStr">
        <is>
          <t>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cols>
    <col width="120.5546875" customWidth="1" style="2" min="1" max="1"/>
    <col width="104.6640625" customWidth="1" style="3" min="2" max="2"/>
    <col width="11.5546875" customWidth="1" style="3" min="3" max="3"/>
  </cols>
  <sheetData>
    <row r="1" ht="18" customHeight="1">
      <c r="A1" s="4" t="inlineStr">
        <is>
          <t>How to work with the abstractBIM cost calculation template</t>
        </is>
      </c>
    </row>
    <row r="2" customFormat="1" s="5">
      <c r="A2" s="2" t="inlineStr">
        <is>
          <t>Version 0.0.6</t>
        </is>
      </c>
    </row>
    <row r="3" customFormat="1" s="5">
      <c r="A3" s="2" t="n"/>
    </row>
    <row r="4" customFormat="1" s="5">
      <c r="A4" s="2" t="inlineStr">
        <is>
          <t xml:space="preserve">Find the newest version of this file at: </t>
        </is>
      </c>
    </row>
    <row r="5" ht="18.6" customFormat="1" customHeight="1" s="5">
      <c r="A5" s="6" t="inlineStr">
        <is>
          <t>https://github.com/simondilhas/BIMtoCost-Excel/releases/latest</t>
        </is>
      </c>
    </row>
    <row r="6" customFormat="1" s="5">
      <c r="A6" s="6" t="n"/>
    </row>
    <row r="7">
      <c r="A7" s="7" t="inlineStr">
        <is>
          <t>MIT License</t>
        </is>
      </c>
    </row>
    <row r="8" customFormat="1" s="5">
      <c r="A8" s="8" t="inlineStr">
        <is>
          <t>https://github.com/simondilhas/BIMtoCost-Excel/blob/main/LICENSE</t>
        </is>
      </c>
    </row>
    <row r="9" ht="18" customHeight="1">
      <c r="A9" s="4" t="n"/>
    </row>
    <row r="10">
      <c r="A10" s="7" t="inlineStr">
        <is>
          <t xml:space="preserve">Help / </t>
        </is>
      </c>
    </row>
    <row r="11"/>
    <row r="12">
      <c r="A12" s="9" t="n"/>
    </row>
    <row r="13"/>
    <row r="14"/>
    <row r="15"/>
    <row r="16">
      <c r="A16" s="10" t="n"/>
    </row>
    <row r="17"/>
    <row r="18"/>
    <row r="19"/>
    <row r="20"/>
    <row r="21" ht="18" customHeight="1">
      <c r="A21" s="4" t="n"/>
    </row>
    <row r="22" ht="18" customHeight="1">
      <c r="A22" s="11" t="n"/>
    </row>
    <row r="23" ht="143.4" customHeight="1">
      <c r="A23" s="9" t="n"/>
    </row>
    <row r="24" ht="19.2" customHeight="1">
      <c r="A24" s="11" t="n"/>
    </row>
    <row r="25" ht="125.4" customHeight="1">
      <c r="A25" s="9" t="n"/>
    </row>
    <row r="26" ht="13.2" customHeight="1">
      <c r="A26" s="11" t="n"/>
    </row>
    <row r="27"/>
    <row r="28"/>
    <row r="29">
      <c r="A29" s="7" t="n"/>
    </row>
    <row r="30"/>
    <row r="31"/>
    <row r="32">
      <c r="A32" s="7" t="n"/>
    </row>
    <row r="33"/>
    <row r="34"/>
    <row r="35"/>
    <row r="36"/>
    <row r="37"/>
    <row r="38">
      <c r="A38" s="7" t="n"/>
    </row>
    <row r="39"/>
    <row r="40"/>
    <row r="41">
      <c r="A41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6.109375" customWidth="1" style="3" min="1" max="1"/>
    <col width="50.6640625" customWidth="1" style="3" min="2" max="2"/>
    <col width="8.88671875" customWidth="1" style="3" min="3" max="3"/>
    <col width="104.33203125" customWidth="1" style="3" min="7" max="7"/>
    <col width="8.88671875" customWidth="1" style="3" min="8" max="8"/>
  </cols>
  <sheetData>
    <row r="1" customFormat="1" s="3">
      <c r="A1" s="1" t="inlineStr">
        <is>
          <t>Level</t>
        </is>
      </c>
      <c r="B1" s="1" t="inlineStr">
        <is>
          <t>Description</t>
        </is>
      </c>
      <c r="C1" s="12" t="inlineStr">
        <is>
          <t>[sqm]</t>
        </is>
      </c>
      <c r="D1" s="12" t="inlineStr">
        <is>
          <t>[cbm]</t>
        </is>
      </c>
      <c r="E1" s="12" t="inlineStr">
        <is>
          <t>[Number]</t>
        </is>
      </c>
      <c r="F1" s="12" t="inlineStr">
        <is>
          <t>[m]</t>
        </is>
      </c>
      <c r="G1" s="1" t="inlineStr">
        <is>
          <t>Comment</t>
        </is>
      </c>
    </row>
    <row r="2" ht="14.4" customFormat="1" customHeight="1" s="3">
      <c r="A2" s="13" t="inlineStr">
        <is>
          <t>L1</t>
        </is>
      </c>
      <c r="B2" s="13" t="inlineStr">
        <is>
          <t>Walls</t>
        </is>
      </c>
      <c r="C2" s="13">
        <f>SUMIFS(abstractBIM!V:V,abstractBIM!I:I,"WALLSTANDARDCASE")</f>
        <v/>
      </c>
      <c r="D2" s="13">
        <f>SUMIFS(abstractBIM!W:W,abstractBIM!I:I,"WALLSTANDARDCASE")</f>
        <v/>
      </c>
      <c r="E2" s="13" t="n"/>
      <c r="F2" s="13" t="n"/>
    </row>
    <row r="3" ht="14.4" customFormat="1" customHeight="1" s="3">
      <c r="A3" s="14" t="inlineStr">
        <is>
          <t>L2</t>
        </is>
      </c>
      <c r="B3" s="14" t="inlineStr">
        <is>
          <t>Walls Exterior</t>
        </is>
      </c>
      <c r="C3" s="14">
        <f>SUMIFS(abstractBIM!V:V,abstractBIM!I:I,"WALLSTANDARDCASE",abstractBIM!AB:AB,1)</f>
        <v/>
      </c>
      <c r="D3" s="14">
        <f>SUMIFS(abstractBIM!W:W,abstractBIM!I:I,"WALLSTANDARDCASE",abstractBIM!AB:AB,1)</f>
        <v/>
      </c>
      <c r="E3" s="14" t="n"/>
      <c r="F3" s="14" t="n"/>
    </row>
    <row r="4" ht="14.4" customFormat="1" customHeight="1" s="3">
      <c r="A4" s="3" t="inlineStr">
        <is>
          <t>L3</t>
        </is>
      </c>
      <c r="B4" s="3" t="inlineStr">
        <is>
          <t>Walls Exterior above ground</t>
        </is>
      </c>
      <c r="C4" s="3">
        <f>SUMIFS(abstractBIM!V:V,abstractBIM!I:I,"WALLSTANDARDCASE",abstractBIM!AB:AB,1,abstractBIM!O:O,"&gt;=0")</f>
        <v/>
      </c>
      <c r="D4" s="3">
        <f>SUMIFS(abstractBIM!W:W,abstractBIM!I:I,"WALLSTANDARDCASE",abstractBIM!AB:AB,1,abstractBIM!O:O,"&gt;=0")</f>
        <v/>
      </c>
      <c r="G4" s="3" t="inlineStr">
        <is>
          <t>The assumption is that storeys with an negativ z are below ground</t>
        </is>
      </c>
    </row>
    <row r="5" ht="14.4" customFormat="1" customHeight="1" s="3">
      <c r="A5" s="3" t="inlineStr">
        <is>
          <t>L3</t>
        </is>
      </c>
      <c r="B5" s="3" t="inlineStr">
        <is>
          <t>Walls Exterior below ground</t>
        </is>
      </c>
      <c r="C5" s="3">
        <f>SUMIFS(abstractBIM!V:V,abstractBIM!I:I,"WALLSTANDARDCASE",abstractBIM!AB:AB,1,abstractBIM!O:O,"&lt;0")</f>
        <v/>
      </c>
      <c r="D5" s="3">
        <f>SUMIFS(abstractBIM!W:W,abstractBIM!I:I,"WALLSTANDARDCASE",abstractBIM!AB:AB,1,abstractBIM!O:O,"&lt;=0")</f>
        <v/>
      </c>
      <c r="G5" s="3" t="inlineStr">
        <is>
          <t>The assumption is that storeys with an negativ z are below ground</t>
        </is>
      </c>
    </row>
    <row r="6" ht="14.4" customFormat="1" customHeight="1" s="3">
      <c r="A6" s="14" t="inlineStr">
        <is>
          <t>L2</t>
        </is>
      </c>
      <c r="B6" s="14" t="inlineStr">
        <is>
          <t>Walls Interior</t>
        </is>
      </c>
      <c r="C6" s="14">
        <f>SUMIFS(abstractBIM!V:V,abstractBIM!I:I,"WALLSTANDARDCASE",abstractBIM!AB:AB,0)</f>
        <v/>
      </c>
      <c r="D6" s="14">
        <f>SUMIFS(abstractBIM!W:W,abstractBIM!I:I,"WALLSTANDARDCASE",abstractBIM!AB:AB,0)</f>
        <v/>
      </c>
      <c r="E6" s="14" t="n"/>
      <c r="F6" s="14" t="n"/>
    </row>
    <row r="7" ht="14.4" customFormat="1" customHeight="1" s="3">
      <c r="A7" s="3" t="inlineStr">
        <is>
          <t>L3</t>
        </is>
      </c>
      <c r="B7" s="3" t="inlineStr">
        <is>
          <t>Walls Interior &gt;15cm</t>
        </is>
      </c>
      <c r="C7" s="3">
        <f>SUMIFS(abstractBIM!V:V,abstractBIM!I:I,"WALLSTANDARDCASE",abstractBIM!AB:AB,0,abstractBIM!Q:Q,"&gt;0.15")</f>
        <v/>
      </c>
      <c r="D7" s="3">
        <f>SUMIFS(abstractBIM!W:W,abstractBIM!I:I,"WALLSTANDARDCASE",abstractBIM!AB:AB,0,abstractBIM!Q:Q,"&gt;0.15")</f>
        <v/>
      </c>
      <c r="G7" s="3" t="inlineStr">
        <is>
          <t>The assumption is that walls &gt;15 are structural.</t>
        </is>
      </c>
    </row>
    <row r="8" ht="14.4" customFormat="1" customHeight="1" s="3">
      <c r="A8" s="3" t="inlineStr">
        <is>
          <t>L3</t>
        </is>
      </c>
      <c r="B8" s="3" t="inlineStr">
        <is>
          <t>Walls Interior &lt;15cm</t>
        </is>
      </c>
      <c r="C8" s="3">
        <f>SUMIFS(abstractBIM!V:V,abstractBIM!I:I,"WALLSTANDARDCASE",abstractBIM!AB:AB,0,abstractBIM!Q:Q,"&lt;=0.15")</f>
        <v/>
      </c>
      <c r="D8" s="3">
        <f>SUMIFS(abstractBIM!W:W,abstractBIM!I:I,"WALLSTANDARDCASE",abstractBIM!AB:AB,0,abstractBIM!Q:Q,"&lt;=0.15")</f>
        <v/>
      </c>
    </row>
    <row r="9" ht="14.4" customFormat="1" customHeight="1" s="3">
      <c r="A9" s="13" t="inlineStr">
        <is>
          <t>L1</t>
        </is>
      </c>
      <c r="B9" s="13" t="inlineStr">
        <is>
          <t>Slabs</t>
        </is>
      </c>
      <c r="C9" s="13">
        <f>SUMIFS(abstractBIM!AA:AA,abstractBIM!I:I,"SLAB")</f>
        <v/>
      </c>
      <c r="D9" s="13">
        <f>SUMIFS(abstractBIM!W:W,abstractBIM!I:I,"SLAB")</f>
        <v/>
      </c>
      <c r="E9" s="13" t="n"/>
      <c r="F9" s="13" t="n"/>
    </row>
    <row r="10" ht="14.4" customFormat="1" customHeight="1" s="3">
      <c r="A10" s="3" t="inlineStr">
        <is>
          <t>L3</t>
        </is>
      </c>
      <c r="B10" s="3" t="inlineStr">
        <is>
          <t>Foundation</t>
        </is>
      </c>
      <c r="C10" s="3">
        <f>SUMIFS(abstractBIM!AA:AA,abstractBIM!K:K,"BASESLAB",abstractBIM!O:O,"&lt;0")</f>
        <v/>
      </c>
      <c r="D10" s="3">
        <f>SUMIFS(abstractBIM!W:W,abstractBIM!K:K,"BASESLAB",abstractBIM!O:O,"&lt;0")</f>
        <v/>
      </c>
      <c r="G10" s="3" t="inlineStr">
        <is>
          <t>The assumption is that a Baselab with negativ z coordinates are baseslabs</t>
        </is>
      </c>
    </row>
    <row r="11" ht="14.4" customFormat="1" customHeight="1" s="3">
      <c r="A11" s="3" t="inlineStr">
        <is>
          <t>L3</t>
        </is>
      </c>
      <c r="B11" s="3" t="inlineStr">
        <is>
          <t>Cantilever floors</t>
        </is>
      </c>
      <c r="C11" s="3">
        <f>SUMIFS(abstractBIM!AA:AA,abstractBIM!K:K,"BASESLAB",abstractBIM!O:O,"&gt;=0")</f>
        <v/>
      </c>
      <c r="D11" s="3">
        <f>SUMIFS(abstractBIM!W:W,abstractBIM!K:K,"BASESLAB",abstractBIM!O:O,"&gt;=0")</f>
        <v/>
      </c>
      <c r="G11" s="3" t="inlineStr">
        <is>
          <t>The assumption is that a Baselab with positiv z coordinates are cantilever floors.</t>
        </is>
      </c>
    </row>
    <row r="12" ht="14.4" customFormat="1" customHeight="1" s="3">
      <c r="A12" s="3" t="inlineStr">
        <is>
          <t>L3</t>
        </is>
      </c>
      <c r="B12" s="3" t="inlineStr">
        <is>
          <t>Balconies</t>
        </is>
      </c>
      <c r="C12" s="3">
        <f>SUMIFS(abstractBIM!AA:AA,abstractBIM!K:K,"USERDEFINED",abstractBIM!O:O,"&gt;=0")</f>
        <v/>
      </c>
      <c r="D12" s="3">
        <f>SUMIFS(abstractBIM!W:W,abstractBIM!K:K,"USERDEFINED",abstractBIM!O:O,"&gt;=0")</f>
        <v/>
      </c>
      <c r="G12" s="3" t="inlineStr">
        <is>
          <t>The assumption is that PredefinedType USERDEFINED is the balcony. Be careful with the edgecases of roofs on op of balconies</t>
        </is>
      </c>
    </row>
    <row r="13" ht="14.4" customFormat="1" customHeight="1" s="3">
      <c r="A13" s="14" t="inlineStr">
        <is>
          <t>L2</t>
        </is>
      </c>
      <c r="B13" s="14" t="inlineStr">
        <is>
          <t>Floor</t>
        </is>
      </c>
      <c r="C13" s="14">
        <f>SUMIFS(abstractBIM!AA:AA,abstractBIM!K:K,"FLOOR")</f>
        <v/>
      </c>
      <c r="D13" s="14">
        <f>SUMIFS(abstractBIM!W:W,abstractBIM!K:K,"FLOOR")</f>
        <v/>
      </c>
      <c r="E13" s="14" t="n"/>
      <c r="F13" s="14" t="n"/>
    </row>
    <row r="14" ht="14.4" customFormat="1" customHeight="1" s="3">
      <c r="A14" s="14" t="inlineStr">
        <is>
          <t>L2</t>
        </is>
      </c>
      <c r="B14" s="14" t="inlineStr">
        <is>
          <t>Roof</t>
        </is>
      </c>
      <c r="C14" s="14">
        <f>SUMIFS(abstractBIM!AA:AA,abstractBIM!K:K,"ROOF")</f>
        <v/>
      </c>
      <c r="D14" s="14">
        <f>SUMIFS(abstractBIM!W:W,abstractBIM!K:K,"ROOF")</f>
        <v/>
      </c>
      <c r="E14" s="14" t="n"/>
      <c r="F14" s="14" t="n"/>
    </row>
    <row r="15" ht="14.4" customFormat="1" customHeight="1" s="3">
      <c r="A15" s="13" t="inlineStr">
        <is>
          <t>L1</t>
        </is>
      </c>
      <c r="B15" s="13" t="inlineStr">
        <is>
          <t>Windows</t>
        </is>
      </c>
      <c r="C15" s="13">
        <f>SUMIFS(abstractBIM!U:U,abstractBIM!I:I,"WINDOW")</f>
        <v/>
      </c>
      <c r="D15" s="13" t="n"/>
      <c r="E15" s="13">
        <f>COUNTIFS(abstractBIM!I:I,"WINDOW")</f>
        <v/>
      </c>
      <c r="F15" s="13" t="n"/>
      <c r="G15" s="3" t="inlineStr">
        <is>
          <t>The count can variy from the acutual window count due to different modeling styles</t>
        </is>
      </c>
    </row>
    <row r="16" ht="14.4" customFormat="1" customHeight="1" s="3">
      <c r="A16" s="14" t="inlineStr">
        <is>
          <t>L2</t>
        </is>
      </c>
      <c r="B16" s="14" t="inlineStr">
        <is>
          <t>Windows Interior</t>
        </is>
      </c>
      <c r="C16" s="14">
        <f>SUMIFS(abstractBIM!U:U,abstractBIM!I:I,"WINDOW",abstractBIM!AB:AB,0)</f>
        <v/>
      </c>
      <c r="D16" s="14" t="n"/>
      <c r="E16" s="14">
        <f>COUNTIFS(abstractBIM!I:I,"WINDOW",abstractBIM!AB:AB,0)</f>
        <v/>
      </c>
      <c r="F16" s="14">
        <f>SUMIFS(abstractBIM!P:P,abstractBIM!I:I,"WINDOW",abstractBIM!AB:AB,0)</f>
        <v/>
      </c>
    </row>
    <row r="17" ht="14.4" customFormat="1" customHeight="1" s="3">
      <c r="A17" s="14" t="inlineStr">
        <is>
          <t>L2</t>
        </is>
      </c>
      <c r="B17" s="14" t="inlineStr">
        <is>
          <t>Windows Exterior</t>
        </is>
      </c>
      <c r="C17" s="14">
        <f>SUMIFS(abstractBIM!U:U,abstractBIM!I:I,"WINDOW",abstractBIM!AB:AB,1)</f>
        <v/>
      </c>
      <c r="D17" s="14" t="n"/>
      <c r="E17" s="14">
        <f>COUNTIFS(abstractBIM!I:I,"WINDOW",abstractBIM!AB:AB,1)</f>
        <v/>
      </c>
      <c r="F17" s="14">
        <f>SUMIFS(abstractBIM!P:P,abstractBIM!I:I,"WINDOW",abstractBIM!AB:AB,1)</f>
        <v/>
      </c>
    </row>
    <row r="18" ht="14.4" customFormat="1" customHeight="1" s="3">
      <c r="A18" s="3" t="inlineStr">
        <is>
          <t>L3</t>
        </is>
      </c>
      <c r="B18" s="3" t="inlineStr">
        <is>
          <t>Windows Exterior above ground</t>
        </is>
      </c>
      <c r="C18" s="3">
        <f>SUMIFS(abstractBIM!U:U,abstractBIM!I:I,"WINDOW",abstractBIM!AB:AB,1,abstractBIM!O:O,"&gt;=0")</f>
        <v/>
      </c>
      <c r="E18" s="3">
        <f>COUNTIFS(abstractBIM!I:I,"WINDOW",abstractBIM!AB:AB,1,abstractBIM!O:O,"&gt;=0")</f>
        <v/>
      </c>
      <c r="F18" s="3">
        <f>SUMIFS(abstractBIM!P:P,abstractBIM!I:I,"WINDOW",abstractBIM!AB:AB,0)</f>
        <v/>
      </c>
    </row>
    <row r="19" ht="14.4" customFormat="1" customHeight="1" s="3">
      <c r="A19" s="3" t="inlineStr">
        <is>
          <t>L3</t>
        </is>
      </c>
      <c r="B19" s="3" t="inlineStr">
        <is>
          <t>Windows Exterior below ground</t>
        </is>
      </c>
      <c r="C19" s="3">
        <f>SUMIFS(abstractBIM!U:U,abstractBIM!I:I,"WINDOW",abstractBIM!AB:AB,1,abstractBIM!O:O,"&lt;0")</f>
        <v/>
      </c>
      <c r="E19" s="3">
        <f>COUNTIFS(abstractBIM!I:I,"WINDOW",abstractBIM!AB:AB,1,abstractBIM!O:O,"&lt;0")</f>
        <v/>
      </c>
      <c r="F19" s="3">
        <f>SUMIFS(abstractBIM!P:P,abstractBIM!I:I,"WINDOW",abstractBIM!AB:AB,1)</f>
        <v/>
      </c>
    </row>
    <row r="20" ht="15" customFormat="1" customHeight="1" s="3">
      <c r="A20" s="13" t="inlineStr">
        <is>
          <t>L1</t>
        </is>
      </c>
      <c r="B20" s="13" t="inlineStr">
        <is>
          <t>Doors</t>
        </is>
      </c>
      <c r="C20" s="13">
        <f>SUMIFS(abstractBIM!U:U,abstractBIM!I:I,"DOOR")</f>
        <v/>
      </c>
      <c r="D20" s="13" t="n"/>
      <c r="E20" s="13">
        <f>COUNTIFS(abstractBIM!I:I,"DOOR")</f>
        <v/>
      </c>
      <c r="F20" s="13" t="n"/>
      <c r="G20" s="3" t="inlineStr">
        <is>
          <t>The count can variy from the acutual window coun due to different modeling styles</t>
        </is>
      </c>
    </row>
    <row r="21" ht="15" customFormat="1" customHeight="1" s="3">
      <c r="A21" s="14" t="inlineStr">
        <is>
          <t>L2</t>
        </is>
      </c>
      <c r="B21" s="14" t="inlineStr">
        <is>
          <t>Doors Interior</t>
        </is>
      </c>
      <c r="C21" s="14">
        <f>SUMIFS(abstractBIM!U:U,abstractBIM!I:I,"DOOR",abstractBIM!AB:AB,0)</f>
        <v/>
      </c>
      <c r="D21" s="14" t="n"/>
      <c r="E21" s="14">
        <f>COUNTIFS(abstractBIM!I:I,"DOOR",abstractBIM!AB:AB,0)</f>
        <v/>
      </c>
      <c r="F21" s="14" t="n"/>
    </row>
    <row r="22" ht="15" customFormat="1" customHeight="1" s="3">
      <c r="A22" s="14" t="inlineStr">
        <is>
          <t>L2</t>
        </is>
      </c>
      <c r="B22" s="14" t="inlineStr">
        <is>
          <t>Doors Exterior</t>
        </is>
      </c>
      <c r="C22" s="14">
        <f>SUMIFS(abstractBIM!U:U,abstractBIM!I:I,"DOOR",abstractBIM!AB:AB,1)</f>
        <v/>
      </c>
      <c r="D22" s="14" t="n"/>
      <c r="E22" s="14">
        <f>COUNTIFS(abstractBIM!I:I,"DOOR",abstractBIM!AB:AB,1)</f>
        <v/>
      </c>
      <c r="F22" s="14" t="n"/>
    </row>
    <row r="23" ht="15" customFormat="1" customHeight="1" s="3">
      <c r="A23" s="13" t="inlineStr">
        <is>
          <t>L1</t>
        </is>
      </c>
      <c r="B23" s="13" t="inlineStr">
        <is>
          <t>Covering Facades</t>
        </is>
      </c>
      <c r="C23" s="13">
        <f>SUMIFS(abstractBIM!AA:AA,abstractBIM!K:K,"CLADDING",abstractBIM!AB:AB,1)</f>
        <v/>
      </c>
      <c r="D23" s="13" t="n"/>
      <c r="E23" s="13" t="n"/>
      <c r="F23" s="13" t="n"/>
    </row>
    <row r="24" ht="15" customFormat="1" customHeight="1" s="3">
      <c r="A24" s="14" t="inlineStr">
        <is>
          <t>L2</t>
        </is>
      </c>
      <c r="B24" s="14" t="inlineStr">
        <is>
          <t>Covering Facades  without Windows above ground</t>
        </is>
      </c>
      <c r="C24" s="14">
        <f>SUMIFS(abstractBIM!AA:AA,abstractBIM!K:K,"CLADDING",abstractBIM!AB:AB,1,abstractBIM!O:O,"&gt;=0")</f>
        <v/>
      </c>
      <c r="D24" s="14" t="n"/>
      <c r="E24" s="14" t="n"/>
      <c r="F24" s="14" t="n"/>
      <c r="G24" s="3" t="inlineStr">
        <is>
          <t>The assumption is that storeys with an positiv z or 0 are above ground</t>
        </is>
      </c>
    </row>
    <row r="25" ht="15" customFormat="1" customHeight="1" s="3">
      <c r="A25" s="14" t="inlineStr">
        <is>
          <t>L2</t>
        </is>
      </c>
      <c r="B25" s="14" t="inlineStr">
        <is>
          <t>Covering Facades  without Windows below ground</t>
        </is>
      </c>
      <c r="C25" s="14">
        <f>SUMIFS(abstractBIM!AA:AA,abstractBIM!K:K,"CLADDING",abstractBIM!AB:AB,1,abstractBIM!O:O,"&lt;0")</f>
        <v/>
      </c>
      <c r="D25" s="14" t="n"/>
      <c r="E25" s="14" t="n"/>
      <c r="F25" s="14" t="n"/>
      <c r="G25" s="3" t="inlineStr">
        <is>
          <t>The assumption is that storeys with an negativ  z are below ground</t>
        </is>
      </c>
    </row>
    <row r="26" ht="15" customFormat="1" customHeight="1" s="3">
      <c r="A26" s="13" t="inlineStr">
        <is>
          <t>L1</t>
        </is>
      </c>
      <c r="B26" s="13" t="inlineStr">
        <is>
          <t>Gross Floor Area</t>
        </is>
      </c>
      <c r="C26" s="13">
        <f>SUMIFS(abstractBIM!Y:Y,abstractBIM!K:K,"GFA")</f>
        <v/>
      </c>
      <c r="D26" s="13">
        <f>SUMIFS(abstractBIM!X:X,abstractBIM!K:K,"GFA")</f>
        <v/>
      </c>
      <c r="E26" s="13" t="n"/>
      <c r="F26" s="13" t="n"/>
    </row>
    <row r="27" ht="15" customFormat="1" customHeight="1" s="3">
      <c r="A27" s="14" t="inlineStr">
        <is>
          <t>L2</t>
        </is>
      </c>
      <c r="B27" s="14" t="inlineStr">
        <is>
          <t>Gross Floor Area above ground</t>
        </is>
      </c>
      <c r="C27" s="14">
        <f>SUMIFS(abstractBIM!Y:Y,abstractBIM!K:K,"GFA",abstractBIM!O:O,"&gt;=0")</f>
        <v/>
      </c>
      <c r="D27" s="14">
        <f>SUMIFS(abstractBIM!X:X,abstractBIM!K:K,"GFA",abstractBIM!O:O,"&gt;=0")</f>
        <v/>
      </c>
      <c r="E27" s="14" t="n"/>
      <c r="F27" s="14">
        <f>SUMIFS(abstractBIM!S:S,abstractBIM!K:K,"GFA",abstractBIM!O:O,"&gt;=0")</f>
        <v/>
      </c>
      <c r="G27" s="3" t="inlineStr">
        <is>
          <t>The assumption is that storeys with an negativ z are below ground</t>
        </is>
      </c>
    </row>
    <row r="28" ht="15" customFormat="1" customHeight="1" s="3">
      <c r="A28" s="14" t="inlineStr">
        <is>
          <t>L2</t>
        </is>
      </c>
      <c r="B28" s="14" t="inlineStr">
        <is>
          <t>Gross Floor Area below ground</t>
        </is>
      </c>
      <c r="C28" s="14">
        <f>SUMIFS(abstractBIM!Y:Y,abstractBIM!K:K,"GFA",abstractBIM!O:O,"&lt;0")</f>
        <v/>
      </c>
      <c r="D28" s="14">
        <f>SUMIFS(abstractBIM!X:X,abstractBIM!K:K,"GFA",abstractBIM!O:O,"&lt;0")</f>
        <v/>
      </c>
      <c r="E28" s="14" t="n"/>
      <c r="F28" s="14">
        <f>SUMIFS(abstractBIM!S:S,abstractBIM!K:K,"GFA",abstractBIM!O:O,"&lt;0")</f>
        <v/>
      </c>
      <c r="G28" s="3" t="inlineStr">
        <is>
          <t>The assumption is that storeys with an negativ z are below ground</t>
        </is>
      </c>
    </row>
    <row r="29" ht="15" customFormat="1" customHeight="1" s="3">
      <c r="A29" s="13" t="inlineStr">
        <is>
          <t>L1</t>
        </is>
      </c>
      <c r="B29" s="13" t="inlineStr">
        <is>
          <t>Net Floor Area</t>
        </is>
      </c>
      <c r="C29" s="13">
        <f>SUMIFS(abstractBIM!Y:Y,abstractBIM!I:I,"SPACE")-C26</f>
        <v/>
      </c>
      <c r="D29" s="13">
        <f>SUMIFS(abstractBIM!X:X,abstractBIM!I:I,"SPACE")-D26</f>
        <v/>
      </c>
      <c r="E29" s="13" t="n"/>
      <c r="F29" s="13" t="n"/>
    </row>
    <row r="30" ht="15" customFormat="1" customHeight="1" s="3">
      <c r="A30" s="14" t="inlineStr">
        <is>
          <t>L2</t>
        </is>
      </c>
      <c r="B30" s="14" t="inlineStr">
        <is>
          <t>Net Floor Area Interior</t>
        </is>
      </c>
      <c r="C30" s="14">
        <f>SUMIFS(abstractBIM!Y:Y,abstractBIM!K:K,"INTERNAL")</f>
        <v/>
      </c>
      <c r="D30" s="14">
        <f>SUMIFS(abstractBIM!X:X,abstractBIM!K:K,"INTERNAL")</f>
        <v/>
      </c>
      <c r="E30" s="14" t="n"/>
      <c r="F30" s="14" t="n"/>
    </row>
    <row r="31" ht="15" customFormat="1" customHeight="1" s="3">
      <c r="A31" s="14" t="inlineStr">
        <is>
          <t>L2</t>
        </is>
      </c>
      <c r="B31" s="14" t="inlineStr">
        <is>
          <t>Net Floor Area Exterior</t>
        </is>
      </c>
      <c r="C31" s="14">
        <f>SUMIFS(abstractBIM!Y:Y,abstractBIM!K:K,"EXTERNAL")</f>
        <v/>
      </c>
      <c r="D31" s="14">
        <f>SUMIFS(abstractBIM!X:X,abstractBIM!K:K,"EXTERNAL")</f>
        <v/>
      </c>
      <c r="E31" s="14" t="n"/>
      <c r="F31" s="14" t="n"/>
    </row>
    <row r="32" ht="15" customFormat="1" customHeight="1" s="3">
      <c r="A32" s="13" t="inlineStr">
        <is>
          <t>L1</t>
        </is>
      </c>
      <c r="B32" s="13" t="inlineStr">
        <is>
          <t>Wallsurface Interior</t>
        </is>
      </c>
      <c r="C32" s="13">
        <f>SUMIFS(abstractBIM!AA:AA,abstractBIM!K:K,"CLADDING",abstractBIM!AB:AB,0,abstractBIM!AD:AD,"&lt;&gt;")</f>
        <v/>
      </c>
      <c r="D32" s="13" t="n"/>
      <c r="E32" s="13" t="n"/>
      <c r="F32" s="13" t="n"/>
    </row>
    <row r="33" ht="15" customFormat="1" customHeight="1" s="3"/>
    <row r="34" ht="15" customFormat="1" customHeight="1" s="3"/>
    <row r="35" ht="15" customFormat="1" customHeight="1" s="3"/>
    <row r="36" ht="15" customFormat="1" customHeight="1" s="3"/>
    <row r="37" ht="15" customFormat="1" customHeight="1" s="3"/>
    <row r="38" ht="15" customFormat="1" customHeight="1" s="3"/>
    <row r="39" ht="15" customFormat="1" customHeight="1" s="3"/>
    <row r="40" ht="15" customFormat="1" customHeight="1" s="3"/>
    <row r="41" ht="15" customFormat="1" customHeight="1" s="3"/>
    <row r="42" ht="15" customFormat="1" customHeight="1" s="3"/>
    <row r="43" ht="15" customFormat="1" customHeight="1" s="3"/>
    <row r="44" ht="15" customFormat="1" customHeight="1" s="3"/>
    <row r="45" ht="15" customFormat="1" customHeight="1" s="3"/>
    <row r="46" ht="15" customFormat="1" customHeight="1" s="3"/>
    <row r="47" ht="15" customFormat="1" customHeight="1" s="3"/>
    <row r="48" ht="15" customFormat="1" customHeight="1" s="3"/>
    <row r="49" ht="15" customFormat="1" customHeight="1" s="3"/>
    <row r="50" ht="15" customFormat="1" customHeight="1" s="3"/>
    <row r="51" ht="15" customFormat="1" customHeight="1" s="3"/>
    <row r="52" ht="15" customFormat="1" customHeight="1" s="3"/>
    <row r="53" ht="15" customFormat="1" customHeight="1" s="3"/>
    <row r="54" ht="15" customFormat="1" customHeight="1" s="3"/>
    <row r="55" ht="15" customFormat="1" customHeight="1" s="3"/>
    <row r="56" ht="15" customFormat="1" customHeight="1" s="3"/>
    <row r="57" ht="15" customFormat="1" customHeight="1" s="3"/>
    <row r="58" ht="15" customFormat="1" customHeight="1" s="3"/>
    <row r="59" ht="15" customFormat="1" customHeight="1" s="3"/>
    <row r="60" ht="15" customFormat="1" customHeight="1" s="3"/>
    <row r="61" ht="15" customFormat="1" customHeight="1" s="3"/>
    <row r="62" ht="15" customFormat="1" customHeight="1" s="3"/>
    <row r="63" ht="15" customFormat="1" customHeight="1" s="3"/>
    <row r="64" ht="15" customFormat="1" customHeight="1" s="3"/>
    <row r="65" ht="15" customFormat="1" customHeight="1" s="3"/>
    <row r="66" ht="15" customFormat="1" customHeight="1" s="3"/>
    <row r="67" ht="15" customFormat="1" customHeight="1" s="3"/>
    <row r="68" ht="15" customFormat="1" customHeight="1" s="3"/>
    <row r="69" ht="15" customFormat="1" customHeight="1" s="3"/>
    <row r="70" ht="15" customFormat="1" customHeight="1" s="3"/>
    <row r="71" ht="15" customFormat="1" customHeight="1" s="3"/>
    <row r="72" ht="15" customFormat="1" customHeight="1" s="3"/>
    <row r="73" ht="15" customFormat="1" customHeight="1" s="3"/>
    <row r="74" ht="15" customFormat="1" customHeight="1" s="3"/>
    <row r="75" ht="15" customFormat="1" customHeight="1" s="3"/>
    <row r="76" ht="15" customFormat="1" customHeight="1" s="3"/>
    <row r="77" ht="15" customFormat="1" customHeight="1" s="3"/>
    <row r="78" ht="15" customFormat="1" customHeight="1" s="3"/>
    <row r="79" ht="15" customFormat="1" customHeight="1" s="3"/>
    <row r="80" ht="15" customFormat="1" customHeight="1" s="3"/>
    <row r="81" ht="15" customFormat="1" customHeight="1" s="3"/>
    <row r="82" ht="15" customFormat="1" customHeight="1" s="3"/>
    <row r="83" ht="15" customFormat="1" customHeight="1" s="3"/>
    <row r="84" ht="15" customFormat="1" customHeight="1" s="3"/>
    <row r="85" ht="15" customFormat="1" customHeight="1" s="3"/>
    <row r="86" ht="15" customFormat="1" customHeight="1" s="3"/>
    <row r="87" ht="15" customFormat="1" customHeight="1" s="3"/>
    <row r="88" ht="15" customFormat="1" customHeight="1" s="3"/>
    <row r="89" ht="15" customFormat="1" customHeight="1" s="3"/>
    <row r="90" ht="15" customFormat="1" customHeight="1" s="3"/>
    <row r="91" ht="15" customFormat="1" customHeight="1" s="3"/>
    <row r="92" ht="15" customFormat="1" customHeight="1" s="3"/>
    <row r="93" ht="15" customFormat="1" customHeight="1" s="3"/>
    <row r="94" ht="15" customFormat="1" customHeight="1" s="3"/>
    <row r="95" ht="15" customFormat="1" customHeight="1" s="3"/>
    <row r="96" ht="15" customFormat="1" customHeight="1" s="3"/>
    <row r="97" ht="15" customFormat="1" customHeight="1" s="3"/>
    <row r="98" ht="15" customFormat="1" customHeight="1" s="3"/>
    <row r="99" ht="15" customFormat="1" customHeight="1" s="3"/>
    <row r="100" ht="15" customFormat="1" customHeight="1" s="3"/>
    <row r="101" ht="15" customFormat="1" customHeight="1" s="3"/>
    <row r="102" ht="15" customFormat="1" customHeight="1" s="3"/>
    <row r="103" ht="15" customFormat="1" customHeight="1" s="3"/>
    <row r="104" ht="15" customFormat="1" customHeight="1" s="3"/>
    <row r="105" ht="15" customFormat="1" customHeight="1" s="3"/>
    <row r="106" ht="15" customFormat="1" customHeight="1" s="3"/>
    <row r="107" ht="15" customFormat="1" customHeight="1" s="3"/>
    <row r="108" ht="15" customFormat="1" customHeight="1" s="3"/>
    <row r="109" ht="15" customFormat="1" customHeight="1" s="3"/>
    <row r="110" ht="15" customFormat="1" customHeight="1" s="3"/>
    <row r="111" ht="15" customFormat="1" customHeight="1" s="3"/>
    <row r="112" ht="15" customFormat="1" customHeight="1" s="3"/>
    <row r="113" ht="15" customFormat="1" customHeight="1" s="3"/>
    <row r="114" ht="15" customFormat="1" customHeight="1" s="3"/>
    <row r="115" ht="15" customFormat="1" customHeight="1" s="3"/>
    <row r="116" ht="15" customFormat="1" customHeight="1" s="3"/>
    <row r="117" ht="15" customFormat="1" customHeight="1" s="3"/>
    <row r="118" ht="15" customFormat="1" customHeight="1" s="3"/>
    <row r="119" ht="15" customFormat="1" customHeight="1" s="3"/>
    <row r="120" ht="15" customFormat="1" customHeight="1" s="3"/>
    <row r="121" ht="15" customFormat="1" customHeight="1" s="3"/>
    <row r="122" ht="15" customFormat="1" customHeight="1" s="3"/>
    <row r="123" ht="15" customFormat="1" customHeight="1" s="3"/>
    <row r="124" ht="15" customFormat="1" customHeight="1" s="3"/>
    <row r="125" ht="15" customFormat="1" customHeight="1" s="3"/>
    <row r="126" ht="15" customFormat="1" customHeight="1" s="3"/>
    <row r="127" ht="15" customFormat="1" customHeight="1" s="3"/>
    <row r="128" ht="15" customFormat="1" customHeight="1" s="3"/>
    <row r="129" ht="15" customFormat="1" customHeight="1" s="3"/>
    <row r="130" ht="15" customFormat="1" customHeight="1" s="3"/>
    <row r="131" ht="15" customFormat="1" customHeight="1" s="3"/>
    <row r="132" ht="15" customFormat="1" customHeight="1" s="3"/>
    <row r="133" ht="15" customFormat="1" customHeight="1" s="3"/>
    <row r="134" ht="15" customFormat="1" customHeight="1" s="3"/>
    <row r="135" ht="15" customFormat="1" customHeight="1" s="3"/>
    <row r="136" ht="15" customFormat="1" customHeight="1" s="3"/>
    <row r="137" ht="15" customFormat="1" customHeight="1" s="3"/>
    <row r="138" ht="15" customFormat="1" customHeight="1" s="3"/>
    <row r="139" ht="15" customFormat="1" customHeight="1" s="3"/>
    <row r="140" ht="15" customFormat="1" customHeight="1" s="3"/>
    <row r="141" ht="15" customFormat="1" customHeight="1" s="3"/>
    <row r="142" ht="15" customFormat="1" customHeight="1" s="3"/>
    <row r="143" ht="15" customFormat="1" customHeight="1" s="3"/>
    <row r="144" ht="15" customFormat="1" customHeight="1" s="3"/>
    <row r="145" ht="15" customFormat="1" customHeight="1" s="3"/>
    <row r="146" ht="15" customFormat="1" customHeight="1" s="3"/>
    <row r="147" ht="15" customFormat="1" customHeight="1" s="3"/>
    <row r="148" ht="15" customFormat="1" customHeight="1" s="3"/>
    <row r="149" ht="15" customFormat="1" customHeight="1" s="3"/>
    <row r="150" ht="15" customFormat="1" customHeight="1" s="3"/>
    <row r="151" ht="15" customFormat="1" customHeight="1" s="3"/>
    <row r="152" ht="15" customFormat="1" customHeight="1" s="3"/>
    <row r="153" ht="15" customFormat="1" customHeight="1" s="3"/>
    <row r="154" ht="15" customFormat="1" customHeight="1" s="3"/>
    <row r="155" ht="15" customFormat="1" customHeight="1" s="3"/>
    <row r="156" ht="15" customFormat="1" customHeight="1" s="3"/>
    <row r="157" ht="15" customFormat="1" customHeight="1" s="3"/>
    <row r="158" ht="15" customFormat="1" customHeight="1" s="3"/>
    <row r="159" ht="15" customFormat="1" customHeight="1" s="3"/>
    <row r="160" ht="15" customFormat="1" customHeight="1" s="3"/>
    <row r="161" ht="15" customFormat="1" customHeight="1" s="3"/>
    <row r="162" ht="15" customFormat="1" customHeight="1" s="3"/>
    <row r="163" ht="15" customFormat="1" customHeight="1" s="3"/>
    <row r="164" ht="15" customFormat="1" customHeight="1" s="3"/>
    <row r="165" ht="15" customFormat="1" customHeight="1" s="3"/>
    <row r="166" ht="15" customFormat="1" customHeight="1" s="3"/>
    <row r="167" ht="15" customFormat="1" customHeight="1" s="3"/>
    <row r="168" ht="15" customFormat="1" customHeight="1" s="3"/>
    <row r="169" ht="15" customFormat="1" customHeight="1" s="3"/>
    <row r="170" ht="15" customFormat="1" customHeight="1" s="3"/>
    <row r="171" ht="15" customFormat="1" customHeight="1" s="3"/>
    <row r="172" ht="15" customFormat="1" customHeight="1" s="3"/>
    <row r="173" ht="15" customFormat="1" customHeight="1" s="3"/>
    <row r="174" ht="15" customFormat="1" customHeight="1" s="3"/>
    <row r="175" ht="15" customFormat="1" customHeight="1" s="3"/>
    <row r="176" ht="15" customFormat="1" customHeight="1" s="3"/>
    <row r="177" ht="15" customFormat="1" customHeight="1" s="3"/>
    <row r="178" ht="15" customFormat="1" customHeight="1" s="3"/>
    <row r="179" ht="15" customFormat="1" customHeight="1" s="3"/>
    <row r="180" ht="15" customFormat="1" customHeight="1" s="3"/>
    <row r="181" ht="15" customFormat="1" customHeight="1" s="3"/>
    <row r="182" ht="15" customFormat="1" customHeight="1" s="3"/>
    <row r="183" ht="15" customFormat="1" customHeight="1" s="3"/>
    <row r="184" ht="15" customFormat="1" customHeight="1" s="3"/>
    <row r="185" ht="15" customFormat="1" customHeight="1" s="3"/>
    <row r="186" ht="15" customFormat="1" customHeight="1" s="3"/>
    <row r="187" ht="15" customFormat="1" customHeight="1" s="3"/>
    <row r="188" ht="15" customFormat="1" customHeight="1" s="3"/>
    <row r="189" ht="15" customFormat="1" customHeight="1" s="3"/>
    <row r="190" ht="15" customFormat="1" customHeight="1" s="3"/>
    <row r="191" ht="15" customFormat="1" customHeight="1" s="3"/>
    <row r="192" ht="15" customFormat="1" customHeight="1" s="3"/>
    <row r="193" ht="15" customFormat="1" customHeight="1" s="3"/>
    <row r="194" ht="15" customFormat="1" customHeight="1" s="3"/>
    <row r="195" ht="15" customFormat="1" customHeight="1" s="3"/>
    <row r="196" ht="15" customFormat="1" customHeight="1" s="3"/>
    <row r="197" ht="15" customFormat="1" customHeight="1" s="3"/>
    <row r="198" ht="15" customFormat="1" customHeight="1" s="3"/>
    <row r="199" ht="15" customFormat="1" customHeight="1" s="3"/>
    <row r="200" ht="15" customFormat="1" customHeight="1" s="3"/>
    <row r="201" ht="15" customFormat="1" customHeight="1" s="3"/>
    <row r="202" ht="15" customFormat="1" customHeight="1" s="3"/>
    <row r="203" ht="15" customFormat="1" customHeight="1" s="3"/>
    <row r="204" ht="15" customFormat="1" customHeight="1" s="3"/>
    <row r="205" ht="15" customFormat="1" customHeight="1" s="3"/>
    <row r="206" ht="15" customFormat="1" customHeight="1" s="3"/>
    <row r="207" ht="15" customFormat="1" customHeight="1" s="3"/>
    <row r="208" ht="15" customFormat="1" customHeight="1" s="3"/>
    <row r="209" ht="15" customFormat="1" customHeight="1" s="3"/>
    <row r="210" ht="15" customFormat="1" customHeight="1" s="3"/>
    <row r="211" ht="15" customFormat="1" customHeight="1" s="3"/>
    <row r="212" ht="15" customFormat="1" customHeight="1" s="3"/>
    <row r="213" ht="15" customFormat="1" customHeight="1" s="3"/>
    <row r="214" ht="15" customFormat="1" customHeight="1" s="3"/>
    <row r="215" ht="15" customFormat="1" customHeight="1" s="3"/>
    <row r="216" ht="15" customFormat="1" customHeight="1" s="3"/>
    <row r="217" ht="15" customFormat="1" customHeight="1" s="3"/>
    <row r="218" ht="15" customFormat="1" customHeight="1" s="3"/>
    <row r="219" ht="15" customFormat="1" customHeight="1" s="3"/>
    <row r="220" ht="15" customFormat="1" customHeight="1" s="3"/>
    <row r="221" ht="15" customFormat="1" customHeight="1" s="3"/>
    <row r="222" ht="15" customFormat="1" customHeight="1" s="3"/>
    <row r="223" ht="15" customFormat="1" customHeight="1" s="3"/>
    <row r="224" ht="15" customFormat="1" customHeight="1" s="3"/>
    <row r="225" ht="15" customFormat="1" customHeight="1" s="3"/>
    <row r="226" ht="15" customFormat="1" customHeight="1" s="3"/>
    <row r="227" ht="15" customFormat="1" customHeight="1" s="3"/>
    <row r="228" ht="15" customFormat="1" customHeight="1" s="3"/>
    <row r="229" ht="15" customFormat="1" customHeight="1" s="3"/>
    <row r="230" ht="15" customFormat="1" customHeight="1" s="3"/>
    <row r="231" ht="15" customFormat="1" customHeight="1" s="3"/>
    <row r="232" ht="15" customFormat="1" customHeight="1" s="3"/>
    <row r="233" ht="15" customFormat="1" customHeight="1" s="3"/>
    <row r="234" ht="15" customFormat="1" customHeight="1" s="3"/>
    <row r="235" ht="15" customFormat="1" customHeight="1" s="3"/>
    <row r="236" ht="15" customFormat="1" customHeight="1" s="3"/>
    <row r="237" ht="15" customFormat="1" customHeight="1" s="3"/>
    <row r="238" ht="15" customFormat="1" customHeight="1" s="3"/>
    <row r="239" ht="15" customFormat="1" customHeight="1" s="3"/>
    <row r="240" ht="15" customFormat="1" customHeight="1" s="3"/>
    <row r="241" ht="15" customFormat="1" customHeight="1" s="3"/>
    <row r="242" ht="15" customFormat="1" customHeight="1" s="3"/>
    <row r="243" ht="15" customFormat="1" customHeight="1" s="3"/>
    <row r="244" ht="15" customFormat="1" customHeight="1" s="3"/>
    <row r="245" ht="15" customFormat="1" customHeight="1" s="3"/>
    <row r="246" ht="15" customFormat="1" customHeight="1" s="3"/>
    <row r="247" ht="15" customFormat="1" customHeight="1" s="3"/>
    <row r="248" ht="15" customFormat="1" customHeight="1" s="3"/>
    <row r="249" ht="15" customFormat="1" customHeight="1" s="3"/>
    <row r="250" ht="15" customFormat="1" customHeight="1" s="3"/>
    <row r="251" ht="15" customFormat="1" customHeight="1" s="3"/>
    <row r="252" ht="15" customFormat="1" customHeight="1" s="3"/>
    <row r="253" ht="15" customFormat="1" customHeight="1" s="3"/>
    <row r="254" ht="15" customFormat="1" customHeight="1" s="3"/>
    <row r="255" ht="15" customFormat="1" customHeight="1" s="3"/>
    <row r="256" ht="15" customFormat="1" customHeight="1" s="3"/>
    <row r="257" ht="15" customFormat="1" customHeight="1" s="3"/>
    <row r="258" ht="15" customFormat="1" customHeight="1" s="3"/>
    <row r="259" ht="15" customFormat="1" customHeight="1" s="3"/>
    <row r="260" ht="15" customFormat="1" customHeight="1" s="3"/>
    <row r="261" ht="15" customFormat="1" customHeight="1" s="3"/>
    <row r="262" ht="15" customFormat="1" customHeight="1" s="3"/>
    <row r="263" ht="15" customFormat="1" customHeight="1" s="3"/>
    <row r="264" ht="15" customFormat="1" customHeight="1" s="3"/>
    <row r="265" ht="15" customFormat="1" customHeight="1" s="3"/>
    <row r="266" ht="15" customFormat="1" customHeight="1" s="3"/>
    <row r="267" ht="15" customFormat="1" customHeight="1" s="3"/>
    <row r="268" ht="15" customFormat="1" customHeight="1" s="3"/>
    <row r="269" ht="15" customFormat="1" customHeight="1" s="3"/>
    <row r="270" ht="15" customFormat="1" customHeight="1" s="3"/>
    <row r="271" ht="15" customFormat="1" customHeight="1" s="3"/>
    <row r="272" ht="15" customFormat="1" customHeight="1" s="3"/>
    <row r="273" ht="15" customFormat="1" customHeight="1" s="3"/>
    <row r="274" ht="15" customFormat="1" customHeight="1" s="3"/>
    <row r="275" ht="15" customFormat="1" customHeight="1" s="3"/>
    <row r="276" ht="15" customFormat="1" customHeight="1" s="3"/>
    <row r="277" ht="15" customFormat="1" customHeight="1" s="3"/>
    <row r="278" ht="15" customFormat="1" customHeight="1" s="3"/>
    <row r="279" ht="15" customFormat="1" customHeight="1" s="3"/>
    <row r="280" ht="15" customFormat="1" customHeight="1" s="3"/>
    <row r="281" ht="15" customFormat="1" customHeight="1" s="3"/>
    <row r="282" ht="15" customFormat="1" customHeight="1" s="3"/>
    <row r="283" ht="15" customFormat="1" customHeight="1" s="3"/>
    <row r="284" ht="15" customFormat="1" customHeight="1" s="3"/>
    <row r="285" ht="15" customFormat="1" customHeight="1" s="3"/>
    <row r="286" ht="15" customFormat="1" customHeight="1" s="3"/>
    <row r="287" ht="15" customFormat="1" customHeight="1" s="3"/>
    <row r="288" ht="15" customFormat="1" customHeight="1" s="3"/>
    <row r="289" ht="15" customFormat="1" customHeight="1" s="3"/>
    <row r="290" ht="15" customFormat="1" customHeight="1" s="3"/>
    <row r="291" ht="15" customFormat="1" customHeight="1" s="3"/>
    <row r="292" ht="15" customFormat="1" customHeight="1" s="3"/>
    <row r="293" ht="15" customFormat="1" customHeight="1" s="3"/>
    <row r="294" ht="15" customFormat="1" customHeight="1" s="3"/>
    <row r="295" ht="15" customFormat="1" customHeight="1" s="3"/>
    <row r="296" ht="15" customFormat="1" customHeight="1" s="3"/>
    <row r="297" ht="15" customFormat="1" customHeight="1" s="3"/>
    <row r="298" ht="15" customFormat="1" customHeight="1" s="3"/>
    <row r="299" ht="15" customFormat="1" customHeight="1" s="3"/>
    <row r="300" ht="15" customFormat="1" customHeight="1" s="3"/>
    <row r="301" ht="15" customFormat="1" customHeight="1" s="3"/>
    <row r="302" ht="15" customFormat="1" customHeight="1" s="3"/>
    <row r="303" ht="15" customFormat="1" customHeight="1" s="3"/>
    <row r="304" ht="15" customFormat="1" customHeight="1" s="3"/>
    <row r="305" ht="15" customFormat="1" customHeight="1" s="3"/>
    <row r="306" ht="15" customFormat="1" customHeight="1" s="3"/>
    <row r="307" ht="15" customFormat="1" customHeight="1" s="3"/>
    <row r="308" ht="15" customFormat="1" customHeight="1" s="3"/>
    <row r="309" ht="15" customFormat="1" customHeight="1" s="3"/>
    <row r="310" ht="15" customFormat="1" customHeight="1" s="3"/>
    <row r="311" ht="15" customFormat="1" customHeight="1" s="3"/>
    <row r="312" ht="15" customFormat="1" customHeight="1" s="3"/>
    <row r="313" ht="15" customFormat="1" customHeight="1" s="3"/>
    <row r="314" ht="15" customFormat="1" customHeight="1" s="3"/>
    <row r="315" ht="15" customFormat="1" customHeight="1" s="3"/>
    <row r="316" ht="15" customFormat="1" customHeight="1" s="3"/>
    <row r="317" ht="15" customFormat="1" customHeight="1" s="3"/>
    <row r="318" ht="15" customFormat="1" customHeight="1" s="3"/>
    <row r="319" ht="15" customFormat="1" customHeight="1" s="3"/>
    <row r="320" ht="15" customFormat="1" customHeight="1" s="3"/>
    <row r="321" ht="15" customFormat="1" customHeight="1" s="3"/>
    <row r="322" ht="15" customFormat="1" customHeight="1" s="3"/>
    <row r="323" ht="15" customFormat="1" customHeight="1" s="3"/>
    <row r="324" ht="15" customFormat="1" customHeight="1" s="3"/>
    <row r="325" ht="15" customFormat="1" customHeight="1" s="3"/>
    <row r="326" ht="15" customFormat="1" customHeight="1" s="3"/>
    <row r="327" ht="15" customFormat="1" customHeight="1" s="3"/>
    <row r="328" ht="15" customFormat="1" customHeight="1" s="3"/>
    <row r="329" ht="15" customFormat="1" customHeight="1" s="3"/>
    <row r="330" ht="15" customFormat="1" customHeight="1" s="3"/>
    <row r="331" ht="15" customFormat="1" customHeight="1" s="3"/>
    <row r="332" ht="15" customFormat="1" customHeight="1" s="3"/>
    <row r="333" ht="15" customFormat="1" customHeight="1" s="3"/>
    <row r="334" ht="15" customFormat="1" customHeight="1" s="3"/>
    <row r="335" ht="15" customFormat="1" customHeight="1" s="3"/>
    <row r="336" ht="15" customFormat="1" customHeight="1" s="3"/>
    <row r="337" ht="15" customFormat="1" customHeight="1" s="3"/>
    <row r="338" ht="15" customFormat="1" customHeight="1" s="3"/>
    <row r="339" ht="15" customFormat="1" customHeight="1" s="3"/>
    <row r="340" ht="15" customFormat="1" customHeight="1" s="3"/>
    <row r="341" ht="15" customFormat="1" customHeight="1" s="3"/>
    <row r="342" ht="15" customFormat="1" customHeight="1" s="3"/>
    <row r="343" ht="15" customFormat="1" customHeight="1" s="3"/>
    <row r="344" ht="15" customFormat="1" customHeight="1" s="3"/>
    <row r="345" ht="15" customFormat="1" customHeight="1" s="3"/>
    <row r="346" ht="15" customFormat="1" customHeight="1" s="3"/>
    <row r="347" ht="15" customFormat="1" customHeight="1" s="3"/>
    <row r="348" ht="15" customFormat="1" customHeight="1" s="3"/>
    <row r="349" ht="15" customFormat="1" customHeight="1" s="3"/>
    <row r="350" ht="15" customFormat="1" customHeight="1" s="3"/>
    <row r="351" ht="15" customFormat="1" customHeight="1" s="3"/>
    <row r="352" ht="15" customFormat="1" customHeight="1" s="3"/>
    <row r="353" ht="15" customFormat="1" customHeight="1" s="3"/>
    <row r="354" ht="15" customFormat="1" customHeight="1" s="3"/>
    <row r="355" ht="15" customFormat="1" customHeight="1" s="3"/>
    <row r="356" ht="15" customFormat="1" customHeight="1" s="3"/>
    <row r="357" ht="15" customFormat="1" customHeight="1" s="3"/>
    <row r="358" ht="15" customFormat="1" customHeight="1" s="3"/>
    <row r="359" ht="15" customFormat="1" customHeight="1" s="3"/>
    <row r="360" ht="15" customFormat="1" customHeight="1" s="3"/>
    <row r="361" ht="15" customFormat="1" customHeight="1" s="3"/>
    <row r="362" ht="15" customFormat="1" customHeight="1" s="3"/>
    <row r="363" ht="15" customFormat="1" customHeight="1" s="3"/>
    <row r="364" ht="15" customFormat="1" customHeight="1" s="3"/>
    <row r="365" ht="15" customFormat="1" customHeight="1" s="3"/>
    <row r="366" ht="15" customFormat="1" customHeight="1" s="3"/>
    <row r="367" ht="15" customFormat="1" customHeight="1" s="3"/>
    <row r="368" ht="15" customFormat="1" customHeight="1" s="3"/>
    <row r="369" ht="15" customFormat="1" customHeight="1" s="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2024-12-03T18:43:18Z</dcterms:created>
  <dcterms:modified xmlns:dcterms="http://purl.org/dc/terms/" xmlns:xsi="http://www.w3.org/2001/XMLSchema-instance" xsi:type="dcterms:W3CDTF">2024-12-03T18:43:20Z</dcterms:modified>
</cp:coreProperties>
</file>