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lezioni22:23/DavideBianchi/"/>
    </mc:Choice>
  </mc:AlternateContent>
  <xr:revisionPtr revIDLastSave="0" documentId="13_ncr:1_{A7DA1375-A2A3-AA44-BFAF-DB2AE9035283}" xr6:coauthVersionLast="47" xr6:coauthVersionMax="47" xr10:uidLastSave="{00000000-0000-0000-0000-000000000000}"/>
  <bookViews>
    <workbookView xWindow="10200" yWindow="500" windowWidth="21520" windowHeight="14660" xr2:uid="{FFC01F8B-B00C-E842-A135-1474B1166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10" i="1"/>
  <c r="H9" i="1"/>
  <c r="H8" i="1"/>
  <c r="H7" i="1"/>
  <c r="H6" i="1"/>
  <c r="H5" i="1"/>
  <c r="H4" i="1"/>
  <c r="H3" i="1"/>
  <c r="I10" i="1"/>
  <c r="I9" i="1"/>
  <c r="I8" i="1"/>
  <c r="I7" i="1"/>
  <c r="I6" i="1"/>
  <c r="I5" i="1"/>
  <c r="I4" i="1"/>
  <c r="I3" i="1"/>
  <c r="C10" i="1"/>
  <c r="C9" i="1"/>
  <c r="C8" i="1"/>
  <c r="C7" i="1"/>
  <c r="C6" i="1"/>
  <c r="C5" i="1"/>
  <c r="C4" i="1"/>
  <c r="C3" i="1"/>
  <c r="B3" i="1"/>
  <c r="B10" i="1"/>
  <c r="B9" i="1"/>
  <c r="B8" i="1"/>
  <c r="B7" i="1"/>
  <c r="B6" i="1"/>
  <c r="B5" i="1"/>
  <c r="B4" i="1"/>
  <c r="D3" i="1"/>
  <c r="E3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F4" i="1" l="1"/>
  <c r="G4" i="1" s="1"/>
  <c r="F8" i="1"/>
  <c r="G8" i="1" s="1"/>
  <c r="F5" i="1"/>
  <c r="G5" i="1" s="1"/>
  <c r="F9" i="1"/>
  <c r="G9" i="1" s="1"/>
  <c r="F6" i="1"/>
  <c r="G6" i="1" s="1"/>
  <c r="F10" i="1"/>
  <c r="G10" i="1" s="1"/>
  <c r="F7" i="1"/>
  <c r="G7" i="1"/>
</calcChain>
</file>

<file path=xl/sharedStrings.xml><?xml version="1.0" encoding="utf-8"?>
<sst xmlns="http://schemas.openxmlformats.org/spreadsheetml/2006/main" count="14" uniqueCount="13">
  <si>
    <t>ro</t>
  </si>
  <si>
    <t>E(s)</t>
  </si>
  <si>
    <t>E(TS)KP</t>
  </si>
  <si>
    <t>expo</t>
  </si>
  <si>
    <t>E(TQ)KP</t>
  </si>
  <si>
    <t>lambda</t>
  </si>
  <si>
    <t>multi, m=</t>
  </si>
  <si>
    <t>mu=</t>
  </si>
  <si>
    <t>p(0)</t>
  </si>
  <si>
    <t>PQ</t>
  </si>
  <si>
    <t>E(TS)Er</t>
  </si>
  <si>
    <t>E(TQ)Er</t>
  </si>
  <si>
    <t>E(Si)=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</si>
</sst>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E(TS)Er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Sheet1!$H$3:$H$10</c:f>
              <c:numCache>
                <c:formatCode>General</c:formatCode>
                <c:ptCount val="8"/>
                <c:pt idx="0">
                  <c:v>2.5023946360153255</c:v>
                </c:pt>
                <c:pt idx="1">
                  <c:v>2.5143851672941677</c:v>
                </c:pt>
                <c:pt idx="2">
                  <c:v>2.5497512437810945</c:v>
                </c:pt>
                <c:pt idx="3">
                  <c:v>2.6303712974551523</c:v>
                </c:pt>
                <c:pt idx="4">
                  <c:v>2.7951895043731776</c:v>
                </c:pt>
                <c:pt idx="5">
                  <c:v>3.1297303778307328</c:v>
                </c:pt>
                <c:pt idx="6">
                  <c:v>3.8852813852813863</c:v>
                </c:pt>
                <c:pt idx="7">
                  <c:v>6.3124661036646792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B-924C-AA5B-5F7391805F8A}"/>
            </c:ext>
          </c:extLst>
        </c:ser>
        <c:ser>
          <c:idx val="1"/>
          <c:order val="1"/>
          <c:tx>
            <c:v>E(TS)KP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0.625</c:v>
                </c:pt>
                <c:pt idx="1">
                  <c:v>0.7142857142857143</c:v>
                </c:pt>
                <c:pt idx="2">
                  <c:v>0.83333333333333337</c:v>
                </c:pt>
                <c:pt idx="3">
                  <c:v>1</c:v>
                </c:pt>
                <c:pt idx="4">
                  <c:v>1.25</c:v>
                </c:pt>
                <c:pt idx="5">
                  <c:v>1.6666666666666665</c:v>
                </c:pt>
                <c:pt idx="6">
                  <c:v>2.5000000000000004</c:v>
                </c:pt>
                <c:pt idx="7">
                  <c:v>5.0000000000000009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B-924C-AA5B-5F739180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791071"/>
        <c:axId val="618792719"/>
      </c:lineChart>
      <c:catAx>
        <c:axId val="6187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8792719"/>
        <c:crosses val="autoZero"/>
        <c:auto val="1"/>
        <c:lblAlgn val="ctr"/>
        <c:lblOffset val="100"/>
        <c:noMultiLvlLbl val="0"/>
      </c:catAx>
      <c:valAx>
        <c:axId val="6187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879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56116740387532"/>
          <c:y val="0.17628161864382333"/>
          <c:w val="0.32385753573631981"/>
          <c:h val="6.181361945141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E(TQ)Er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Sheet1!$I$3:$I$10</c:f>
              <c:numCache>
                <c:formatCode>General</c:formatCode>
                <c:ptCount val="8"/>
                <c:pt idx="0">
                  <c:v>2.3946360153256703E-3</c:v>
                </c:pt>
                <c:pt idx="1">
                  <c:v>1.4385167294167792E-2</c:v>
                </c:pt>
                <c:pt idx="2">
                  <c:v>4.975124378109453E-2</c:v>
                </c:pt>
                <c:pt idx="3">
                  <c:v>0.1303712974551523</c:v>
                </c:pt>
                <c:pt idx="4">
                  <c:v>0.29518950437317781</c:v>
                </c:pt>
                <c:pt idx="5">
                  <c:v>0.62973037783073282</c:v>
                </c:pt>
                <c:pt idx="6">
                  <c:v>1.3852813852813861</c:v>
                </c:pt>
                <c:pt idx="7">
                  <c:v>3.8124661036646792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7-B44C-A53D-0F079FFC8748}"/>
            </c:ext>
          </c:extLst>
        </c:ser>
        <c:ser>
          <c:idx val="1"/>
          <c:order val="1"/>
          <c:tx>
            <c:v>E(TQ)KP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0.125</c:v>
                </c:pt>
                <c:pt idx="1">
                  <c:v>0.21428571428571427</c:v>
                </c:pt>
                <c:pt idx="2">
                  <c:v>0.33333333333333337</c:v>
                </c:pt>
                <c:pt idx="3">
                  <c:v>0.5</c:v>
                </c:pt>
                <c:pt idx="4">
                  <c:v>0.75</c:v>
                </c:pt>
                <c:pt idx="5">
                  <c:v>1.1666666666666665</c:v>
                </c:pt>
                <c:pt idx="6">
                  <c:v>2.0000000000000004</c:v>
                </c:pt>
                <c:pt idx="7">
                  <c:v>4.5000000000000009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7-B44C-A53D-0F079FFC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06527"/>
        <c:axId val="682044655"/>
      </c:lineChart>
      <c:catAx>
        <c:axId val="65810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044655"/>
        <c:crosses val="autoZero"/>
        <c:auto val="1"/>
        <c:lblAlgn val="ctr"/>
        <c:lblOffset val="100"/>
        <c:noMultiLvlLbl val="0"/>
      </c:catAx>
      <c:valAx>
        <c:axId val="6820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810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12</xdr:row>
      <xdr:rowOff>114300</xdr:rowOff>
    </xdr:from>
    <xdr:to>
      <xdr:col>13</xdr:col>
      <xdr:colOff>63500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8F36B-9CA1-9145-A428-66317047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12</xdr:row>
      <xdr:rowOff>177800</xdr:rowOff>
    </xdr:from>
    <xdr:to>
      <xdr:col>6</xdr:col>
      <xdr:colOff>584200</xdr:colOff>
      <xdr:row>30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5C6EF-19E9-F045-91D8-6346E74C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A439-18DA-2E49-A439-8B01E430F34C}">
  <dimension ref="A1:I10"/>
  <sheetViews>
    <sheetView tabSelected="1" topLeftCell="A2" zoomScale="135" zoomScaleNormal="100" workbookViewId="0">
      <selection activeCell="K1" sqref="K1:M10"/>
    </sheetView>
  </sheetViews>
  <sheetFormatPr baseColWidth="10" defaultRowHeight="16" x14ac:dyDescent="0.2"/>
  <sheetData>
    <row r="1" spans="1:9" x14ac:dyDescent="0.2">
      <c r="A1" t="s">
        <v>1</v>
      </c>
      <c r="B1">
        <v>0.5</v>
      </c>
      <c r="C1" t="s">
        <v>3</v>
      </c>
      <c r="D1" t="s">
        <v>6</v>
      </c>
      <c r="E1">
        <v>5</v>
      </c>
      <c r="F1" t="s">
        <v>7</v>
      </c>
      <c r="G1">
        <v>0.4</v>
      </c>
      <c r="H1" t="s">
        <v>12</v>
      </c>
      <c r="I1">
        <v>2.5</v>
      </c>
    </row>
    <row r="2" spans="1:9" x14ac:dyDescent="0.2">
      <c r="A2" t="s">
        <v>0</v>
      </c>
      <c r="B2" t="s">
        <v>2</v>
      </c>
      <c r="C2" t="s">
        <v>4</v>
      </c>
      <c r="D2" t="s">
        <v>5</v>
      </c>
      <c r="E2" t="s">
        <v>0</v>
      </c>
      <c r="F2" t="s">
        <v>8</v>
      </c>
      <c r="G2" t="s">
        <v>9</v>
      </c>
      <c r="H2" t="s">
        <v>10</v>
      </c>
      <c r="I2" t="s">
        <v>11</v>
      </c>
    </row>
    <row r="3" spans="1:9" x14ac:dyDescent="0.2">
      <c r="A3">
        <v>0.2</v>
      </c>
      <c r="B3">
        <f>B1/(1-A3)</f>
        <v>0.625</v>
      </c>
      <c r="C3">
        <f t="shared" ref="C3:C10" si="0">B3*A3</f>
        <v>0.125</v>
      </c>
      <c r="D3">
        <f>A3/B1</f>
        <v>0.4</v>
      </c>
      <c r="E3">
        <f>D3/(E1*G1)</f>
        <v>0.2</v>
      </c>
      <c r="F3">
        <f>1/(1+5*E3+(5*E3)^2/2+(5*E3)^3/6+(5*E3)^4/24+(5*E3)^5/(120*(1-E3)))</f>
        <v>0.36781609195402304</v>
      </c>
      <c r="G3">
        <f>((5*E3)^5/(120*(1-E3)))*F3</f>
        <v>3.831417624521073E-3</v>
      </c>
      <c r="H3">
        <f>I3+I1</f>
        <v>2.5023946360153255</v>
      </c>
      <c r="I3">
        <f>G3*B1/(1-E3)</f>
        <v>2.3946360153256703E-3</v>
      </c>
    </row>
    <row r="4" spans="1:9" x14ac:dyDescent="0.2">
      <c r="A4">
        <v>0.3</v>
      </c>
      <c r="B4">
        <f>B1/(1-A4)</f>
        <v>0.7142857142857143</v>
      </c>
      <c r="C4">
        <f t="shared" si="0"/>
        <v>0.21428571428571427</v>
      </c>
      <c r="D4">
        <f>A4/B1</f>
        <v>0.6</v>
      </c>
      <c r="E4">
        <f>D4/(E1*G1)</f>
        <v>0.3</v>
      </c>
      <c r="F4">
        <f>1/(1+5*E4+(5*E4)^2/2+(5*E4)^3/6+(5*E4)^4/24+(5*E4)^5/(120*(1-E4)))</f>
        <v>0.22277473893585281</v>
      </c>
      <c r="G4">
        <f t="shared" ref="G4:G10" si="1">((5*E4)^5/(120*(1-E4)))*F4</f>
        <v>2.0139234211834906E-2</v>
      </c>
      <c r="H4">
        <f>I4+I1</f>
        <v>2.5143851672941677</v>
      </c>
      <c r="I4">
        <f>G4*B1/(1-E4)</f>
        <v>1.4385167294167792E-2</v>
      </c>
    </row>
    <row r="5" spans="1:9" x14ac:dyDescent="0.2">
      <c r="A5">
        <v>0.4</v>
      </c>
      <c r="B5">
        <f>B1/(1-A5)</f>
        <v>0.83333333333333337</v>
      </c>
      <c r="C5">
        <f t="shared" si="0"/>
        <v>0.33333333333333337</v>
      </c>
      <c r="D5">
        <f>A5/B1</f>
        <v>0.8</v>
      </c>
      <c r="E5">
        <f>D5/(E1*G1)</f>
        <v>0.4</v>
      </c>
      <c r="F5">
        <f t="shared" ref="F5:F10" si="2">1/(1+5*E5+(5*E5)^2/2+(5*E5)^3/6+(5*E5)^4/24+(5*E5)^5/(120*(1-E5)))</f>
        <v>0.13432835820895522</v>
      </c>
      <c r="G5">
        <f t="shared" si="1"/>
        <v>5.9701492537313432E-2</v>
      </c>
      <c r="H5">
        <f>I5+I1</f>
        <v>2.5497512437810945</v>
      </c>
      <c r="I5">
        <f>G5*B1/(1-E5)</f>
        <v>4.975124378109453E-2</v>
      </c>
    </row>
    <row r="6" spans="1:9" x14ac:dyDescent="0.2">
      <c r="A6">
        <v>0.5</v>
      </c>
      <c r="B6">
        <f>B1/(1-A6)</f>
        <v>1</v>
      </c>
      <c r="C6">
        <f t="shared" si="0"/>
        <v>0.5</v>
      </c>
      <c r="D6">
        <f>A6/B1</f>
        <v>1</v>
      </c>
      <c r="E6">
        <f>D6/(E1*G1)</f>
        <v>0.5</v>
      </c>
      <c r="F6">
        <f t="shared" si="2"/>
        <v>8.0100125156445573E-2</v>
      </c>
      <c r="G6">
        <f t="shared" si="1"/>
        <v>0.1303712974551523</v>
      </c>
      <c r="H6">
        <f>I6+I1</f>
        <v>2.6303712974551523</v>
      </c>
      <c r="I6">
        <f>G6*B1/(1-E6)</f>
        <v>0.1303712974551523</v>
      </c>
    </row>
    <row r="7" spans="1:9" x14ac:dyDescent="0.2">
      <c r="A7">
        <v>0.6</v>
      </c>
      <c r="B7">
        <f>B1/(1-A7)</f>
        <v>1.25</v>
      </c>
      <c r="C7">
        <f t="shared" si="0"/>
        <v>0.75</v>
      </c>
      <c r="D7">
        <f>A7/B1</f>
        <v>1.2</v>
      </c>
      <c r="E7">
        <f>D7/(E1*G1)</f>
        <v>0.6</v>
      </c>
      <c r="F7">
        <f t="shared" si="2"/>
        <v>4.6647230320699708E-2</v>
      </c>
      <c r="G7">
        <f t="shared" si="1"/>
        <v>0.23615160349854228</v>
      </c>
      <c r="H7">
        <f>I7+I1</f>
        <v>2.7951895043731776</v>
      </c>
      <c r="I7">
        <f>G7*B1/(1-E7)</f>
        <v>0.29518950437317781</v>
      </c>
    </row>
    <row r="8" spans="1:9" x14ac:dyDescent="0.2">
      <c r="A8">
        <v>0.7</v>
      </c>
      <c r="B8">
        <f>B1/(1-A8)</f>
        <v>1.6666666666666665</v>
      </c>
      <c r="C8">
        <f t="shared" si="0"/>
        <v>1.1666666666666665</v>
      </c>
      <c r="D8">
        <f>A8/B1</f>
        <v>1.4</v>
      </c>
      <c r="E8">
        <f>D8/(E1*G1)</f>
        <v>0.7</v>
      </c>
      <c r="F8">
        <f t="shared" si="2"/>
        <v>2.5898116091902342E-2</v>
      </c>
      <c r="G8">
        <f t="shared" si="1"/>
        <v>0.37783822669843975</v>
      </c>
      <c r="H8">
        <f>I8+I1</f>
        <v>3.1297303778307328</v>
      </c>
      <c r="I8">
        <f>G8*B1/(1-E8)</f>
        <v>0.62973037783073282</v>
      </c>
    </row>
    <row r="9" spans="1:9" x14ac:dyDescent="0.2">
      <c r="A9">
        <v>0.8</v>
      </c>
      <c r="B9">
        <f>B1/(1-A9)</f>
        <v>2.5000000000000004</v>
      </c>
      <c r="C9">
        <f t="shared" si="0"/>
        <v>2.0000000000000004</v>
      </c>
      <c r="D9">
        <f>A9/B1</f>
        <v>1.6</v>
      </c>
      <c r="E9">
        <f>D9/(E1*G1)</f>
        <v>0.8</v>
      </c>
      <c r="F9">
        <f t="shared" si="2"/>
        <v>1.2987012987012988E-2</v>
      </c>
      <c r="G9">
        <f t="shared" si="1"/>
        <v>0.55411255411255433</v>
      </c>
      <c r="H9">
        <f>I9+I1</f>
        <v>3.8852813852813863</v>
      </c>
      <c r="I9">
        <f>G9*B1/(1-E9)</f>
        <v>1.3852813852813861</v>
      </c>
    </row>
    <row r="10" spans="1:9" x14ac:dyDescent="0.2">
      <c r="A10">
        <v>0.9</v>
      </c>
      <c r="B10">
        <f>B1/(1-A10)</f>
        <v>5.0000000000000009</v>
      </c>
      <c r="C10">
        <f t="shared" si="0"/>
        <v>4.5000000000000009</v>
      </c>
      <c r="D10">
        <f>A10/B1</f>
        <v>1.8</v>
      </c>
      <c r="E10">
        <f>D10/(E1*G1)</f>
        <v>0.9</v>
      </c>
      <c r="F10">
        <f t="shared" si="2"/>
        <v>4.9585496242349099E-3</v>
      </c>
      <c r="G10">
        <f t="shared" si="1"/>
        <v>0.76249322073293568</v>
      </c>
      <c r="H10">
        <f>I10+I1</f>
        <v>6.3124661036646792</v>
      </c>
      <c r="I10">
        <f>G10*B1/(1-E10)</f>
        <v>3.8124661036646792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 de nitto persone'</dc:creator>
  <cp:lastModifiedBy>Microsoft Office User</cp:lastModifiedBy>
  <dcterms:created xsi:type="dcterms:W3CDTF">2021-03-22T09:42:20Z</dcterms:created>
  <dcterms:modified xsi:type="dcterms:W3CDTF">2023-05-03T09:03:46Z</dcterms:modified>
</cp:coreProperties>
</file>