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Desktop\PerformanceEvaluationAndApplications\Project\"/>
    </mc:Choice>
  </mc:AlternateContent>
  <xr:revisionPtr revIDLastSave="0" documentId="13_ncr:1_{70F06CD0-EA4D-433C-A6B9-BD2D2F5FA412}" xr6:coauthVersionLast="47" xr6:coauthVersionMax="47" xr10:uidLastSave="{00000000-0000-0000-0000-000000000000}"/>
  <bookViews>
    <workbookView xWindow="-120" yWindow="-120" windowWidth="20730" windowHeight="11040" xr2:uid="{532FD9A5-7435-4B57-BF45-911B61E91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3" i="1"/>
  <c r="O3" i="1" s="1"/>
  <c r="N13" i="1"/>
  <c r="N12" i="1"/>
  <c r="N11" i="1"/>
  <c r="N10" i="1"/>
  <c r="N9" i="1"/>
  <c r="N8" i="1"/>
  <c r="N7" i="1"/>
  <c r="N6" i="1"/>
  <c r="N4" i="1"/>
  <c r="N5" i="1"/>
  <c r="N3" i="1"/>
</calcChain>
</file>

<file path=xl/sharedStrings.xml><?xml version="1.0" encoding="utf-8"?>
<sst xmlns="http://schemas.openxmlformats.org/spreadsheetml/2006/main" count="51" uniqueCount="42">
  <si>
    <t>Run</t>
  </si>
  <si>
    <t>W</t>
  </si>
  <si>
    <t>S</t>
  </si>
  <si>
    <t>P</t>
  </si>
  <si>
    <t>I</t>
  </si>
  <si>
    <t>Response Time</t>
  </si>
  <si>
    <t>Drop Rate</t>
  </si>
  <si>
    <t>S, P</t>
  </si>
  <si>
    <t>S, I</t>
  </si>
  <si>
    <t>Response Time - Avg</t>
  </si>
  <si>
    <t>Response Time (Min - Max)</t>
  </si>
  <si>
    <t>Drop Rate - Avg</t>
  </si>
  <si>
    <t>Bottleneck</t>
  </si>
  <si>
    <t># Drop Requests (Min - Max)</t>
  </si>
  <si>
    <t># Drop Requests - Avg</t>
  </si>
  <si>
    <t>Source Throughput - Avg</t>
  </si>
  <si>
    <t>Check Response Time</t>
  </si>
  <si>
    <t>Check Drop Rate</t>
  </si>
  <si>
    <t>Requirements</t>
  </si>
  <si>
    <t>5677,2951 - 5878,0482</t>
  </si>
  <si>
    <t>4,1215 - 4,2918</t>
  </si>
  <si>
    <t>4772,5645 - 4989,9069</t>
  </si>
  <si>
    <t>0,8202 - 0,8474</t>
  </si>
  <si>
    <t>4548,2343 - 4817,2425</t>
  </si>
  <si>
    <t>0,7293 - 0,7655</t>
  </si>
  <si>
    <t>3969,5011 - 4166,7600</t>
  </si>
  <si>
    <t>0,5063 - 0,5236</t>
  </si>
  <si>
    <t>3532,0243 - 3637,8938</t>
  </si>
  <si>
    <t>0,4071 - 0,4201</t>
  </si>
  <si>
    <t>0,3690 - 0,3856</t>
  </si>
  <si>
    <t>3260,4440 - 3424,7700</t>
  </si>
  <si>
    <t>0,3432 - 0,3545</t>
  </si>
  <si>
    <t>3097,9862 - 3264,7863</t>
  </si>
  <si>
    <t>0,2724 - 0,2810</t>
  </si>
  <si>
    <t>2339,0106 - 2466,8805</t>
  </si>
  <si>
    <t>0,2452 - 0,2562</t>
  </si>
  <si>
    <t>1954,7343 - 2055,8098</t>
  </si>
  <si>
    <t>0,2252 - 0,2386</t>
  </si>
  <si>
    <t>1608,2851 - 1707,5235</t>
  </si>
  <si>
    <t>0,2159 - 0,2232</t>
  </si>
  <si>
    <t>1418,7064 - 1504,7359</t>
  </si>
  <si>
    <t>Last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</si>
</sst>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6E07-0861-485D-AFBB-E4A4B1A30486}">
  <dimension ref="B1:R17"/>
  <sheetViews>
    <sheetView tabSelected="1" workbookViewId="0">
      <selection activeCell="I25" sqref="I25"/>
    </sheetView>
  </sheetViews>
  <sheetFormatPr defaultRowHeight="15" x14ac:dyDescent="0.25"/>
  <cols>
    <col min="1" max="2" width="4.42578125" style="1" bestFit="1" customWidth="1"/>
    <col min="3" max="3" width="2.85546875" style="1" bestFit="1" customWidth="1"/>
    <col min="4" max="4" width="3" style="1" bestFit="1" customWidth="1"/>
    <col min="5" max="5" width="2.140625" style="1" bestFit="1" customWidth="1"/>
    <col min="6" max="6" width="2" style="1" bestFit="1" customWidth="1"/>
    <col min="7" max="7" width="25.5703125" style="3" bestFit="1" customWidth="1"/>
    <col min="8" max="8" width="19.5703125" style="3" bestFit="1" customWidth="1"/>
    <col min="9" max="9" width="26.42578125" style="1" bestFit="1" customWidth="1"/>
    <col min="10" max="10" width="20.42578125" style="4" bestFit="1" customWidth="1"/>
    <col min="11" max="11" width="10.5703125" style="1" bestFit="1" customWidth="1"/>
    <col min="12" max="12" width="14.7109375" style="1" bestFit="1" customWidth="1"/>
    <col min="13" max="13" width="23" style="1" bestFit="1" customWidth="1"/>
    <col min="14" max="14" width="20.42578125" style="1" bestFit="1" customWidth="1"/>
    <col min="15" max="15" width="15.5703125" style="1" bestFit="1" customWidth="1"/>
    <col min="16" max="16" width="9.140625" style="1"/>
    <col min="17" max="17" width="14.5703125" style="1" bestFit="1" customWidth="1"/>
    <col min="18" max="18" width="7.140625" style="1" bestFit="1" customWidth="1"/>
    <col min="19" max="16384" width="9.140625" style="1"/>
  </cols>
  <sheetData>
    <row r="1" spans="2:18" ht="15.75" thickBot="1" x14ac:dyDescent="0.3"/>
    <row r="2" spans="2:18" ht="15.75" thickBo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10</v>
      </c>
      <c r="H2" s="7" t="s">
        <v>9</v>
      </c>
      <c r="I2" s="6" t="s">
        <v>13</v>
      </c>
      <c r="J2" s="8" t="s">
        <v>14</v>
      </c>
      <c r="K2" s="6" t="s">
        <v>12</v>
      </c>
      <c r="L2" s="6" t="s">
        <v>11</v>
      </c>
      <c r="M2" s="6" t="s">
        <v>15</v>
      </c>
      <c r="N2" s="6" t="s">
        <v>16</v>
      </c>
      <c r="O2" s="6" t="s">
        <v>17</v>
      </c>
      <c r="Q2" s="18" t="s">
        <v>18</v>
      </c>
      <c r="R2" s="19"/>
    </row>
    <row r="3" spans="2:18" x14ac:dyDescent="0.25">
      <c r="B3" s="5">
        <v>1</v>
      </c>
      <c r="C3" s="16">
        <v>1</v>
      </c>
      <c r="D3" s="16">
        <v>1</v>
      </c>
      <c r="E3" s="16">
        <v>1</v>
      </c>
      <c r="F3" s="16">
        <v>1</v>
      </c>
      <c r="G3" s="17" t="s">
        <v>20</v>
      </c>
      <c r="H3" s="17">
        <v>4.2066999999999997</v>
      </c>
      <c r="I3" s="5" t="s">
        <v>19</v>
      </c>
      <c r="J3" s="17">
        <v>5776.0312999999996</v>
      </c>
      <c r="K3" s="5" t="s">
        <v>2</v>
      </c>
      <c r="L3" s="9">
        <f>(J3/M3)</f>
        <v>0.96254644748878471</v>
      </c>
      <c r="M3" s="5">
        <v>6000.7819</v>
      </c>
      <c r="N3" s="5" t="str">
        <f>IF(H3&lt;R3, "Passed", "Not Passed")</f>
        <v>Passed</v>
      </c>
      <c r="O3" s="5" t="str">
        <f>IF(L3&lt;R4, "Passed", "Not Passed")</f>
        <v>Not Passed</v>
      </c>
      <c r="Q3" s="2" t="s">
        <v>5</v>
      </c>
      <c r="R3" s="10">
        <v>5</v>
      </c>
    </row>
    <row r="4" spans="2:18" x14ac:dyDescent="0.25">
      <c r="B4" s="11">
        <v>2</v>
      </c>
      <c r="C4" s="12">
        <v>1</v>
      </c>
      <c r="D4" s="12">
        <v>5</v>
      </c>
      <c r="E4" s="12">
        <v>1</v>
      </c>
      <c r="F4" s="12">
        <v>1</v>
      </c>
      <c r="G4" s="11" t="s">
        <v>22</v>
      </c>
      <c r="H4" s="11">
        <v>0.83379999999999999</v>
      </c>
      <c r="I4" s="11" t="s">
        <v>21</v>
      </c>
      <c r="J4" s="13">
        <v>4878.8163999999997</v>
      </c>
      <c r="K4" s="11" t="s">
        <v>7</v>
      </c>
      <c r="L4" s="14">
        <f t="shared" ref="L4:L13" si="0">(J4/M4)</f>
        <v>0.80463142098885909</v>
      </c>
      <c r="M4" s="11">
        <v>6063.4177</v>
      </c>
      <c r="N4" s="11" t="str">
        <f>IF(H4&lt;R3, "Passed", "Not Passed")</f>
        <v>Passed</v>
      </c>
      <c r="O4" s="11" t="str">
        <f>IF(L4&lt;R4, "Passed", "Not Passed")</f>
        <v>Not Passed</v>
      </c>
      <c r="Q4" s="15" t="s">
        <v>6</v>
      </c>
      <c r="R4" s="14">
        <v>0.25</v>
      </c>
    </row>
    <row r="5" spans="2:18" x14ac:dyDescent="0.25">
      <c r="B5" s="11">
        <v>3</v>
      </c>
      <c r="C5" s="12">
        <v>1</v>
      </c>
      <c r="D5" s="12">
        <v>8</v>
      </c>
      <c r="E5" s="12">
        <v>2</v>
      </c>
      <c r="F5" s="12">
        <v>1</v>
      </c>
      <c r="G5" s="11" t="s">
        <v>24</v>
      </c>
      <c r="H5" s="11">
        <v>0.74739999999999995</v>
      </c>
      <c r="I5" s="11" t="s">
        <v>23</v>
      </c>
      <c r="J5" s="13">
        <v>4678.875</v>
      </c>
      <c r="K5" s="11" t="s">
        <v>4</v>
      </c>
      <c r="L5" s="14">
        <f t="shared" si="0"/>
        <v>0.78249109744172596</v>
      </c>
      <c r="M5" s="11">
        <v>5979.4610000000002</v>
      </c>
      <c r="N5" s="11" t="str">
        <f>IF(H5&lt;R3, "Passed", "Not Passed")</f>
        <v>Passed</v>
      </c>
      <c r="O5" s="11" t="str">
        <f>IF(L5&lt;R4, "Passed", "Not Passed")</f>
        <v>Not Passed</v>
      </c>
    </row>
    <row r="6" spans="2:18" x14ac:dyDescent="0.25">
      <c r="B6" s="11">
        <v>4</v>
      </c>
      <c r="C6" s="12">
        <v>1</v>
      </c>
      <c r="D6" s="12">
        <v>8</v>
      </c>
      <c r="E6" s="12">
        <v>2</v>
      </c>
      <c r="F6" s="12">
        <v>2</v>
      </c>
      <c r="G6" s="11" t="s">
        <v>26</v>
      </c>
      <c r="H6" s="11">
        <v>0.51490000000000002</v>
      </c>
      <c r="I6" s="11" t="s">
        <v>25</v>
      </c>
      <c r="J6" s="13">
        <v>4065.7393000000002</v>
      </c>
      <c r="K6" s="11" t="s">
        <v>2</v>
      </c>
      <c r="L6" s="14">
        <f t="shared" si="0"/>
        <v>0.6757109658950331</v>
      </c>
      <c r="M6" s="11">
        <v>6016.9799000000003</v>
      </c>
      <c r="N6" s="11" t="str">
        <f>IF(H6&lt;R3, "Passed", "Not Passed")</f>
        <v>Passed</v>
      </c>
      <c r="O6" s="11" t="str">
        <f>IF(L6&lt;R4, "Passed", "Not Passed")</f>
        <v>Not Passed</v>
      </c>
    </row>
    <row r="7" spans="2:18" ht="15.75" thickBot="1" x14ac:dyDescent="0.3">
      <c r="B7" s="11">
        <v>5</v>
      </c>
      <c r="C7" s="12">
        <v>1</v>
      </c>
      <c r="D7" s="12">
        <v>12</v>
      </c>
      <c r="E7" s="12">
        <v>2</v>
      </c>
      <c r="F7" s="12">
        <v>2</v>
      </c>
      <c r="G7" s="11" t="s">
        <v>28</v>
      </c>
      <c r="H7" s="11">
        <v>0.41360000000000002</v>
      </c>
      <c r="I7" s="11" t="s">
        <v>27</v>
      </c>
      <c r="J7" s="13">
        <v>3584.1774</v>
      </c>
      <c r="K7" s="11" t="s">
        <v>3</v>
      </c>
      <c r="L7" s="14">
        <f t="shared" si="0"/>
        <v>0.60482063070658365</v>
      </c>
      <c r="M7" s="11">
        <v>5926.0171</v>
      </c>
      <c r="N7" s="11" t="str">
        <f>IF(H7&lt;R3, "Passed", "Not Passed")</f>
        <v>Passed</v>
      </c>
      <c r="O7" s="11" t="str">
        <f>IF(L7&lt;R4, "Passed", "Not Passed")</f>
        <v>Not Passed</v>
      </c>
    </row>
    <row r="8" spans="2:18" ht="15.75" thickBot="1" x14ac:dyDescent="0.3">
      <c r="B8" s="11">
        <v>6</v>
      </c>
      <c r="C8" s="12">
        <v>1</v>
      </c>
      <c r="D8" s="12">
        <v>12</v>
      </c>
      <c r="E8" s="12">
        <v>3</v>
      </c>
      <c r="F8" s="12">
        <v>2</v>
      </c>
      <c r="G8" s="11" t="s">
        <v>29</v>
      </c>
      <c r="H8" s="11">
        <v>0.37730000000000002</v>
      </c>
      <c r="I8" s="11" t="s">
        <v>30</v>
      </c>
      <c r="J8" s="13">
        <v>3340.5873999999999</v>
      </c>
      <c r="K8" s="11" t="s">
        <v>4</v>
      </c>
      <c r="L8" s="14">
        <f t="shared" si="0"/>
        <v>0.55100850226512921</v>
      </c>
      <c r="M8" s="11">
        <v>6062.6785</v>
      </c>
      <c r="N8" s="11" t="str">
        <f>IF(H8&lt;R3, "Passed", "Not Passed")</f>
        <v>Passed</v>
      </c>
      <c r="O8" s="11" t="str">
        <f>IF(L8&lt;R4, "Passed", "Not Passed")</f>
        <v>Not Passed</v>
      </c>
      <c r="Q8" s="6" t="s">
        <v>41</v>
      </c>
    </row>
    <row r="9" spans="2:18" x14ac:dyDescent="0.25">
      <c r="B9" s="11">
        <v>7</v>
      </c>
      <c r="C9" s="12">
        <v>1</v>
      </c>
      <c r="D9" s="12">
        <v>12</v>
      </c>
      <c r="E9" s="12">
        <v>3</v>
      </c>
      <c r="F9" s="12">
        <v>3</v>
      </c>
      <c r="G9" s="11" t="s">
        <v>31</v>
      </c>
      <c r="H9" s="11">
        <v>0.3488</v>
      </c>
      <c r="I9" s="11" t="s">
        <v>32</v>
      </c>
      <c r="J9" s="13">
        <v>3179.1999000000001</v>
      </c>
      <c r="K9" s="11" t="s">
        <v>2</v>
      </c>
      <c r="L9" s="14">
        <f t="shared" si="0"/>
        <v>0.52598145293248399</v>
      </c>
      <c r="M9" s="11">
        <v>6044.3194000000003</v>
      </c>
      <c r="N9" s="11" t="str">
        <f>IF(H9&lt;R3, "Passed", "Not Passed")</f>
        <v>Passed</v>
      </c>
      <c r="O9" s="11" t="str">
        <f>IF(L9&lt;R4, "Passed", "Not Passed")</f>
        <v>Not Passed</v>
      </c>
      <c r="Q9" s="9">
        <f>(1504.7359/6090.1526)</f>
        <v>0.24707687948574553</v>
      </c>
    </row>
    <row r="10" spans="2:18" x14ac:dyDescent="0.25">
      <c r="B10" s="11">
        <v>8</v>
      </c>
      <c r="C10" s="12">
        <v>1</v>
      </c>
      <c r="D10" s="12">
        <v>15</v>
      </c>
      <c r="E10" s="12">
        <v>3</v>
      </c>
      <c r="F10" s="12">
        <v>3</v>
      </c>
      <c r="G10" s="11" t="s">
        <v>33</v>
      </c>
      <c r="H10" s="11">
        <v>0.2767</v>
      </c>
      <c r="I10" s="11" t="s">
        <v>34</v>
      </c>
      <c r="J10" s="13">
        <v>2401.2444999999998</v>
      </c>
      <c r="K10" s="11" t="s">
        <v>7</v>
      </c>
      <c r="L10" s="14">
        <f t="shared" si="0"/>
        <v>0.39941511687008729</v>
      </c>
      <c r="M10" s="11">
        <v>6011.9018999999998</v>
      </c>
      <c r="N10" s="11" t="str">
        <f>IF(H10&lt;R3, "Passed", "Not Passed")</f>
        <v>Passed</v>
      </c>
      <c r="O10" s="11" t="str">
        <f>IF(L10&lt;R4, "Passed", "Not Passed")</f>
        <v>Not Passed</v>
      </c>
    </row>
    <row r="11" spans="2:18" x14ac:dyDescent="0.25">
      <c r="B11" s="11">
        <v>9</v>
      </c>
      <c r="C11" s="12">
        <v>1</v>
      </c>
      <c r="D11" s="12">
        <v>17</v>
      </c>
      <c r="E11" s="12">
        <v>4</v>
      </c>
      <c r="F11" s="12">
        <v>3</v>
      </c>
      <c r="G11" s="11" t="s">
        <v>35</v>
      </c>
      <c r="H11" s="11">
        <v>0.25069999999999998</v>
      </c>
      <c r="I11" s="11" t="s">
        <v>36</v>
      </c>
      <c r="J11" s="13">
        <v>2003.9983999999999</v>
      </c>
      <c r="K11" s="11" t="s">
        <v>8</v>
      </c>
      <c r="L11" s="14">
        <f t="shared" si="0"/>
        <v>0.33295779739933834</v>
      </c>
      <c r="M11" s="11">
        <v>6018.7759999999998</v>
      </c>
      <c r="N11" s="11" t="str">
        <f>IF(H11&lt;R3, "Passed", "Not Passed")</f>
        <v>Passed</v>
      </c>
      <c r="O11" s="11" t="str">
        <f>IF(L11&lt;R4, "Passed", "Not Passed")</f>
        <v>Not Passed</v>
      </c>
    </row>
    <row r="12" spans="2:18" x14ac:dyDescent="0.25">
      <c r="B12" s="11">
        <v>10</v>
      </c>
      <c r="C12" s="12">
        <v>1</v>
      </c>
      <c r="D12" s="12">
        <v>18</v>
      </c>
      <c r="E12" s="12">
        <v>4</v>
      </c>
      <c r="F12" s="12">
        <v>4</v>
      </c>
      <c r="G12" s="11" t="s">
        <v>37</v>
      </c>
      <c r="H12" s="11">
        <v>0.2319</v>
      </c>
      <c r="I12" s="11" t="s">
        <v>38</v>
      </c>
      <c r="J12" s="13">
        <v>1656.4192</v>
      </c>
      <c r="K12" s="11" t="s">
        <v>2</v>
      </c>
      <c r="L12" s="14">
        <f t="shared" si="0"/>
        <v>0.27471709103115649</v>
      </c>
      <c r="M12" s="11">
        <v>6029.5455000000002</v>
      </c>
      <c r="N12" s="11" t="str">
        <f>IF(H12&lt;R3, "Passed", "Not Passed")</f>
        <v>Passed</v>
      </c>
      <c r="O12" s="11" t="str">
        <f>IF(L12&lt;R4, "Passed", "Not Passed")</f>
        <v>Not Passed</v>
      </c>
    </row>
    <row r="13" spans="2:18" x14ac:dyDescent="0.25">
      <c r="B13" s="11">
        <v>11</v>
      </c>
      <c r="C13" s="12">
        <v>1</v>
      </c>
      <c r="D13" s="12">
        <v>19</v>
      </c>
      <c r="E13" s="12">
        <v>4</v>
      </c>
      <c r="F13" s="12">
        <v>4</v>
      </c>
      <c r="G13" s="11" t="s">
        <v>39</v>
      </c>
      <c r="H13" s="11">
        <v>0.21959999999999999</v>
      </c>
      <c r="I13" s="11" t="s">
        <v>40</v>
      </c>
      <c r="J13" s="13">
        <v>1460.4553000000001</v>
      </c>
      <c r="K13" s="11" t="s">
        <v>2</v>
      </c>
      <c r="L13" s="14">
        <f t="shared" si="0"/>
        <v>0.24522841505376125</v>
      </c>
      <c r="M13" s="11">
        <v>5955.4897000000001</v>
      </c>
      <c r="N13" s="11" t="str">
        <f>IF(H13&lt;R3, "Passed", "Not Passed")</f>
        <v>Passed</v>
      </c>
      <c r="O13" s="11" t="str">
        <f>IF(L13&lt;R4, "Passed", "Not Passed")</f>
        <v>Passed</v>
      </c>
    </row>
    <row r="14" spans="2:18" x14ac:dyDescent="0.25">
      <c r="G14" s="1"/>
      <c r="H14" s="1"/>
      <c r="J14" s="1"/>
    </row>
    <row r="15" spans="2:18" x14ac:dyDescent="0.25">
      <c r="G15" s="1"/>
      <c r="H15" s="1"/>
      <c r="J15" s="1"/>
    </row>
    <row r="16" spans="2:18" x14ac:dyDescent="0.25">
      <c r="G16" s="1"/>
      <c r="H16" s="1"/>
      <c r="J16" s="1"/>
    </row>
    <row r="17" s="1" customFormat="1" x14ac:dyDescent="0.25"/>
  </sheetData>
  <mergeCells count="1">
    <mergeCell ref="Q2:R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Scevaroli</dc:creator>
  <cp:lastModifiedBy>Simone Scevaroli</cp:lastModifiedBy>
  <dcterms:created xsi:type="dcterms:W3CDTF">2024-01-05T15:42:38Z</dcterms:created>
  <dcterms:modified xsi:type="dcterms:W3CDTF">2024-01-06T17:14:23Z</dcterms:modified>
</cp:coreProperties>
</file>