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<sst xmlns="http://schemas.openxmlformats.org/spreadsheetml/2006/main" count="107" uniqueCount="106">
  <si>
    <t>id</t>
  </si>
  <si>
    <t>carga horaria (h)</t>
  </si>
  <si>
    <t>salario base</t>
  </si>
  <si>
    <t>horas extras (h)</t>
  </si>
  <si>
    <t>fator horas extras</t>
  </si>
  <si>
    <t>faltas (h)</t>
  </si>
  <si>
    <t>James</t>
  </si>
  <si>
    <t>Robert</t>
  </si>
  <si>
    <t>John</t>
  </si>
  <si>
    <t>Michael</t>
  </si>
  <si>
    <t>William</t>
  </si>
  <si>
    <t>David</t>
  </si>
  <si>
    <t>Richard</t>
  </si>
  <si>
    <t>Joseph</t>
  </si>
  <si>
    <t>Thomas</t>
  </si>
  <si>
    <t>Charles</t>
  </si>
  <si>
    <t>Christopher</t>
  </si>
  <si>
    <t>Daniel</t>
  </si>
  <si>
    <t>Matthew</t>
  </si>
  <si>
    <t>Anthony</t>
  </si>
  <si>
    <t>Mark</t>
  </si>
  <si>
    <t>Donald</t>
  </si>
  <si>
    <t>Steven</t>
  </si>
  <si>
    <t>Paul</t>
  </si>
  <si>
    <t>Andrew</t>
  </si>
  <si>
    <t>Joshua</t>
  </si>
  <si>
    <t>Kenneth</t>
  </si>
  <si>
    <t>Kevin</t>
  </si>
  <si>
    <t>Brian</t>
  </si>
  <si>
    <t>George</t>
  </si>
  <si>
    <t>Edward</t>
  </si>
  <si>
    <t>Ronald</t>
  </si>
  <si>
    <t>Timothy</t>
  </si>
  <si>
    <t>Jason</t>
  </si>
  <si>
    <t>Jeffrey</t>
  </si>
  <si>
    <t>Ryan</t>
  </si>
  <si>
    <t>Jacob</t>
  </si>
  <si>
    <t>Gary</t>
  </si>
  <si>
    <t>Nicholas</t>
  </si>
  <si>
    <t>Eric</t>
  </si>
  <si>
    <t>Mary</t>
  </si>
  <si>
    <t>Patricia</t>
  </si>
  <si>
    <t>Jennifer</t>
  </si>
  <si>
    <t>Linda</t>
  </si>
  <si>
    <t>Elizabeth</t>
  </si>
  <si>
    <t>Barbara</t>
  </si>
  <si>
    <t>Susan</t>
  </si>
  <si>
    <t>Jessica</t>
  </si>
  <si>
    <t>Sarah</t>
  </si>
  <si>
    <t>Karen</t>
  </si>
  <si>
    <t>Nancy</t>
  </si>
  <si>
    <t>Lisa</t>
  </si>
  <si>
    <t>Betty</t>
  </si>
  <si>
    <t>Margaret</t>
  </si>
  <si>
    <t>Sandra</t>
  </si>
  <si>
    <t>Ashley</t>
  </si>
  <si>
    <t>Kimberly</t>
  </si>
  <si>
    <t>Emily</t>
  </si>
  <si>
    <t>Donna</t>
  </si>
  <si>
    <t>Michelle</t>
  </si>
  <si>
    <t>Dorothy</t>
  </si>
  <si>
    <t>Carol</t>
  </si>
  <si>
    <t>Amanda</t>
  </si>
  <si>
    <t>Melissa</t>
  </si>
  <si>
    <t>Deborah</t>
  </si>
  <si>
    <t>Stephanie</t>
  </si>
  <si>
    <t>Rebecca</t>
  </si>
  <si>
    <t>Sharon</t>
  </si>
  <si>
    <t>Laura</t>
  </si>
  <si>
    <t>Cynthia</t>
  </si>
  <si>
    <t>Kathleen</t>
  </si>
  <si>
    <t>Amy</t>
  </si>
  <si>
    <t>Shirley</t>
  </si>
  <si>
    <t>Angela</t>
  </si>
  <si>
    <t>Helen</t>
  </si>
  <si>
    <t>Anna</t>
  </si>
  <si>
    <t>Brenda</t>
  </si>
  <si>
    <t>Pamela</t>
  </si>
  <si>
    <t>Nicole</t>
  </si>
  <si>
    <t>Emma</t>
  </si>
  <si>
    <t>Samantha</t>
  </si>
  <si>
    <t>Jesse</t>
  </si>
  <si>
    <t>Dylan</t>
  </si>
  <si>
    <t>Bryan</t>
  </si>
  <si>
    <t>Joe</t>
  </si>
  <si>
    <t>Jordan</t>
  </si>
  <si>
    <t>Billy</t>
  </si>
  <si>
    <t>Bruce</t>
  </si>
  <si>
    <t>Albert</t>
  </si>
  <si>
    <t>Willie</t>
  </si>
  <si>
    <t>Gabriel</t>
  </si>
  <si>
    <t>Logan</t>
  </si>
  <si>
    <t>Alan</t>
  </si>
  <si>
    <t>Brittany</t>
  </si>
  <si>
    <t>Natalie</t>
  </si>
  <si>
    <t>Isabella</t>
  </si>
  <si>
    <t>Charlotte</t>
  </si>
  <si>
    <t>Rose</t>
  </si>
  <si>
    <t>Alexis</t>
  </si>
  <si>
    <t>Kayla</t>
  </si>
  <si>
    <t>Russell</t>
  </si>
  <si>
    <t>Elijah</t>
  </si>
  <si>
    <t>Louis</t>
  </si>
  <si>
    <t>Bobby</t>
  </si>
  <si>
    <t>Philip</t>
  </si>
  <si>
    <t>Johnny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</si>
</sst>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6">
    <font>
      <sz val="10.0"/>
      <color rgb="FF000000"/>
      <name val="Arial"/>
    </font>
    <font>
      <b/>
      <sz val="12.0"/>
      <color rgb="FF262730"/>
      <name val="&quot;IBM Plex Sans&quot;"/>
    </font>
    <font>
      <sz val="15.0"/>
      <color rgb="FF212121"/>
      <name val="Ui-sans-serif"/>
    </font>
    <font>
      <sz val="12.0"/>
      <color rgb="FF262730"/>
      <name val="&quot;IBM Plex Sans&quot;"/>
    </font>
    <font/>
    <font>
      <sz val="12.0"/>
      <color rgb="FF262730"/>
      <name val="IBM Plex Sans"/>
    </font>
  </fonts>
  <fills count="5">
    <fill>
      <patternFill patternType="none"/>
    </fill>
    <fill>
      <patternFill patternType="lightGray"/>
    </fill>
    <fill>
      <patternFill patternType="solid">
        <fgColor rgb="FFECECF0"/>
        <bgColor rgb="FFECECF0"/>
      </patternFill>
    </fill>
    <fill>
      <patternFill patternType="solid">
        <fgColor rgb="FFFFFFFF"/>
        <bgColor rgb="FFFFFFFF"/>
      </patternFill>
    </fill>
    <fill>
      <patternFill patternType="solid">
        <fgColor rgb="FFF5F5F5"/>
        <bgColor rgb="FFF5F5F5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262730"/>
      </top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0" fillId="3" fontId="2" numFmtId="0" xfId="0" applyAlignment="1" applyFill="1" applyFont="1">
      <alignment horizontal="center" readingOrder="0"/>
    </xf>
    <xf borderId="1" fillId="2" fontId="3" numFmtId="0" xfId="0" applyAlignment="1" applyBorder="1" applyFont="1">
      <alignment readingOrder="0"/>
    </xf>
    <xf borderId="1" fillId="2" fontId="3" numFmtId="4" xfId="0" applyAlignment="1" applyBorder="1" applyFont="1" applyNumberFormat="1">
      <alignment readingOrder="0"/>
    </xf>
    <xf borderId="0" fillId="0" fontId="4" numFmtId="0" xfId="0" applyAlignment="1" applyFont="1">
      <alignment readingOrder="0"/>
    </xf>
    <xf borderId="1" fillId="2" fontId="3" numFmtId="164" xfId="0" applyAlignment="1" applyBorder="1" applyFont="1" applyNumberFormat="1">
      <alignment readingOrder="0"/>
    </xf>
    <xf borderId="0" fillId="4" fontId="2" numFmtId="0" xfId="0" applyAlignment="1" applyFill="1" applyFont="1">
      <alignment horizontal="center" readingOrder="0"/>
    </xf>
    <xf borderId="2" fillId="3" fontId="2" numFmtId="0" xfId="0" applyAlignment="1" applyBorder="1" applyFont="1">
      <alignment horizontal="center" vertical="bottom"/>
    </xf>
    <xf borderId="3" fillId="2" fontId="5" numFmtId="0" xfId="0" applyAlignment="1" applyBorder="1" applyFont="1">
      <alignment horizontal="right" vertical="bottom"/>
    </xf>
    <xf borderId="3" fillId="2" fontId="5" numFmtId="164" xfId="0" applyAlignment="1" applyBorder="1" applyFont="1" applyNumberFormat="1">
      <alignment horizontal="righ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1.0"/>
    <col customWidth="1" min="4" max="4" width="16.71"/>
    <col customWidth="1" min="5" max="5" width="18.5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 t="s">
        <v>6</v>
      </c>
      <c r="B2" s="3">
        <v>40.0</v>
      </c>
      <c r="C2" s="4">
        <v>1100.0</v>
      </c>
      <c r="D2" s="3">
        <f>RANDBETWEEN(0,30)+RAND()</f>
        <v>21.06171092</v>
      </c>
      <c r="E2" s="5">
        <v>1.5</v>
      </c>
      <c r="F2" s="6">
        <f t="shared" ref="F2:F20" si="1">RANDBETWEEN(0,20)+RAND()</f>
        <v>14.9764795</v>
      </c>
    </row>
    <row r="3">
      <c r="A3" s="7" t="s">
        <v>7</v>
      </c>
      <c r="B3" s="3">
        <v>40.0</v>
      </c>
      <c r="C3" s="4">
        <v>2500.0</v>
      </c>
      <c r="D3" s="3">
        <f t="shared" ref="D3:D102" si="2">RANDBETWEEN(0,40)+RAND()</f>
        <v>23.95067874</v>
      </c>
      <c r="E3" s="5">
        <v>1.5</v>
      </c>
      <c r="F3" s="6">
        <f t="shared" si="1"/>
        <v>11.28742668</v>
      </c>
    </row>
    <row r="4">
      <c r="A4" s="2" t="s">
        <v>8</v>
      </c>
      <c r="B4" s="3">
        <v>40.0</v>
      </c>
      <c r="C4" s="4">
        <v>3000.0</v>
      </c>
      <c r="D4" s="3">
        <f t="shared" si="2"/>
        <v>6.546152056</v>
      </c>
      <c r="E4" s="5">
        <v>1.5</v>
      </c>
      <c r="F4" s="6">
        <f t="shared" si="1"/>
        <v>9.325109269</v>
      </c>
    </row>
    <row r="5">
      <c r="A5" s="7" t="s">
        <v>9</v>
      </c>
      <c r="B5" s="3">
        <v>40.0</v>
      </c>
      <c r="C5" s="3">
        <v>3000.0</v>
      </c>
      <c r="D5" s="3">
        <f t="shared" si="2"/>
        <v>16.8980151</v>
      </c>
      <c r="E5" s="5">
        <v>1.5</v>
      </c>
      <c r="F5" s="6">
        <f t="shared" si="1"/>
        <v>15.59294276</v>
      </c>
    </row>
    <row r="6">
      <c r="A6" s="2" t="s">
        <v>10</v>
      </c>
      <c r="B6" s="3">
        <v>40.0</v>
      </c>
      <c r="C6" s="4">
        <f>C2+C3*1.1</f>
        <v>3850</v>
      </c>
      <c r="D6" s="3">
        <f t="shared" si="2"/>
        <v>6.720772174</v>
      </c>
      <c r="E6" s="5">
        <v>1.5</v>
      </c>
      <c r="F6" s="6">
        <f t="shared" si="1"/>
        <v>18.40044093</v>
      </c>
    </row>
    <row r="7">
      <c r="A7" s="7" t="s">
        <v>11</v>
      </c>
      <c r="B7" s="3">
        <v>40.0</v>
      </c>
      <c r="C7" s="4">
        <f>(C6+C5)*0.9</f>
        <v>6165</v>
      </c>
      <c r="D7" s="3">
        <f t="shared" si="2"/>
        <v>22.31055273</v>
      </c>
      <c r="E7" s="5">
        <v>1.5</v>
      </c>
      <c r="F7" s="6">
        <f t="shared" si="1"/>
        <v>10.42573127</v>
      </c>
    </row>
    <row r="8">
      <c r="A8" s="2" t="s">
        <v>12</v>
      </c>
      <c r="B8" s="3">
        <v>40.0</v>
      </c>
      <c r="C8" s="4">
        <f>0.75*C6+C7/2</f>
        <v>5970</v>
      </c>
      <c r="D8" s="3">
        <f t="shared" si="2"/>
        <v>4.374388118</v>
      </c>
      <c r="E8" s="5">
        <v>1.5</v>
      </c>
      <c r="F8" s="6">
        <f t="shared" si="1"/>
        <v>3.514796699</v>
      </c>
    </row>
    <row r="9">
      <c r="A9" s="7" t="s">
        <v>13</v>
      </c>
      <c r="B9" s="3">
        <v>40.0</v>
      </c>
      <c r="C9" s="4">
        <f>C5+C6*1.1</f>
        <v>7235</v>
      </c>
      <c r="D9" s="3">
        <f t="shared" si="2"/>
        <v>38.45095751</v>
      </c>
      <c r="E9" s="5">
        <v>1.5</v>
      </c>
      <c r="F9" s="6">
        <f t="shared" si="1"/>
        <v>1.259971708</v>
      </c>
    </row>
    <row r="10">
      <c r="A10" s="2" t="s">
        <v>14</v>
      </c>
      <c r="B10" s="3">
        <v>40.0</v>
      </c>
      <c r="C10" s="4">
        <f>(C9+C8)*0.2</f>
        <v>2641</v>
      </c>
      <c r="D10" s="3">
        <f t="shared" si="2"/>
        <v>11.74107288</v>
      </c>
      <c r="E10" s="5">
        <v>1.5</v>
      </c>
      <c r="F10" s="6">
        <f t="shared" si="1"/>
        <v>13.05864217</v>
      </c>
    </row>
    <row r="11">
      <c r="A11" s="7" t="s">
        <v>15</v>
      </c>
      <c r="B11" s="3">
        <v>40.0</v>
      </c>
      <c r="C11" s="4">
        <f>0.75*C9+C10/2</f>
        <v>6746.75</v>
      </c>
      <c r="D11" s="3">
        <f t="shared" si="2"/>
        <v>30.77161528</v>
      </c>
      <c r="E11" s="5">
        <v>1.5</v>
      </c>
      <c r="F11" s="6">
        <f t="shared" si="1"/>
        <v>6.834333067</v>
      </c>
    </row>
    <row r="12">
      <c r="A12" s="2" t="s">
        <v>16</v>
      </c>
      <c r="B12" s="3">
        <v>40.0</v>
      </c>
      <c r="C12" s="4">
        <f>0.25*C8+C9*0.7</f>
        <v>6557</v>
      </c>
      <c r="D12" s="3">
        <f t="shared" si="2"/>
        <v>28.959735</v>
      </c>
      <c r="E12" s="5">
        <v>1.5</v>
      </c>
      <c r="F12" s="6">
        <f t="shared" si="1"/>
        <v>4.430833171</v>
      </c>
    </row>
    <row r="13">
      <c r="A13" s="7" t="s">
        <v>17</v>
      </c>
      <c r="B13" s="3">
        <v>40.0</v>
      </c>
      <c r="C13" s="4">
        <v>1150.0</v>
      </c>
      <c r="D13" s="3">
        <f t="shared" si="2"/>
        <v>11.28680176</v>
      </c>
      <c r="E13" s="5">
        <v>1.5</v>
      </c>
      <c r="F13" s="6">
        <f t="shared" si="1"/>
        <v>19.03073817</v>
      </c>
    </row>
    <row r="14">
      <c r="A14" s="2" t="s">
        <v>18</v>
      </c>
      <c r="B14" s="3">
        <v>40.0</v>
      </c>
      <c r="C14" s="4">
        <v>1100.0</v>
      </c>
      <c r="D14" s="3">
        <f t="shared" si="2"/>
        <v>17.53637692</v>
      </c>
      <c r="E14" s="5">
        <v>1.5</v>
      </c>
      <c r="F14" s="6">
        <f t="shared" si="1"/>
        <v>18.35845861</v>
      </c>
    </row>
    <row r="15">
      <c r="A15" s="7" t="s">
        <v>19</v>
      </c>
      <c r="B15" s="3">
        <v>40.0</v>
      </c>
      <c r="C15" s="4">
        <v>2500.0</v>
      </c>
      <c r="D15" s="3">
        <f t="shared" si="2"/>
        <v>15.8905398</v>
      </c>
      <c r="E15" s="5">
        <v>1.5</v>
      </c>
      <c r="F15" s="6">
        <f t="shared" si="1"/>
        <v>9.100624698</v>
      </c>
    </row>
    <row r="16">
      <c r="A16" s="2" t="s">
        <v>20</v>
      </c>
      <c r="B16" s="3">
        <v>40.0</v>
      </c>
      <c r="C16" s="4">
        <v>3000.0</v>
      </c>
      <c r="D16" s="3">
        <f t="shared" si="2"/>
        <v>0.7480276338</v>
      </c>
      <c r="E16" s="5">
        <v>1.5</v>
      </c>
      <c r="F16" s="6">
        <f t="shared" si="1"/>
        <v>20.00084112</v>
      </c>
    </row>
    <row r="17">
      <c r="A17" s="7" t="s">
        <v>21</v>
      </c>
      <c r="B17" s="3">
        <v>40.0</v>
      </c>
      <c r="C17" s="3">
        <v>3000.0</v>
      </c>
      <c r="D17" s="3">
        <f t="shared" si="2"/>
        <v>25.95025266</v>
      </c>
      <c r="E17" s="5">
        <v>1.5</v>
      </c>
      <c r="F17" s="6">
        <f t="shared" si="1"/>
        <v>5.688440999</v>
      </c>
    </row>
    <row r="18">
      <c r="A18" s="2" t="s">
        <v>22</v>
      </c>
      <c r="B18" s="3">
        <v>40.0</v>
      </c>
      <c r="C18" s="4">
        <f>C14+C15*1.1</f>
        <v>3850</v>
      </c>
      <c r="D18" s="3">
        <f t="shared" si="2"/>
        <v>36.8423839</v>
      </c>
      <c r="E18" s="5">
        <v>1.5</v>
      </c>
      <c r="F18" s="6">
        <f t="shared" si="1"/>
        <v>13.10042113</v>
      </c>
    </row>
    <row r="19">
      <c r="A19" s="7" t="s">
        <v>23</v>
      </c>
      <c r="B19" s="3">
        <v>40.0</v>
      </c>
      <c r="C19" s="4">
        <f>(C18+C17)*0.9</f>
        <v>6165</v>
      </c>
      <c r="D19" s="3">
        <f t="shared" si="2"/>
        <v>39.81198591</v>
      </c>
      <c r="E19" s="5">
        <v>1.5</v>
      </c>
      <c r="F19" s="6">
        <f t="shared" si="1"/>
        <v>5.61090286</v>
      </c>
    </row>
    <row r="20">
      <c r="A20" s="2" t="s">
        <v>24</v>
      </c>
      <c r="B20" s="3">
        <v>40.0</v>
      </c>
      <c r="C20" s="4">
        <f>0.75*C18+C19/2</f>
        <v>5970</v>
      </c>
      <c r="D20" s="3">
        <f t="shared" si="2"/>
        <v>38.8334837</v>
      </c>
      <c r="E20" s="5">
        <v>1.5</v>
      </c>
      <c r="F20" s="6">
        <f t="shared" si="1"/>
        <v>10.84266467</v>
      </c>
    </row>
    <row r="21">
      <c r="A21" s="8" t="s">
        <v>24</v>
      </c>
      <c r="B21" s="9">
        <v>40.0</v>
      </c>
      <c r="C21" s="4">
        <f>0.75*C18+C19/2</f>
        <v>5970</v>
      </c>
      <c r="D21" s="3">
        <f t="shared" si="2"/>
        <v>15.68988467</v>
      </c>
      <c r="E21" s="5">
        <v>2.0</v>
      </c>
      <c r="F21" s="10">
        <v>0.0</v>
      </c>
    </row>
    <row r="22">
      <c r="A22" s="7" t="s">
        <v>25</v>
      </c>
      <c r="B22" s="3">
        <v>40.0</v>
      </c>
      <c r="C22" s="4">
        <f>C17+C18*1.1</f>
        <v>7235</v>
      </c>
      <c r="D22" s="3">
        <f t="shared" si="2"/>
        <v>23.67127428</v>
      </c>
      <c r="E22" s="5">
        <v>1.5</v>
      </c>
      <c r="F22" s="6">
        <f t="shared" ref="F22:F102" si="3">RANDBETWEEN(0,20)+RAND()</f>
        <v>16.89057725</v>
      </c>
    </row>
    <row r="23">
      <c r="A23" s="2" t="s">
        <v>26</v>
      </c>
      <c r="B23" s="3">
        <v>40.0</v>
      </c>
      <c r="C23" s="4">
        <f>(C22+C20)*0.2</f>
        <v>2641</v>
      </c>
      <c r="D23" s="3">
        <f t="shared" si="2"/>
        <v>13.78077714</v>
      </c>
      <c r="E23" s="5">
        <v>1.5</v>
      </c>
      <c r="F23" s="6">
        <f t="shared" si="3"/>
        <v>0.01779831198</v>
      </c>
    </row>
    <row r="24">
      <c r="A24" s="7" t="s">
        <v>27</v>
      </c>
      <c r="B24" s="3">
        <v>40.0</v>
      </c>
      <c r="C24" s="4">
        <v>1500.0</v>
      </c>
      <c r="D24" s="3">
        <f t="shared" si="2"/>
        <v>32.57172655</v>
      </c>
      <c r="E24" s="5">
        <v>1.5</v>
      </c>
      <c r="F24" s="6">
        <f t="shared" si="3"/>
        <v>2.113647468</v>
      </c>
    </row>
    <row r="25">
      <c r="A25" s="2" t="s">
        <v>28</v>
      </c>
      <c r="B25" s="3">
        <v>40.0</v>
      </c>
      <c r="C25" s="4">
        <f>0.25*C20+C22*0.7</f>
        <v>6557</v>
      </c>
      <c r="D25" s="3">
        <f t="shared" si="2"/>
        <v>8.344129307</v>
      </c>
      <c r="E25" s="5">
        <v>1.5</v>
      </c>
      <c r="F25" s="6">
        <f t="shared" si="3"/>
        <v>16.53908981</v>
      </c>
    </row>
    <row r="26">
      <c r="A26" s="7" t="s">
        <v>29</v>
      </c>
      <c r="B26" s="3">
        <v>40.0</v>
      </c>
      <c r="C26" s="4">
        <f>0.3*C22+C23*1.1</f>
        <v>5075.6</v>
      </c>
      <c r="D26" s="3">
        <f t="shared" si="2"/>
        <v>39.33418647</v>
      </c>
      <c r="E26" s="5">
        <v>1.5</v>
      </c>
      <c r="F26" s="6">
        <f t="shared" si="3"/>
        <v>0.7842538269</v>
      </c>
    </row>
    <row r="27">
      <c r="A27" s="2" t="s">
        <v>30</v>
      </c>
      <c r="B27" s="3">
        <v>40.0</v>
      </c>
      <c r="C27" s="4">
        <f>0.25*C23+C24*0.7</f>
        <v>1710.25</v>
      </c>
      <c r="D27" s="3">
        <f t="shared" si="2"/>
        <v>26.91829954</v>
      </c>
      <c r="E27" s="5">
        <v>1.5</v>
      </c>
      <c r="F27" s="6">
        <f t="shared" si="3"/>
        <v>16.36555611</v>
      </c>
    </row>
    <row r="28">
      <c r="A28" s="7" t="s">
        <v>31</v>
      </c>
      <c r="B28" s="3">
        <v>40.0</v>
      </c>
      <c r="C28" s="4">
        <v>3950.0</v>
      </c>
      <c r="D28" s="3">
        <f t="shared" si="2"/>
        <v>39.54394315</v>
      </c>
      <c r="E28" s="5">
        <v>1.5</v>
      </c>
      <c r="F28" s="6">
        <f t="shared" si="3"/>
        <v>0.9815923515</v>
      </c>
    </row>
    <row r="29">
      <c r="A29" s="2" t="s">
        <v>32</v>
      </c>
      <c r="B29" s="3">
        <v>40.0</v>
      </c>
      <c r="C29" s="4">
        <v>4570.0</v>
      </c>
      <c r="D29" s="3">
        <f t="shared" si="2"/>
        <v>19.80593662</v>
      </c>
      <c r="E29" s="5">
        <v>1.5</v>
      </c>
      <c r="F29" s="6">
        <f t="shared" si="3"/>
        <v>12.40139514</v>
      </c>
    </row>
    <row r="30">
      <c r="A30" s="7" t="s">
        <v>33</v>
      </c>
      <c r="B30" s="3">
        <v>40.0</v>
      </c>
      <c r="C30" s="4">
        <v>5190.0</v>
      </c>
      <c r="D30" s="3">
        <f t="shared" si="2"/>
        <v>24.66053237</v>
      </c>
      <c r="E30" s="5">
        <v>1.5</v>
      </c>
      <c r="F30" s="6">
        <f t="shared" si="3"/>
        <v>0.2909937692</v>
      </c>
    </row>
    <row r="31">
      <c r="A31" s="2" t="s">
        <v>34</v>
      </c>
      <c r="B31" s="3">
        <v>40.0</v>
      </c>
      <c r="C31" s="3">
        <v>5810.0</v>
      </c>
      <c r="D31" s="3">
        <f t="shared" si="2"/>
        <v>35.45452768</v>
      </c>
      <c r="E31" s="5">
        <v>1.5</v>
      </c>
      <c r="F31" s="6">
        <f t="shared" si="3"/>
        <v>19.00010137</v>
      </c>
    </row>
    <row r="32">
      <c r="A32" s="7" t="s">
        <v>35</v>
      </c>
      <c r="B32" s="3">
        <v>40.0</v>
      </c>
      <c r="C32" s="4">
        <f>0.5*C28+C29*1.1</f>
        <v>7002</v>
      </c>
      <c r="D32" s="3">
        <f t="shared" si="2"/>
        <v>25.12608366</v>
      </c>
      <c r="E32" s="5">
        <v>1.5</v>
      </c>
      <c r="F32" s="6">
        <f t="shared" si="3"/>
        <v>18.6764936</v>
      </c>
    </row>
    <row r="33">
      <c r="A33" s="2" t="s">
        <v>36</v>
      </c>
      <c r="B33" s="3">
        <v>40.0</v>
      </c>
      <c r="C33" s="4">
        <f>(C32+C31)*0.5</f>
        <v>6406</v>
      </c>
      <c r="D33" s="3">
        <f t="shared" si="2"/>
        <v>33.38251749</v>
      </c>
      <c r="E33" s="5">
        <v>1.5</v>
      </c>
      <c r="F33" s="6">
        <f t="shared" si="3"/>
        <v>11.28813953</v>
      </c>
    </row>
    <row r="34">
      <c r="A34" s="7" t="s">
        <v>37</v>
      </c>
      <c r="B34" s="3">
        <v>40.0</v>
      </c>
      <c r="C34" s="4">
        <f>0.75*C32+C33/10</f>
        <v>5892.1</v>
      </c>
      <c r="D34" s="3">
        <f t="shared" si="2"/>
        <v>34.79305751</v>
      </c>
      <c r="E34" s="5">
        <v>1.5</v>
      </c>
      <c r="F34" s="6">
        <f t="shared" si="3"/>
        <v>16.68994333</v>
      </c>
    </row>
    <row r="35">
      <c r="A35" s="2" t="s">
        <v>38</v>
      </c>
      <c r="B35" s="3">
        <v>40.0</v>
      </c>
      <c r="C35" s="4">
        <f>(C31+C32)*0.1</f>
        <v>1281.2</v>
      </c>
      <c r="D35" s="3">
        <f t="shared" si="2"/>
        <v>22.85708452</v>
      </c>
      <c r="E35" s="5">
        <v>1.5</v>
      </c>
      <c r="F35" s="6">
        <f t="shared" si="3"/>
        <v>12.64121498</v>
      </c>
    </row>
    <row r="36">
      <c r="A36" s="7" t="s">
        <v>39</v>
      </c>
      <c r="B36" s="3">
        <v>40.0</v>
      </c>
      <c r="C36" s="4">
        <f>(C35+C34)*0.2</f>
        <v>1434.66</v>
      </c>
      <c r="D36" s="3">
        <f t="shared" si="2"/>
        <v>7.167008866</v>
      </c>
      <c r="E36" s="5">
        <v>1.5</v>
      </c>
      <c r="F36" s="6">
        <f t="shared" si="3"/>
        <v>14.17050202</v>
      </c>
    </row>
    <row r="37">
      <c r="A37" s="2" t="s">
        <v>40</v>
      </c>
      <c r="B37" s="3">
        <v>40.0</v>
      </c>
      <c r="C37" s="4">
        <f>0.75*C35+C36/2</f>
        <v>1678.23</v>
      </c>
      <c r="D37" s="3">
        <f t="shared" si="2"/>
        <v>36.61657247</v>
      </c>
      <c r="E37" s="5">
        <v>1.5</v>
      </c>
      <c r="F37" s="6">
        <f t="shared" si="3"/>
        <v>1.295592625</v>
      </c>
    </row>
    <row r="38">
      <c r="A38" s="7" t="s">
        <v>41</v>
      </c>
      <c r="B38" s="3">
        <v>40.0</v>
      </c>
      <c r="C38" s="4">
        <f>0.25*C34+C35*0.7</f>
        <v>2369.865</v>
      </c>
      <c r="D38" s="3">
        <f t="shared" si="2"/>
        <v>9.187552103</v>
      </c>
      <c r="E38" s="5">
        <v>1.5</v>
      </c>
      <c r="F38" s="6">
        <f t="shared" si="3"/>
        <v>20.37838624</v>
      </c>
    </row>
    <row r="39">
      <c r="A39" s="2" t="s">
        <v>42</v>
      </c>
      <c r="B39" s="3">
        <v>40.0</v>
      </c>
      <c r="C39" s="4">
        <v>3830.0</v>
      </c>
      <c r="D39" s="3">
        <f t="shared" si="2"/>
        <v>4.548741206</v>
      </c>
      <c r="E39" s="5">
        <v>1.5</v>
      </c>
      <c r="F39" s="6">
        <f t="shared" si="3"/>
        <v>13.25758151</v>
      </c>
    </row>
    <row r="40">
      <c r="A40" s="7" t="s">
        <v>43</v>
      </c>
      <c r="B40" s="3">
        <v>40.0</v>
      </c>
      <c r="C40" s="4">
        <v>4390.0</v>
      </c>
      <c r="D40" s="3">
        <f t="shared" si="2"/>
        <v>37.52949131</v>
      </c>
      <c r="E40" s="5">
        <v>1.5</v>
      </c>
      <c r="F40" s="6">
        <f t="shared" si="3"/>
        <v>7.32804579</v>
      </c>
    </row>
    <row r="41">
      <c r="A41" s="2" t="s">
        <v>44</v>
      </c>
      <c r="B41" s="3">
        <v>40.0</v>
      </c>
      <c r="C41" s="4">
        <v>4950.0</v>
      </c>
      <c r="D41" s="3">
        <f t="shared" si="2"/>
        <v>13.38541397</v>
      </c>
      <c r="E41" s="5">
        <v>1.5</v>
      </c>
      <c r="F41" s="6">
        <f t="shared" si="3"/>
        <v>8.386214939</v>
      </c>
    </row>
    <row r="42">
      <c r="A42" s="7" t="s">
        <v>45</v>
      </c>
      <c r="B42" s="3">
        <v>40.0</v>
      </c>
      <c r="C42" s="4">
        <v>5510.0</v>
      </c>
      <c r="D42" s="3">
        <f t="shared" si="2"/>
        <v>12.69611924</v>
      </c>
      <c r="E42" s="5">
        <v>1.5</v>
      </c>
      <c r="F42" s="6">
        <f t="shared" si="3"/>
        <v>17.93847138</v>
      </c>
    </row>
    <row r="43">
      <c r="A43" s="2" t="s">
        <v>46</v>
      </c>
      <c r="B43" s="3">
        <v>40.0</v>
      </c>
      <c r="C43" s="3">
        <v>6070.0</v>
      </c>
      <c r="D43" s="3">
        <f t="shared" si="2"/>
        <v>40.15476286</v>
      </c>
      <c r="E43" s="5">
        <v>1.5</v>
      </c>
      <c r="F43" s="6">
        <f t="shared" si="3"/>
        <v>12.76732117</v>
      </c>
    </row>
    <row r="44">
      <c r="A44" s="7" t="s">
        <v>47</v>
      </c>
      <c r="B44" s="3">
        <v>40.0</v>
      </c>
      <c r="C44" s="4">
        <f>C40+C41*1.1</f>
        <v>9835</v>
      </c>
      <c r="D44" s="3">
        <f t="shared" si="2"/>
        <v>29.49797706</v>
      </c>
      <c r="E44" s="5">
        <v>1.5</v>
      </c>
      <c r="F44" s="6">
        <f t="shared" si="3"/>
        <v>10.50212967</v>
      </c>
    </row>
    <row r="45">
      <c r="A45" s="2" t="s">
        <v>48</v>
      </c>
      <c r="B45" s="3">
        <v>40.0</v>
      </c>
      <c r="C45" s="4">
        <f>(C44+C43)*0.2</f>
        <v>3181</v>
      </c>
      <c r="D45" s="3">
        <f t="shared" si="2"/>
        <v>27.34438749</v>
      </c>
      <c r="E45" s="5">
        <v>1.5</v>
      </c>
      <c r="F45" s="6">
        <f t="shared" si="3"/>
        <v>10.27159325</v>
      </c>
    </row>
    <row r="46">
      <c r="A46" s="7" t="s">
        <v>49</v>
      </c>
      <c r="B46" s="3">
        <v>40.0</v>
      </c>
      <c r="C46" s="4">
        <v>1500.0</v>
      </c>
      <c r="D46" s="3">
        <f t="shared" si="2"/>
        <v>29.86290638</v>
      </c>
      <c r="E46" s="5">
        <v>1.5</v>
      </c>
      <c r="F46" s="6">
        <f t="shared" si="3"/>
        <v>15.88906006</v>
      </c>
    </row>
    <row r="47">
      <c r="A47" s="2" t="s">
        <v>50</v>
      </c>
      <c r="B47" s="3">
        <v>40.0</v>
      </c>
      <c r="C47" s="4">
        <f>0.25*C43+C44*0.7</f>
        <v>8402</v>
      </c>
      <c r="D47" s="3">
        <f t="shared" si="2"/>
        <v>35.47150702</v>
      </c>
      <c r="E47" s="5">
        <v>1.5</v>
      </c>
      <c r="F47" s="6">
        <f t="shared" si="3"/>
        <v>4.494930396</v>
      </c>
    </row>
    <row r="48">
      <c r="A48" s="7" t="s">
        <v>51</v>
      </c>
      <c r="B48" s="3">
        <v>40.0</v>
      </c>
      <c r="C48" s="4">
        <f>0.3*C44+C45*1.1</f>
        <v>6449.6</v>
      </c>
      <c r="D48" s="3">
        <f t="shared" si="2"/>
        <v>14.3070136</v>
      </c>
      <c r="E48" s="5">
        <v>1.5</v>
      </c>
      <c r="F48" s="6">
        <f t="shared" si="3"/>
        <v>4.848956828</v>
      </c>
    </row>
    <row r="49">
      <c r="A49" s="2" t="s">
        <v>52</v>
      </c>
      <c r="B49" s="3">
        <v>40.0</v>
      </c>
      <c r="C49" s="4">
        <f>0.25*C45+C46*0.7</f>
        <v>1845.25</v>
      </c>
      <c r="D49" s="3">
        <f t="shared" si="2"/>
        <v>28.03099864</v>
      </c>
      <c r="E49" s="5">
        <v>1.5</v>
      </c>
      <c r="F49" s="6">
        <f t="shared" si="3"/>
        <v>14.11623806</v>
      </c>
    </row>
    <row r="50">
      <c r="A50" s="7" t="s">
        <v>53</v>
      </c>
      <c r="B50" s="3">
        <v>40.0</v>
      </c>
      <c r="C50" s="4">
        <v>3950.0</v>
      </c>
      <c r="D50" s="3">
        <f t="shared" si="2"/>
        <v>16.81120651</v>
      </c>
      <c r="E50" s="5">
        <v>1.5</v>
      </c>
      <c r="F50" s="6">
        <f t="shared" si="3"/>
        <v>15.75159906</v>
      </c>
    </row>
    <row r="51">
      <c r="A51" s="2" t="s">
        <v>54</v>
      </c>
      <c r="B51" s="3">
        <v>40.0</v>
      </c>
      <c r="C51" s="4">
        <v>4570.0</v>
      </c>
      <c r="D51" s="3">
        <f t="shared" si="2"/>
        <v>23.5976807</v>
      </c>
      <c r="E51" s="5">
        <v>1.5</v>
      </c>
      <c r="F51" s="6">
        <f t="shared" si="3"/>
        <v>16.07603744</v>
      </c>
    </row>
    <row r="52">
      <c r="A52" s="7" t="s">
        <v>55</v>
      </c>
      <c r="B52" s="3">
        <v>40.0</v>
      </c>
      <c r="C52" s="4">
        <v>5190.0</v>
      </c>
      <c r="D52" s="3">
        <f t="shared" si="2"/>
        <v>7.294250874</v>
      </c>
      <c r="E52" s="5">
        <v>1.5</v>
      </c>
      <c r="F52" s="6">
        <f t="shared" si="3"/>
        <v>18.11477992</v>
      </c>
    </row>
    <row r="53">
      <c r="A53" s="2" t="s">
        <v>56</v>
      </c>
      <c r="B53" s="3">
        <v>40.0</v>
      </c>
      <c r="C53" s="3">
        <v>5810.0</v>
      </c>
      <c r="D53" s="3">
        <f t="shared" si="2"/>
        <v>8.196151857</v>
      </c>
      <c r="E53" s="5">
        <v>1.5</v>
      </c>
      <c r="F53" s="6">
        <f t="shared" si="3"/>
        <v>14.87864895</v>
      </c>
    </row>
    <row r="54">
      <c r="A54" s="7" t="s">
        <v>57</v>
      </c>
      <c r="B54" s="3">
        <v>40.0</v>
      </c>
      <c r="C54" s="4">
        <f>0.5*C50+C51*1.1</f>
        <v>7002</v>
      </c>
      <c r="D54" s="3">
        <f t="shared" si="2"/>
        <v>29.35083533</v>
      </c>
      <c r="E54" s="5">
        <v>1.5</v>
      </c>
      <c r="F54" s="6">
        <f t="shared" si="3"/>
        <v>9.308926071</v>
      </c>
    </row>
    <row r="55">
      <c r="A55" s="2" t="s">
        <v>58</v>
      </c>
      <c r="B55" s="3">
        <v>40.0</v>
      </c>
      <c r="C55" s="4">
        <f>(C54+C53)*0.5</f>
        <v>6406</v>
      </c>
      <c r="D55" s="3">
        <f t="shared" si="2"/>
        <v>36.91966238</v>
      </c>
      <c r="E55" s="5">
        <v>1.5</v>
      </c>
      <c r="F55" s="6">
        <f t="shared" si="3"/>
        <v>11.75137926</v>
      </c>
    </row>
    <row r="56">
      <c r="A56" s="7" t="s">
        <v>59</v>
      </c>
      <c r="B56" s="3">
        <v>40.0</v>
      </c>
      <c r="C56" s="4">
        <f>0.75*C54+C55/10</f>
        <v>5892.1</v>
      </c>
      <c r="D56" s="3">
        <f t="shared" si="2"/>
        <v>24.43192087</v>
      </c>
      <c r="E56" s="5">
        <v>1.5</v>
      </c>
      <c r="F56" s="6">
        <f t="shared" si="3"/>
        <v>1.898887078</v>
      </c>
    </row>
    <row r="57">
      <c r="A57" s="2" t="s">
        <v>60</v>
      </c>
      <c r="B57" s="3">
        <v>40.0</v>
      </c>
      <c r="C57" s="4">
        <f>(C53+C54)*0.1</f>
        <v>1281.2</v>
      </c>
      <c r="D57" s="3">
        <f t="shared" si="2"/>
        <v>35.17890723</v>
      </c>
      <c r="E57" s="5">
        <v>1.5</v>
      </c>
      <c r="F57" s="6">
        <f t="shared" si="3"/>
        <v>15.35605427</v>
      </c>
    </row>
    <row r="58">
      <c r="A58" s="7" t="s">
        <v>61</v>
      </c>
      <c r="B58" s="3">
        <v>40.0</v>
      </c>
      <c r="C58" s="4">
        <f>(C57+C56)*0.2</f>
        <v>1434.66</v>
      </c>
      <c r="D58" s="3">
        <f t="shared" si="2"/>
        <v>39.18469025</v>
      </c>
      <c r="E58" s="5">
        <v>1.5</v>
      </c>
      <c r="F58" s="6">
        <f t="shared" si="3"/>
        <v>5.18591317</v>
      </c>
    </row>
    <row r="59">
      <c r="A59" s="2" t="s">
        <v>62</v>
      </c>
      <c r="B59" s="3">
        <v>40.0</v>
      </c>
      <c r="C59" s="4">
        <f>0.75*C57+C58/2</f>
        <v>1678.23</v>
      </c>
      <c r="D59" s="3">
        <f t="shared" si="2"/>
        <v>17.89229517</v>
      </c>
      <c r="E59" s="5">
        <v>1.5</v>
      </c>
      <c r="F59" s="6">
        <f t="shared" si="3"/>
        <v>12.24140559</v>
      </c>
    </row>
    <row r="60">
      <c r="A60" s="7" t="s">
        <v>63</v>
      </c>
      <c r="B60" s="3">
        <v>40.0</v>
      </c>
      <c r="C60" s="4">
        <f>0.25*C56+C57*0.7</f>
        <v>2369.865</v>
      </c>
      <c r="D60" s="3">
        <f t="shared" si="2"/>
        <v>15.24070291</v>
      </c>
      <c r="E60" s="5">
        <v>1.5</v>
      </c>
      <c r="F60" s="6">
        <f t="shared" si="3"/>
        <v>20.64662977</v>
      </c>
    </row>
    <row r="61">
      <c r="A61" s="2" t="s">
        <v>64</v>
      </c>
      <c r="B61" s="3">
        <v>40.0</v>
      </c>
      <c r="C61" s="4">
        <v>3830.0</v>
      </c>
      <c r="D61" s="3">
        <f t="shared" si="2"/>
        <v>29.39116162</v>
      </c>
      <c r="E61" s="5">
        <v>1.5</v>
      </c>
      <c r="F61" s="6">
        <f t="shared" si="3"/>
        <v>6.249231455</v>
      </c>
    </row>
    <row r="62">
      <c r="A62" s="7" t="s">
        <v>65</v>
      </c>
      <c r="B62" s="3">
        <v>40.0</v>
      </c>
      <c r="C62" s="4">
        <v>4390.0</v>
      </c>
      <c r="D62" s="3">
        <f t="shared" si="2"/>
        <v>25.34339812</v>
      </c>
      <c r="E62" s="5">
        <v>1.5</v>
      </c>
      <c r="F62" s="6">
        <f t="shared" si="3"/>
        <v>8.130855257</v>
      </c>
    </row>
    <row r="63">
      <c r="A63" s="2" t="s">
        <v>66</v>
      </c>
      <c r="B63" s="3">
        <v>40.0</v>
      </c>
      <c r="C63" s="4">
        <v>4950.0</v>
      </c>
      <c r="D63" s="3">
        <f t="shared" si="2"/>
        <v>18.8065575</v>
      </c>
      <c r="E63" s="5">
        <v>1.5</v>
      </c>
      <c r="F63" s="6">
        <f t="shared" si="3"/>
        <v>6.642917045</v>
      </c>
    </row>
    <row r="64">
      <c r="A64" s="7" t="s">
        <v>67</v>
      </c>
      <c r="B64" s="3">
        <v>40.0</v>
      </c>
      <c r="C64" s="4">
        <v>6630.0</v>
      </c>
      <c r="D64" s="3">
        <f t="shared" si="2"/>
        <v>1.339880201</v>
      </c>
      <c r="E64" s="5">
        <v>1.5</v>
      </c>
      <c r="F64" s="6">
        <f t="shared" si="3"/>
        <v>5.876398208</v>
      </c>
    </row>
    <row r="65">
      <c r="A65" s="2" t="s">
        <v>68</v>
      </c>
      <c r="B65" s="3">
        <v>40.0</v>
      </c>
      <c r="C65" s="4">
        <v>1900.0</v>
      </c>
      <c r="D65" s="3">
        <f t="shared" si="2"/>
        <v>6.228660315</v>
      </c>
      <c r="E65" s="5">
        <v>1.5</v>
      </c>
      <c r="F65" s="6">
        <f t="shared" si="3"/>
        <v>0.8138141678</v>
      </c>
    </row>
    <row r="66">
      <c r="A66" s="7" t="s">
        <v>69</v>
      </c>
      <c r="B66" s="3">
        <v>40.0</v>
      </c>
      <c r="C66" s="4">
        <v>7750.0</v>
      </c>
      <c r="D66" s="3">
        <f t="shared" si="2"/>
        <v>18.22695723</v>
      </c>
      <c r="E66" s="5">
        <v>1.5</v>
      </c>
      <c r="F66" s="6">
        <f t="shared" si="3"/>
        <v>4.626509127</v>
      </c>
    </row>
    <row r="67">
      <c r="A67" s="2" t="s">
        <v>70</v>
      </c>
      <c r="B67" s="3">
        <v>40.0</v>
      </c>
      <c r="C67" s="4">
        <v>8310.0</v>
      </c>
      <c r="D67" s="3">
        <f t="shared" si="2"/>
        <v>2.985517363</v>
      </c>
      <c r="E67" s="5">
        <v>1.5</v>
      </c>
      <c r="F67" s="6">
        <f t="shared" si="3"/>
        <v>2.039142782</v>
      </c>
    </row>
    <row r="68">
      <c r="A68" s="7" t="s">
        <v>71</v>
      </c>
      <c r="B68" s="3">
        <v>40.0</v>
      </c>
      <c r="C68" s="3">
        <v>1100.0</v>
      </c>
      <c r="D68" s="3">
        <f t="shared" si="2"/>
        <v>17.13769412</v>
      </c>
      <c r="E68" s="5">
        <v>1.5</v>
      </c>
      <c r="F68" s="6">
        <f t="shared" si="3"/>
        <v>12.39445069</v>
      </c>
    </row>
    <row r="69">
      <c r="A69" s="2" t="s">
        <v>72</v>
      </c>
      <c r="B69" s="3">
        <v>40.0</v>
      </c>
      <c r="C69" s="4">
        <f>(C68+C67)*0.2</f>
        <v>1882</v>
      </c>
      <c r="D69" s="3">
        <f t="shared" si="2"/>
        <v>13.97474564</v>
      </c>
      <c r="E69" s="5">
        <v>1.5</v>
      </c>
      <c r="F69" s="6">
        <f t="shared" si="3"/>
        <v>19.91449242</v>
      </c>
    </row>
    <row r="70">
      <c r="A70" s="7" t="s">
        <v>73</v>
      </c>
      <c r="B70" s="3">
        <v>40.0</v>
      </c>
      <c r="C70" s="4">
        <v>1500.0</v>
      </c>
      <c r="D70" s="3">
        <f t="shared" si="2"/>
        <v>0.8822805777</v>
      </c>
      <c r="E70" s="5">
        <v>1.5</v>
      </c>
      <c r="F70" s="6">
        <f t="shared" si="3"/>
        <v>10.70968976</v>
      </c>
    </row>
    <row r="71">
      <c r="A71" s="2" t="s">
        <v>74</v>
      </c>
      <c r="B71" s="3">
        <v>40.0</v>
      </c>
      <c r="C71" s="4">
        <f>0.25*C67+C68*0.7</f>
        <v>2847.5</v>
      </c>
      <c r="D71" s="3">
        <f t="shared" si="2"/>
        <v>16.09997664</v>
      </c>
      <c r="E71" s="5">
        <v>1.5</v>
      </c>
      <c r="F71" s="6">
        <f t="shared" si="3"/>
        <v>17.76466466</v>
      </c>
    </row>
    <row r="72">
      <c r="A72" s="7" t="s">
        <v>75</v>
      </c>
      <c r="B72" s="3">
        <v>40.0</v>
      </c>
      <c r="C72" s="4">
        <f>0.3*C68+C69*1.1</f>
        <v>2400.2</v>
      </c>
      <c r="D72" s="3">
        <f t="shared" si="2"/>
        <v>17.41580259</v>
      </c>
      <c r="E72" s="5">
        <v>1.5</v>
      </c>
      <c r="F72" s="6">
        <f t="shared" si="3"/>
        <v>3.501503395</v>
      </c>
    </row>
    <row r="73">
      <c r="A73" s="2" t="s">
        <v>76</v>
      </c>
      <c r="B73" s="3">
        <v>40.0</v>
      </c>
      <c r="C73" s="4">
        <f>0.25*C69+C70*0.7</f>
        <v>1520.5</v>
      </c>
      <c r="D73" s="3">
        <f t="shared" si="2"/>
        <v>2.513248426</v>
      </c>
      <c r="E73" s="5">
        <v>1.5</v>
      </c>
      <c r="F73" s="6">
        <f t="shared" si="3"/>
        <v>13.54851212</v>
      </c>
    </row>
    <row r="74">
      <c r="A74" s="7" t="s">
        <v>77</v>
      </c>
      <c r="B74" s="3">
        <v>40.0</v>
      </c>
      <c r="C74" s="4">
        <v>3950.0</v>
      </c>
      <c r="D74" s="3">
        <f t="shared" si="2"/>
        <v>18.39554596</v>
      </c>
      <c r="E74" s="5">
        <v>1.5</v>
      </c>
      <c r="F74" s="6">
        <f t="shared" si="3"/>
        <v>1.128330064</v>
      </c>
    </row>
    <row r="75">
      <c r="A75" s="2" t="s">
        <v>78</v>
      </c>
      <c r="B75" s="3">
        <v>40.0</v>
      </c>
      <c r="C75" s="4">
        <v>4570.0</v>
      </c>
      <c r="D75" s="3">
        <f t="shared" si="2"/>
        <v>29.54521153</v>
      </c>
      <c r="E75" s="5">
        <v>1.5</v>
      </c>
      <c r="F75" s="6">
        <f t="shared" si="3"/>
        <v>13.51659373</v>
      </c>
    </row>
    <row r="76">
      <c r="A76" s="7" t="s">
        <v>79</v>
      </c>
      <c r="B76" s="3">
        <v>40.0</v>
      </c>
      <c r="C76" s="4">
        <v>5190.0</v>
      </c>
      <c r="D76" s="3">
        <f t="shared" si="2"/>
        <v>26.81174875</v>
      </c>
      <c r="E76" s="5">
        <v>1.5</v>
      </c>
      <c r="F76" s="6">
        <f t="shared" si="3"/>
        <v>4.44498658</v>
      </c>
    </row>
    <row r="77">
      <c r="A77" s="2" t="s">
        <v>80</v>
      </c>
      <c r="B77" s="3">
        <v>40.0</v>
      </c>
      <c r="C77" s="3">
        <v>1600.0</v>
      </c>
      <c r="D77" s="3">
        <f t="shared" si="2"/>
        <v>0.9169289918</v>
      </c>
      <c r="E77" s="5">
        <v>1.5</v>
      </c>
      <c r="F77" s="6">
        <f t="shared" si="3"/>
        <v>10.15488</v>
      </c>
    </row>
    <row r="78">
      <c r="A78" s="7" t="s">
        <v>81</v>
      </c>
      <c r="B78" s="3">
        <v>40.0</v>
      </c>
      <c r="C78" s="4">
        <f>0.5*C74+C75*1.1</f>
        <v>7002</v>
      </c>
      <c r="D78" s="3">
        <f t="shared" si="2"/>
        <v>15.52825951</v>
      </c>
      <c r="E78" s="5">
        <v>1.5</v>
      </c>
      <c r="F78" s="6">
        <f t="shared" si="3"/>
        <v>4.214910072</v>
      </c>
    </row>
    <row r="79">
      <c r="A79" s="2" t="s">
        <v>82</v>
      </c>
      <c r="B79" s="3">
        <v>40.0</v>
      </c>
      <c r="C79" s="4">
        <f>(C78+C77)*0.5</f>
        <v>4301</v>
      </c>
      <c r="D79" s="3">
        <f t="shared" si="2"/>
        <v>11.07021548</v>
      </c>
      <c r="E79" s="5">
        <v>2.0</v>
      </c>
      <c r="F79" s="6">
        <f t="shared" si="3"/>
        <v>2.753405413</v>
      </c>
    </row>
    <row r="80">
      <c r="A80" s="7" t="s">
        <v>83</v>
      </c>
      <c r="B80" s="3">
        <v>40.0</v>
      </c>
      <c r="C80" s="4">
        <f>0.75*C78+C79/10</f>
        <v>5681.6</v>
      </c>
      <c r="D80" s="3">
        <f t="shared" si="2"/>
        <v>7.453345944</v>
      </c>
      <c r="E80" s="5">
        <v>2.0</v>
      </c>
      <c r="F80" s="6">
        <f t="shared" si="3"/>
        <v>8.620873485</v>
      </c>
    </row>
    <row r="81">
      <c r="A81" s="2" t="s">
        <v>84</v>
      </c>
      <c r="B81" s="3">
        <v>40.0</v>
      </c>
      <c r="C81" s="4">
        <f>(C77+C78)*0.1</f>
        <v>860.2</v>
      </c>
      <c r="D81" s="3">
        <f t="shared" si="2"/>
        <v>16.22787361</v>
      </c>
      <c r="E81" s="5">
        <v>2.0</v>
      </c>
      <c r="F81" s="6">
        <f t="shared" si="3"/>
        <v>16.27568066</v>
      </c>
    </row>
    <row r="82">
      <c r="A82" s="7" t="s">
        <v>85</v>
      </c>
      <c r="B82" s="3">
        <v>40.0</v>
      </c>
      <c r="C82" s="4">
        <f>(C81+C80)*0.2</f>
        <v>1308.36</v>
      </c>
      <c r="D82" s="3">
        <f t="shared" si="2"/>
        <v>21.97593901</v>
      </c>
      <c r="E82" s="5">
        <v>2.0</v>
      </c>
      <c r="F82" s="6">
        <f t="shared" si="3"/>
        <v>20.10516223</v>
      </c>
    </row>
    <row r="83">
      <c r="A83" s="2" t="s">
        <v>86</v>
      </c>
      <c r="B83" s="3">
        <v>40.0</v>
      </c>
      <c r="C83" s="4">
        <f>0.75*C81+C82/2</f>
        <v>1299.33</v>
      </c>
      <c r="D83" s="3">
        <f t="shared" si="2"/>
        <v>18.10085073</v>
      </c>
      <c r="E83" s="5">
        <v>2.0</v>
      </c>
      <c r="F83" s="6">
        <f t="shared" si="3"/>
        <v>8.07283957</v>
      </c>
    </row>
    <row r="84">
      <c r="A84" s="7" t="s">
        <v>87</v>
      </c>
      <c r="B84" s="3">
        <v>40.0</v>
      </c>
      <c r="C84" s="4">
        <f>0.25*C80+C81*0.7</f>
        <v>2022.54</v>
      </c>
      <c r="D84" s="3">
        <f t="shared" si="2"/>
        <v>37.24888571</v>
      </c>
      <c r="E84" s="5">
        <v>2.0</v>
      </c>
      <c r="F84" s="6">
        <f t="shared" si="3"/>
        <v>20.27898838</v>
      </c>
    </row>
    <row r="85">
      <c r="A85" s="2" t="s">
        <v>88</v>
      </c>
      <c r="B85" s="3">
        <v>40.0</v>
      </c>
      <c r="C85" s="4">
        <v>3830.0</v>
      </c>
      <c r="D85" s="3">
        <f t="shared" si="2"/>
        <v>35.99625261</v>
      </c>
      <c r="E85" s="5">
        <v>2.0</v>
      </c>
      <c r="F85" s="6">
        <f t="shared" si="3"/>
        <v>9.385911384</v>
      </c>
    </row>
    <row r="86">
      <c r="A86" s="7" t="s">
        <v>89</v>
      </c>
      <c r="B86" s="3">
        <v>40.0</v>
      </c>
      <c r="C86" s="4">
        <v>4390.0</v>
      </c>
      <c r="D86" s="3">
        <f t="shared" si="2"/>
        <v>8.878322921</v>
      </c>
      <c r="E86" s="5">
        <v>1.6</v>
      </c>
      <c r="F86" s="6">
        <f t="shared" si="3"/>
        <v>1.180958566</v>
      </c>
    </row>
    <row r="87">
      <c r="A87" s="2" t="s">
        <v>90</v>
      </c>
      <c r="B87" s="3">
        <v>40.0</v>
      </c>
      <c r="C87" s="4">
        <v>4950.0</v>
      </c>
      <c r="D87" s="3">
        <f t="shared" si="2"/>
        <v>40.44831485</v>
      </c>
      <c r="E87" s="5">
        <v>1.6</v>
      </c>
      <c r="F87" s="6">
        <f t="shared" si="3"/>
        <v>4.510271877</v>
      </c>
    </row>
    <row r="88">
      <c r="A88" s="7" t="s">
        <v>91</v>
      </c>
      <c r="B88" s="3">
        <v>40.0</v>
      </c>
      <c r="C88" s="4">
        <f>0.25*C84+C85*0.7</f>
        <v>3186.635</v>
      </c>
      <c r="D88" s="3">
        <f t="shared" si="2"/>
        <v>34.58707451</v>
      </c>
      <c r="E88" s="5">
        <v>1.6</v>
      </c>
      <c r="F88" s="6">
        <f t="shared" si="3"/>
        <v>4.735699655</v>
      </c>
    </row>
    <row r="89">
      <c r="A89" s="2" t="s">
        <v>92</v>
      </c>
      <c r="B89" s="3">
        <v>40.0</v>
      </c>
      <c r="C89" s="4">
        <f>(C88+C87)*0.2</f>
        <v>1627.327</v>
      </c>
      <c r="D89" s="3">
        <f t="shared" si="2"/>
        <v>40.39384703</v>
      </c>
      <c r="E89" s="5">
        <v>1.7</v>
      </c>
      <c r="F89" s="6">
        <f t="shared" si="3"/>
        <v>10.95824146</v>
      </c>
    </row>
    <row r="90">
      <c r="A90" s="7" t="s">
        <v>93</v>
      </c>
      <c r="B90" s="3">
        <v>40.0</v>
      </c>
      <c r="C90" s="4">
        <v>1500.0</v>
      </c>
      <c r="D90" s="3">
        <f t="shared" si="2"/>
        <v>32.46001155</v>
      </c>
      <c r="E90" s="5">
        <v>1.7</v>
      </c>
      <c r="F90" s="6">
        <f t="shared" si="3"/>
        <v>6.86628654</v>
      </c>
    </row>
    <row r="91">
      <c r="A91" s="2" t="s">
        <v>94</v>
      </c>
      <c r="B91" s="3">
        <v>40.0</v>
      </c>
      <c r="C91" s="4">
        <f>0.25*C87+C88*0.7</f>
        <v>3468.1445</v>
      </c>
      <c r="D91" s="3">
        <f t="shared" si="2"/>
        <v>24.34432851</v>
      </c>
      <c r="E91" s="5">
        <v>1.7</v>
      </c>
      <c r="F91" s="6">
        <f t="shared" si="3"/>
        <v>3.94896254</v>
      </c>
    </row>
    <row r="92">
      <c r="A92" s="7" t="s">
        <v>95</v>
      </c>
      <c r="B92" s="3">
        <v>40.0</v>
      </c>
      <c r="C92" s="4">
        <f>0.3*C88+C89*1.1</f>
        <v>2746.0502</v>
      </c>
      <c r="D92" s="3">
        <f t="shared" si="2"/>
        <v>34.45060605</v>
      </c>
      <c r="E92" s="5">
        <v>1.7</v>
      </c>
      <c r="F92" s="6">
        <f t="shared" si="3"/>
        <v>7.347904647</v>
      </c>
    </row>
    <row r="93">
      <c r="A93" s="2" t="s">
        <v>96</v>
      </c>
      <c r="B93" s="3">
        <v>40.0</v>
      </c>
      <c r="C93" s="4">
        <f>0.25*C89+C90*0.7</f>
        <v>1456.83175</v>
      </c>
      <c r="D93" s="3">
        <f t="shared" si="2"/>
        <v>22.96874896</v>
      </c>
      <c r="E93" s="5">
        <v>1.5</v>
      </c>
      <c r="F93" s="6">
        <f t="shared" si="3"/>
        <v>20.07910195</v>
      </c>
    </row>
    <row r="94">
      <c r="A94" s="7" t="s">
        <v>97</v>
      </c>
      <c r="B94" s="3">
        <v>40.0</v>
      </c>
      <c r="C94" s="4">
        <v>3950.0</v>
      </c>
      <c r="D94" s="3">
        <f t="shared" si="2"/>
        <v>4.930446702</v>
      </c>
      <c r="E94" s="5">
        <v>1.5</v>
      </c>
      <c r="F94" s="6">
        <f t="shared" si="3"/>
        <v>12.15521921</v>
      </c>
    </row>
    <row r="95">
      <c r="A95" s="2" t="s">
        <v>98</v>
      </c>
      <c r="B95" s="3">
        <v>40.0</v>
      </c>
      <c r="C95" s="4">
        <v>4570.0</v>
      </c>
      <c r="D95" s="3">
        <f t="shared" si="2"/>
        <v>25.99445057</v>
      </c>
      <c r="E95" s="5">
        <v>1.5</v>
      </c>
      <c r="F95" s="6">
        <f t="shared" si="3"/>
        <v>16.08358883</v>
      </c>
    </row>
    <row r="96">
      <c r="A96" s="7" t="s">
        <v>99</v>
      </c>
      <c r="B96" s="3">
        <v>40.0</v>
      </c>
      <c r="C96" s="4">
        <v>5190.0</v>
      </c>
      <c r="D96" s="3">
        <f t="shared" si="2"/>
        <v>9.197274661</v>
      </c>
      <c r="E96" s="5">
        <v>1.5</v>
      </c>
      <c r="F96" s="6">
        <f t="shared" si="3"/>
        <v>18.75221208</v>
      </c>
    </row>
    <row r="97">
      <c r="A97" s="2" t="s">
        <v>100</v>
      </c>
      <c r="B97" s="3">
        <v>40.0</v>
      </c>
      <c r="C97" s="3">
        <v>1005.0</v>
      </c>
      <c r="D97" s="3">
        <f t="shared" si="2"/>
        <v>32.35764303</v>
      </c>
      <c r="E97" s="5">
        <v>1.5</v>
      </c>
      <c r="F97" s="6">
        <f t="shared" si="3"/>
        <v>12.18251235</v>
      </c>
    </row>
    <row r="98">
      <c r="A98" s="7" t="s">
        <v>101</v>
      </c>
      <c r="B98" s="3">
        <v>40.0</v>
      </c>
      <c r="C98" s="4">
        <f>0.5*C94+C95*1.1</f>
        <v>7002</v>
      </c>
      <c r="D98" s="3">
        <f t="shared" si="2"/>
        <v>30.02213592</v>
      </c>
      <c r="E98" s="5">
        <v>1.5</v>
      </c>
      <c r="F98" s="6">
        <f t="shared" si="3"/>
        <v>18.5007865</v>
      </c>
    </row>
    <row r="99">
      <c r="A99" s="2" t="s">
        <v>102</v>
      </c>
      <c r="B99" s="3">
        <v>40.0</v>
      </c>
      <c r="C99" s="4">
        <f>(C98+C97)*0.5</f>
        <v>4003.5</v>
      </c>
      <c r="D99" s="3">
        <f t="shared" si="2"/>
        <v>32.09092696</v>
      </c>
      <c r="E99" s="5">
        <v>1.5</v>
      </c>
      <c r="F99" s="6">
        <f t="shared" si="3"/>
        <v>2.628467317</v>
      </c>
    </row>
    <row r="100">
      <c r="A100" s="7" t="s">
        <v>103</v>
      </c>
      <c r="B100" s="3">
        <v>40.0</v>
      </c>
      <c r="C100" s="4">
        <f>0.75*C98+C99/10</f>
        <v>5651.85</v>
      </c>
      <c r="D100" s="3">
        <f t="shared" si="2"/>
        <v>17.51253687</v>
      </c>
      <c r="E100" s="5">
        <v>1.5</v>
      </c>
      <c r="F100" s="6">
        <f t="shared" si="3"/>
        <v>17.12322852</v>
      </c>
    </row>
    <row r="101">
      <c r="A101" s="2" t="s">
        <v>104</v>
      </c>
      <c r="B101" s="3">
        <v>40.0</v>
      </c>
      <c r="C101" s="4">
        <f>(C97+C98)*0.1</f>
        <v>800.7</v>
      </c>
      <c r="D101" s="3">
        <f t="shared" si="2"/>
        <v>0.5220742593</v>
      </c>
      <c r="E101" s="5">
        <v>1.5</v>
      </c>
      <c r="F101" s="6">
        <f t="shared" si="3"/>
        <v>18.7180503</v>
      </c>
    </row>
    <row r="102">
      <c r="A102" s="7" t="s">
        <v>105</v>
      </c>
      <c r="B102" s="3">
        <v>40.0</v>
      </c>
      <c r="C102" s="4">
        <f>(C101+C100)*0.2</f>
        <v>1290.51</v>
      </c>
      <c r="D102" s="3">
        <f t="shared" si="2"/>
        <v>18.7960275</v>
      </c>
      <c r="E102" s="5">
        <v>1.5</v>
      </c>
      <c r="F102" s="6">
        <f t="shared" si="3"/>
        <v>20.94365353</v>
      </c>
    </row>
  </sheetData>
  <drawing r:id="rId1"/>
</worksheet>
</file>