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Zeitplan" sheetId="1" r:id="rId1"/>
    <sheet name="Arbeitspaket Timelin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4" i="1" l="1"/>
  <c r="O5" i="1" l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4" i="1"/>
  <c r="O4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J181" i="1"/>
  <c r="J182" i="1"/>
  <c r="J183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G194" i="1"/>
  <c r="C191" i="1"/>
  <c r="C192" i="1"/>
  <c r="C183" i="1"/>
  <c r="C184" i="1"/>
  <c r="C185" i="1"/>
  <c r="C186" i="1"/>
  <c r="C187" i="1"/>
  <c r="C188" i="1"/>
  <c r="C189" i="1"/>
  <c r="C190" i="1"/>
  <c r="C158" i="1"/>
  <c r="C159" i="1"/>
  <c r="C160" i="1"/>
  <c r="C161" i="1"/>
  <c r="C162" i="1"/>
  <c r="C163" i="1"/>
  <c r="C164" i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57" i="1" l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56" i="1"/>
  <c r="N4" i="1"/>
  <c r="N5" i="1" s="1"/>
  <c r="N6" i="1" s="1"/>
  <c r="N7" i="1" s="1"/>
  <c r="N8" i="1" s="1"/>
  <c r="N9" i="1" s="1"/>
  <c r="N10" i="1" s="1"/>
  <c r="N11" i="1" s="1"/>
  <c r="N12" i="1" s="1"/>
  <c r="M5" i="1"/>
  <c r="M6" i="1" s="1"/>
  <c r="M7" i="1" s="1"/>
  <c r="M8" i="1" s="1"/>
  <c r="M9" i="1" s="1"/>
  <c r="M10" i="1" s="1"/>
  <c r="M11" i="1" s="1"/>
  <c r="M12" i="1" s="1"/>
  <c r="M4" i="1"/>
  <c r="M3" i="1"/>
  <c r="N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K156" i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J157" i="1"/>
  <c r="K157" i="1"/>
  <c r="K3" i="1"/>
  <c r="J3" i="1"/>
  <c r="F197" i="1"/>
  <c r="O187" i="1" l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C54" i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</calcChain>
</file>

<file path=xl/sharedStrings.xml><?xml version="1.0" encoding="utf-8"?>
<sst xmlns="http://schemas.openxmlformats.org/spreadsheetml/2006/main" count="233" uniqueCount="73">
  <si>
    <t>Datum</t>
  </si>
  <si>
    <t>geplante Arbeit</t>
  </si>
  <si>
    <t>umgesetzte Arbeit</t>
  </si>
  <si>
    <t>Stunden Soll</t>
  </si>
  <si>
    <t>Stunden Ist</t>
  </si>
  <si>
    <t>EVA j/n</t>
  </si>
  <si>
    <t>-</t>
  </si>
  <si>
    <t>C++</t>
  </si>
  <si>
    <t>C++ Einführung</t>
  </si>
  <si>
    <t>C++ Tutorials</t>
  </si>
  <si>
    <t>j</t>
  </si>
  <si>
    <t>Stunden Projekt</t>
  </si>
  <si>
    <t>Stunden EVA</t>
  </si>
  <si>
    <t>Stunden Gesamt Projekt</t>
  </si>
  <si>
    <t>Stunden Gesamt EVA</t>
  </si>
  <si>
    <t>EEROS-Einführung</t>
  </si>
  <si>
    <t>EEDURO-Softwareanalyse</t>
  </si>
  <si>
    <t>n</t>
  </si>
  <si>
    <t>Besprechung</t>
  </si>
  <si>
    <t>Tests</t>
  </si>
  <si>
    <t>Besprechung, Zeitplan erstellen</t>
  </si>
  <si>
    <t>Arbeitspaket</t>
  </si>
  <si>
    <t>Februar</t>
  </si>
  <si>
    <t>März</t>
  </si>
  <si>
    <t>April</t>
  </si>
  <si>
    <t>Mai</t>
  </si>
  <si>
    <t>Juni</t>
  </si>
  <si>
    <t>Juli</t>
  </si>
  <si>
    <t>EEROS</t>
  </si>
  <si>
    <t>Einführung</t>
  </si>
  <si>
    <t>Tutorials</t>
  </si>
  <si>
    <t>einlesen</t>
  </si>
  <si>
    <t>EEDURO</t>
  </si>
  <si>
    <t>Softwareanalyse</t>
  </si>
  <si>
    <t>Hardwareanalyse</t>
  </si>
  <si>
    <t>Projektplanung</t>
  </si>
  <si>
    <t>Hardware</t>
  </si>
  <si>
    <t>Inbetriebnahme</t>
  </si>
  <si>
    <t>Software</t>
  </si>
  <si>
    <t>Upgrade Sequencer</t>
  </si>
  <si>
    <t>Upgrade HAL</t>
  </si>
  <si>
    <t>Upgrade Safetysystem</t>
  </si>
  <si>
    <t>Dokumentation</t>
  </si>
  <si>
    <t>Bericht</t>
  </si>
  <si>
    <t>Präsentation</t>
  </si>
  <si>
    <t>Arbeiten nach Besprechung</t>
  </si>
  <si>
    <t>wahrscheinlich Prüfung INNCHANG</t>
  </si>
  <si>
    <t>lernen</t>
  </si>
  <si>
    <t>BBBlue EEROS, Installation + Tutorials</t>
  </si>
  <si>
    <t>Ferien</t>
  </si>
  <si>
    <t>LAN</t>
  </si>
  <si>
    <t>Köln</t>
  </si>
  <si>
    <t>Inbetriebnahme BBBlue, Zeitplan</t>
  </si>
  <si>
    <t>Analyse EEDURO Bestand + ControlSystem Diagramm</t>
  </si>
  <si>
    <t>BBBlue EEROS Anwendungen</t>
  </si>
  <si>
    <t>Analyse EEDURO Bestand + SafetySystem Diagramm</t>
  </si>
  <si>
    <t>Ostern</t>
  </si>
  <si>
    <t>Pfingstmontag</t>
  </si>
  <si>
    <t>Analyse EEDURO Bestand + Sequencer, HAL</t>
  </si>
  <si>
    <t>Code Übernahme von EEDURO</t>
  </si>
  <si>
    <t>BBBlue EEROS Anwendungen + Motorbeispiel</t>
  </si>
  <si>
    <t>Anpassen des Code an BBBlue</t>
  </si>
  <si>
    <t>Arbeiten nach Besprechung, Wartung Homepage</t>
  </si>
  <si>
    <t>Arbeiten nach Besprechung, Wartung Github</t>
  </si>
  <si>
    <t>August</t>
  </si>
  <si>
    <t>5
1</t>
  </si>
  <si>
    <t>Homepage</t>
  </si>
  <si>
    <t>Diagramme</t>
  </si>
  <si>
    <t>KW</t>
  </si>
  <si>
    <t>Arbeitspaket
Woche</t>
  </si>
  <si>
    <t>Vorbereitung Präsentation</t>
  </si>
  <si>
    <t>Abgabe Bericht, Vorbereitung Präsentation</t>
  </si>
  <si>
    <t>Bericht /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</si>
</sst>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ck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1" xfId="0" applyBorder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Fill="1" applyBorder="1"/>
    <xf numFmtId="0" fontId="0" fillId="0" borderId="4" xfId="0" applyBorder="1"/>
    <xf numFmtId="0" fontId="0" fillId="0" borderId="4" xfId="0" applyBorder="1" applyAlignment="1">
      <alignment horizontal="right"/>
    </xf>
    <xf numFmtId="164" fontId="0" fillId="0" borderId="3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3" xfId="0" applyBorder="1"/>
    <xf numFmtId="0" fontId="1" fillId="0" borderId="1" xfId="0" applyFont="1" applyBorder="1"/>
    <xf numFmtId="0" fontId="0" fillId="2" borderId="1" xfId="0" applyFill="1" applyBorder="1"/>
    <xf numFmtId="0" fontId="0" fillId="0" borderId="0" xfId="0" applyBorder="1"/>
    <xf numFmtId="164" fontId="0" fillId="0" borderId="0" xfId="0" applyNumberFormat="1" applyBorder="1"/>
    <xf numFmtId="164" fontId="0" fillId="3" borderId="0" xfId="0" applyNumberFormat="1" applyFill="1"/>
    <xf numFmtId="0" fontId="3" fillId="0" borderId="8" xfId="0" applyFont="1" applyBorder="1"/>
    <xf numFmtId="0" fontId="1" fillId="0" borderId="7" xfId="0" applyFont="1" applyBorder="1"/>
    <xf numFmtId="0" fontId="0" fillId="0" borderId="7" xfId="0" applyBorder="1"/>
    <xf numFmtId="0" fontId="0" fillId="0" borderId="6" xfId="0" applyBorder="1"/>
    <xf numFmtId="0" fontId="0" fillId="0" borderId="6" xfId="0" applyBorder="1" applyAlignment="1">
      <alignment horizontal="right"/>
    </xf>
    <xf numFmtId="164" fontId="0" fillId="0" borderId="11" xfId="0" applyNumberFormat="1" applyBorder="1"/>
    <xf numFmtId="0" fontId="0" fillId="0" borderId="0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Border="1"/>
    <xf numFmtId="0" fontId="1" fillId="0" borderId="10" xfId="0" applyFont="1" applyFill="1" applyBorder="1"/>
    <xf numFmtId="0" fontId="1" fillId="0" borderId="10" xfId="0" applyFont="1" applyBorder="1"/>
    <xf numFmtId="0" fontId="1" fillId="0" borderId="12" xfId="0" applyFont="1" applyBorder="1"/>
    <xf numFmtId="0" fontId="1" fillId="0" borderId="12" xfId="0" applyFont="1" applyBorder="1" applyAlignment="1"/>
    <xf numFmtId="0" fontId="1" fillId="0" borderId="10" xfId="0" applyFont="1" applyBorder="1" applyAlignment="1"/>
    <xf numFmtId="0" fontId="3" fillId="0" borderId="12" xfId="0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121"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4"/>
      </font>
      <fill>
        <patternFill>
          <bgColor theme="4"/>
        </patternFill>
      </fill>
    </dxf>
    <dxf>
      <font>
        <color rgb="FF7030A0"/>
      </font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theme="8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7"/>
  <sheetViews>
    <sheetView tabSelected="1" topLeftCell="A150" zoomScaleNormal="100" workbookViewId="0">
      <selection activeCell="C168" sqref="C168"/>
    </sheetView>
  </sheetViews>
  <sheetFormatPr baseColWidth="10" defaultColWidth="9.140625" defaultRowHeight="15" x14ac:dyDescent="0.25"/>
  <cols>
    <col min="2" max="2" width="12.42578125" customWidth="1"/>
    <col min="3" max="3" width="28.85546875" style="1" customWidth="1"/>
    <col min="4" max="4" width="48.42578125" bestFit="1" customWidth="1"/>
    <col min="5" max="5" width="41.7109375" customWidth="1"/>
    <col min="6" max="6" width="15.42578125" bestFit="1" customWidth="1"/>
    <col min="7" max="7" width="14.140625" bestFit="1" customWidth="1"/>
    <col min="8" max="8" width="9.7109375" style="7" bestFit="1" customWidth="1"/>
    <col min="10" max="10" width="15.28515625" style="4" bestFit="1" customWidth="1"/>
    <col min="11" max="11" width="12.42578125" style="4" bestFit="1" customWidth="1"/>
    <col min="13" max="13" width="22.7109375" style="4" bestFit="1" customWidth="1"/>
    <col min="14" max="14" width="19.7109375" style="4" bestFit="1" customWidth="1"/>
  </cols>
  <sheetData>
    <row r="2" spans="1:16" ht="18.75" x14ac:dyDescent="0.3">
      <c r="A2" s="46" t="s">
        <v>68</v>
      </c>
      <c r="B2" s="44" t="s">
        <v>69</v>
      </c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5</v>
      </c>
      <c r="J2" s="15" t="s">
        <v>11</v>
      </c>
      <c r="K2" s="15" t="s">
        <v>12</v>
      </c>
      <c r="M2" s="15" t="s">
        <v>13</v>
      </c>
      <c r="N2" s="15" t="s">
        <v>14</v>
      </c>
    </row>
    <row r="3" spans="1:16" x14ac:dyDescent="0.25">
      <c r="B3" s="45"/>
      <c r="E3" s="4"/>
      <c r="F3" s="4"/>
      <c r="G3" s="4"/>
      <c r="H3" s="6"/>
      <c r="J3" s="4">
        <f>COUNTIF(H3,"n")</f>
        <v>0</v>
      </c>
      <c r="K3" s="4">
        <f>COUNTIF(H3,"j")</f>
        <v>0</v>
      </c>
      <c r="M3" s="4">
        <f>J3*G3</f>
        <v>0</v>
      </c>
      <c r="N3" s="4">
        <f>K3*G3</f>
        <v>0</v>
      </c>
      <c r="O3">
        <v>0</v>
      </c>
      <c r="P3">
        <v>0</v>
      </c>
    </row>
    <row r="4" spans="1:16" x14ac:dyDescent="0.25">
      <c r="B4" s="38">
        <v>3</v>
      </c>
      <c r="C4" s="1">
        <f t="shared" ref="C4:C26" si="0">C5-1</f>
        <v>43143</v>
      </c>
      <c r="D4" s="4"/>
      <c r="E4" s="4"/>
      <c r="F4" s="4"/>
      <c r="G4" s="4"/>
      <c r="H4" s="6"/>
      <c r="J4" s="4">
        <f t="shared" ref="J4:J67" si="1">COUNTIF(H4,"n")</f>
        <v>0</v>
      </c>
      <c r="K4" s="4">
        <f t="shared" ref="K4:K67" si="2">COUNTIF(H4,"j")</f>
        <v>0</v>
      </c>
      <c r="M4" s="4">
        <f>M3+J4*G4</f>
        <v>0</v>
      </c>
      <c r="N4" s="4">
        <f>N3+K4*G4</f>
        <v>0</v>
      </c>
      <c r="O4">
        <f>O3+J4*F4</f>
        <v>0</v>
      </c>
      <c r="P4">
        <f>P3+K4*F4</f>
        <v>0</v>
      </c>
    </row>
    <row r="5" spans="1:16" x14ac:dyDescent="0.25">
      <c r="B5" s="38"/>
      <c r="C5" s="1">
        <f t="shared" si="0"/>
        <v>43144</v>
      </c>
      <c r="D5" s="4"/>
      <c r="E5" s="4"/>
      <c r="F5" s="4"/>
      <c r="G5" s="4"/>
      <c r="H5" s="6"/>
      <c r="J5" s="4">
        <f t="shared" si="1"/>
        <v>0</v>
      </c>
      <c r="K5" s="4">
        <f t="shared" si="2"/>
        <v>0</v>
      </c>
      <c r="M5" s="4">
        <f t="shared" ref="M5:M68" si="3">M4+J5*G5</f>
        <v>0</v>
      </c>
      <c r="N5" s="4">
        <f t="shared" ref="N5:N68" si="4">N4+K5*G5</f>
        <v>0</v>
      </c>
      <c r="O5">
        <f t="shared" ref="O5:O68" si="5">O4+J5*F5</f>
        <v>0</v>
      </c>
      <c r="P5">
        <f t="shared" ref="P5:P68" si="6">P4+K5*F5</f>
        <v>0</v>
      </c>
    </row>
    <row r="6" spans="1:16" x14ac:dyDescent="0.25">
      <c r="B6" s="38"/>
      <c r="C6" s="1">
        <f t="shared" si="0"/>
        <v>43145</v>
      </c>
      <c r="D6" s="4"/>
      <c r="E6" s="4"/>
      <c r="F6" s="4"/>
      <c r="G6" s="4"/>
      <c r="H6" s="6"/>
      <c r="J6" s="4">
        <f t="shared" si="1"/>
        <v>0</v>
      </c>
      <c r="K6" s="4">
        <f t="shared" si="2"/>
        <v>0</v>
      </c>
      <c r="M6" s="4">
        <f t="shared" si="3"/>
        <v>0</v>
      </c>
      <c r="N6" s="4">
        <f t="shared" si="4"/>
        <v>0</v>
      </c>
      <c r="O6">
        <f t="shared" si="5"/>
        <v>0</v>
      </c>
      <c r="P6">
        <f t="shared" si="6"/>
        <v>0</v>
      </c>
    </row>
    <row r="7" spans="1:16" x14ac:dyDescent="0.25">
      <c r="A7">
        <v>7</v>
      </c>
      <c r="B7" s="38"/>
      <c r="C7" s="1">
        <f t="shared" si="0"/>
        <v>43146</v>
      </c>
      <c r="D7" s="4"/>
      <c r="E7" s="4"/>
      <c r="J7" s="4">
        <f t="shared" si="1"/>
        <v>0</v>
      </c>
      <c r="K7" s="4">
        <f t="shared" si="2"/>
        <v>0</v>
      </c>
      <c r="M7" s="4">
        <f t="shared" si="3"/>
        <v>0</v>
      </c>
      <c r="N7" s="4">
        <f t="shared" si="4"/>
        <v>0</v>
      </c>
      <c r="O7">
        <f t="shared" si="5"/>
        <v>0</v>
      </c>
      <c r="P7">
        <f t="shared" si="6"/>
        <v>0</v>
      </c>
    </row>
    <row r="8" spans="1:16" x14ac:dyDescent="0.25">
      <c r="B8" s="38"/>
      <c r="C8" s="1">
        <f t="shared" si="0"/>
        <v>43147</v>
      </c>
      <c r="D8" s="4"/>
      <c r="E8" s="4"/>
      <c r="J8" s="4">
        <f t="shared" si="1"/>
        <v>0</v>
      </c>
      <c r="K8" s="4">
        <f t="shared" si="2"/>
        <v>0</v>
      </c>
      <c r="M8" s="4">
        <f t="shared" si="3"/>
        <v>0</v>
      </c>
      <c r="N8" s="4">
        <f t="shared" si="4"/>
        <v>0</v>
      </c>
      <c r="O8">
        <f t="shared" si="5"/>
        <v>0</v>
      </c>
      <c r="P8">
        <f t="shared" si="6"/>
        <v>0</v>
      </c>
    </row>
    <row r="9" spans="1:16" x14ac:dyDescent="0.25">
      <c r="B9" s="38"/>
      <c r="C9" s="1">
        <f t="shared" si="0"/>
        <v>43148</v>
      </c>
      <c r="D9" s="4"/>
      <c r="E9" s="4"/>
      <c r="F9" s="4"/>
      <c r="G9" s="4"/>
      <c r="H9" s="6"/>
      <c r="J9" s="4">
        <f t="shared" si="1"/>
        <v>0</v>
      </c>
      <c r="K9" s="4">
        <f t="shared" si="2"/>
        <v>0</v>
      </c>
      <c r="M9" s="4">
        <f t="shared" si="3"/>
        <v>0</v>
      </c>
      <c r="N9" s="4">
        <f t="shared" si="4"/>
        <v>0</v>
      </c>
      <c r="O9">
        <f t="shared" si="5"/>
        <v>0</v>
      </c>
      <c r="P9">
        <f t="shared" si="6"/>
        <v>0</v>
      </c>
    </row>
    <row r="10" spans="1:16" s="14" customFormat="1" ht="15.75" thickBot="1" x14ac:dyDescent="0.3">
      <c r="B10" s="39"/>
      <c r="C10" s="11">
        <f t="shared" si="0"/>
        <v>43149</v>
      </c>
      <c r="D10" s="12"/>
      <c r="E10" s="12"/>
      <c r="F10" s="12"/>
      <c r="G10" s="12"/>
      <c r="H10" s="13"/>
      <c r="J10" s="4">
        <f t="shared" si="1"/>
        <v>0</v>
      </c>
      <c r="K10" s="4">
        <f t="shared" si="2"/>
        <v>0</v>
      </c>
      <c r="M10" s="4">
        <f t="shared" si="3"/>
        <v>0</v>
      </c>
      <c r="N10" s="4">
        <f t="shared" si="4"/>
        <v>0</v>
      </c>
      <c r="O10">
        <f t="shared" si="5"/>
        <v>0</v>
      </c>
      <c r="P10">
        <f t="shared" si="6"/>
        <v>0</v>
      </c>
    </row>
    <row r="11" spans="1:16" x14ac:dyDescent="0.25">
      <c r="B11" s="40">
        <v>4</v>
      </c>
      <c r="C11" s="1">
        <f t="shared" si="0"/>
        <v>43150</v>
      </c>
      <c r="D11" s="9"/>
      <c r="E11" s="9"/>
      <c r="F11" s="9"/>
      <c r="G11" s="9"/>
      <c r="H11" s="10"/>
      <c r="J11" s="4">
        <f t="shared" si="1"/>
        <v>0</v>
      </c>
      <c r="K11" s="4">
        <f t="shared" si="2"/>
        <v>0</v>
      </c>
      <c r="M11" s="4">
        <f t="shared" si="3"/>
        <v>0</v>
      </c>
      <c r="N11" s="4">
        <f t="shared" si="4"/>
        <v>0</v>
      </c>
      <c r="O11">
        <f t="shared" si="5"/>
        <v>0</v>
      </c>
      <c r="P11">
        <f t="shared" si="6"/>
        <v>0</v>
      </c>
    </row>
    <row r="12" spans="1:16" x14ac:dyDescent="0.25">
      <c r="B12" s="38"/>
      <c r="C12" s="1">
        <f t="shared" si="0"/>
        <v>43151</v>
      </c>
      <c r="D12" s="4"/>
      <c r="E12" s="4"/>
      <c r="F12" s="4"/>
      <c r="G12" s="4"/>
      <c r="H12" s="6"/>
      <c r="J12" s="4">
        <f t="shared" si="1"/>
        <v>0</v>
      </c>
      <c r="K12" s="4">
        <f t="shared" si="2"/>
        <v>0</v>
      </c>
      <c r="M12" s="4">
        <f t="shared" si="3"/>
        <v>0</v>
      </c>
      <c r="N12" s="4">
        <f t="shared" si="4"/>
        <v>0</v>
      </c>
      <c r="O12">
        <f t="shared" si="5"/>
        <v>0</v>
      </c>
      <c r="P12">
        <f t="shared" si="6"/>
        <v>0</v>
      </c>
    </row>
    <row r="13" spans="1:16" x14ac:dyDescent="0.25">
      <c r="B13" s="38"/>
      <c r="C13" s="1">
        <f t="shared" si="0"/>
        <v>43152</v>
      </c>
      <c r="D13" s="4" t="s">
        <v>8</v>
      </c>
      <c r="E13" s="4" t="s">
        <v>8</v>
      </c>
      <c r="F13" s="4">
        <v>3</v>
      </c>
      <c r="G13" s="4">
        <v>3</v>
      </c>
      <c r="H13" s="6" t="s">
        <v>10</v>
      </c>
      <c r="J13" s="4">
        <f t="shared" si="1"/>
        <v>0</v>
      </c>
      <c r="K13" s="4">
        <f t="shared" si="2"/>
        <v>1</v>
      </c>
      <c r="M13" s="4">
        <f t="shared" si="3"/>
        <v>0</v>
      </c>
      <c r="N13" s="4">
        <f t="shared" si="4"/>
        <v>3</v>
      </c>
      <c r="O13">
        <f t="shared" si="5"/>
        <v>0</v>
      </c>
      <c r="P13">
        <f t="shared" si="6"/>
        <v>3</v>
      </c>
    </row>
    <row r="14" spans="1:16" x14ac:dyDescent="0.25">
      <c r="A14">
        <v>8</v>
      </c>
      <c r="B14" s="38"/>
      <c r="C14" s="1">
        <f t="shared" si="0"/>
        <v>43153</v>
      </c>
      <c r="D14" s="4" t="s">
        <v>8</v>
      </c>
      <c r="E14" s="4" t="s">
        <v>7</v>
      </c>
      <c r="F14" s="4">
        <v>8</v>
      </c>
      <c r="G14" s="4">
        <v>7</v>
      </c>
      <c r="H14" s="6" t="s">
        <v>10</v>
      </c>
      <c r="J14" s="4">
        <f t="shared" si="1"/>
        <v>0</v>
      </c>
      <c r="K14" s="4">
        <f t="shared" si="2"/>
        <v>1</v>
      </c>
      <c r="M14" s="4">
        <f t="shared" si="3"/>
        <v>0</v>
      </c>
      <c r="N14" s="4">
        <f t="shared" si="4"/>
        <v>10</v>
      </c>
      <c r="O14">
        <f t="shared" si="5"/>
        <v>0</v>
      </c>
      <c r="P14">
        <f t="shared" si="6"/>
        <v>11</v>
      </c>
    </row>
    <row r="15" spans="1:16" x14ac:dyDescent="0.25">
      <c r="B15" s="38"/>
      <c r="C15" s="1">
        <f t="shared" si="0"/>
        <v>43154</v>
      </c>
      <c r="D15" s="4" t="s">
        <v>8</v>
      </c>
      <c r="E15" s="4" t="s">
        <v>7</v>
      </c>
      <c r="F15" s="4">
        <v>6</v>
      </c>
      <c r="G15" s="4">
        <v>7</v>
      </c>
      <c r="H15" s="6" t="s">
        <v>10</v>
      </c>
      <c r="J15" s="4">
        <f t="shared" si="1"/>
        <v>0</v>
      </c>
      <c r="K15" s="4">
        <f t="shared" si="2"/>
        <v>1</v>
      </c>
      <c r="M15" s="4">
        <f t="shared" si="3"/>
        <v>0</v>
      </c>
      <c r="N15" s="4">
        <f t="shared" si="4"/>
        <v>17</v>
      </c>
      <c r="O15">
        <f t="shared" si="5"/>
        <v>0</v>
      </c>
      <c r="P15">
        <f t="shared" si="6"/>
        <v>17</v>
      </c>
    </row>
    <row r="16" spans="1:16" x14ac:dyDescent="0.25">
      <c r="B16" s="38"/>
      <c r="C16" s="1">
        <f t="shared" si="0"/>
        <v>43155</v>
      </c>
      <c r="D16" s="4"/>
      <c r="E16" s="4"/>
      <c r="F16" s="4"/>
      <c r="G16" s="4"/>
      <c r="H16" s="6"/>
      <c r="J16" s="4">
        <f t="shared" si="1"/>
        <v>0</v>
      </c>
      <c r="K16" s="4">
        <f t="shared" si="2"/>
        <v>0</v>
      </c>
      <c r="M16" s="4">
        <f t="shared" si="3"/>
        <v>0</v>
      </c>
      <c r="N16" s="4">
        <f t="shared" si="4"/>
        <v>17</v>
      </c>
      <c r="O16">
        <f t="shared" si="5"/>
        <v>0</v>
      </c>
      <c r="P16">
        <f t="shared" si="6"/>
        <v>17</v>
      </c>
    </row>
    <row r="17" spans="1:16" s="14" customFormat="1" ht="15.75" thickBot="1" x14ac:dyDescent="0.3">
      <c r="B17" s="39"/>
      <c r="C17" s="11">
        <f t="shared" si="0"/>
        <v>43156</v>
      </c>
      <c r="D17" s="12"/>
      <c r="E17" s="12"/>
      <c r="F17" s="12"/>
      <c r="G17" s="12"/>
      <c r="H17" s="13"/>
      <c r="J17" s="4">
        <f t="shared" si="1"/>
        <v>0</v>
      </c>
      <c r="K17" s="4">
        <f t="shared" si="2"/>
        <v>0</v>
      </c>
      <c r="M17" s="4">
        <f t="shared" si="3"/>
        <v>0</v>
      </c>
      <c r="N17" s="4">
        <f t="shared" si="4"/>
        <v>17</v>
      </c>
      <c r="O17">
        <f t="shared" si="5"/>
        <v>0</v>
      </c>
      <c r="P17">
        <f t="shared" si="6"/>
        <v>17</v>
      </c>
    </row>
    <row r="18" spans="1:16" x14ac:dyDescent="0.25">
      <c r="B18" s="37" t="s">
        <v>65</v>
      </c>
      <c r="C18" s="1">
        <f t="shared" si="0"/>
        <v>43157</v>
      </c>
      <c r="D18" s="9"/>
      <c r="E18" s="9"/>
      <c r="F18" s="9"/>
      <c r="G18" s="9"/>
      <c r="H18" s="10"/>
      <c r="J18" s="4">
        <f t="shared" si="1"/>
        <v>0</v>
      </c>
      <c r="K18" s="4">
        <f t="shared" si="2"/>
        <v>0</v>
      </c>
      <c r="M18" s="4">
        <f t="shared" si="3"/>
        <v>0</v>
      </c>
      <c r="N18" s="4">
        <f t="shared" si="4"/>
        <v>17</v>
      </c>
      <c r="O18">
        <f t="shared" si="5"/>
        <v>0</v>
      </c>
      <c r="P18">
        <f t="shared" si="6"/>
        <v>17</v>
      </c>
    </row>
    <row r="19" spans="1:16" x14ac:dyDescent="0.25">
      <c r="B19" s="38"/>
      <c r="C19" s="1">
        <f t="shared" si="0"/>
        <v>43158</v>
      </c>
      <c r="D19" s="4"/>
      <c r="E19" s="4"/>
      <c r="F19" s="4"/>
      <c r="G19" s="4"/>
      <c r="H19" s="6"/>
      <c r="J19" s="4">
        <f t="shared" si="1"/>
        <v>0</v>
      </c>
      <c r="K19" s="4">
        <f t="shared" si="2"/>
        <v>0</v>
      </c>
      <c r="M19" s="4">
        <f t="shared" si="3"/>
        <v>0</v>
      </c>
      <c r="N19" s="4">
        <f t="shared" si="4"/>
        <v>17</v>
      </c>
      <c r="O19">
        <f t="shared" si="5"/>
        <v>0</v>
      </c>
      <c r="P19">
        <f t="shared" si="6"/>
        <v>17</v>
      </c>
    </row>
    <row r="20" spans="1:16" x14ac:dyDescent="0.25">
      <c r="B20" s="38"/>
      <c r="C20" s="1">
        <f t="shared" si="0"/>
        <v>43159</v>
      </c>
      <c r="D20" s="4" t="s">
        <v>8</v>
      </c>
      <c r="E20" s="4" t="s">
        <v>8</v>
      </c>
      <c r="F20" s="4">
        <v>3</v>
      </c>
      <c r="G20" s="4">
        <v>3</v>
      </c>
      <c r="H20" s="6" t="s">
        <v>10</v>
      </c>
      <c r="J20" s="4">
        <f t="shared" si="1"/>
        <v>0</v>
      </c>
      <c r="K20" s="4">
        <f t="shared" si="2"/>
        <v>1</v>
      </c>
      <c r="M20" s="4">
        <f t="shared" si="3"/>
        <v>0</v>
      </c>
      <c r="N20" s="4">
        <f t="shared" si="4"/>
        <v>20</v>
      </c>
      <c r="O20">
        <f t="shared" si="5"/>
        <v>0</v>
      </c>
      <c r="P20">
        <f t="shared" si="6"/>
        <v>20</v>
      </c>
    </row>
    <row r="21" spans="1:16" x14ac:dyDescent="0.25">
      <c r="A21">
        <v>9</v>
      </c>
      <c r="B21" s="38"/>
      <c r="C21" s="1">
        <f t="shared" si="0"/>
        <v>43160</v>
      </c>
      <c r="D21" s="4" t="s">
        <v>9</v>
      </c>
      <c r="E21" s="4" t="s">
        <v>7</v>
      </c>
      <c r="F21" s="4">
        <v>8</v>
      </c>
      <c r="G21" s="4">
        <v>8</v>
      </c>
      <c r="H21" s="6" t="s">
        <v>10</v>
      </c>
      <c r="J21" s="4">
        <f t="shared" si="1"/>
        <v>0</v>
      </c>
      <c r="K21" s="4">
        <f t="shared" si="2"/>
        <v>1</v>
      </c>
      <c r="M21" s="4">
        <f t="shared" si="3"/>
        <v>0</v>
      </c>
      <c r="N21" s="4">
        <f t="shared" si="4"/>
        <v>28</v>
      </c>
      <c r="O21">
        <f t="shared" si="5"/>
        <v>0</v>
      </c>
      <c r="P21">
        <f t="shared" si="6"/>
        <v>28</v>
      </c>
    </row>
    <row r="22" spans="1:16" x14ac:dyDescent="0.25">
      <c r="B22" s="38"/>
      <c r="C22" s="1">
        <f t="shared" si="0"/>
        <v>43161</v>
      </c>
      <c r="D22" s="4" t="s">
        <v>9</v>
      </c>
      <c r="E22" s="4" t="s">
        <v>7</v>
      </c>
      <c r="F22" s="4">
        <v>6</v>
      </c>
      <c r="G22" s="4">
        <v>5</v>
      </c>
      <c r="H22" s="6" t="s">
        <v>10</v>
      </c>
      <c r="J22" s="4">
        <f t="shared" si="1"/>
        <v>0</v>
      </c>
      <c r="K22" s="4">
        <f t="shared" si="2"/>
        <v>1</v>
      </c>
      <c r="M22" s="4">
        <f t="shared" si="3"/>
        <v>0</v>
      </c>
      <c r="N22" s="4">
        <f t="shared" si="4"/>
        <v>33</v>
      </c>
      <c r="O22">
        <f t="shared" si="5"/>
        <v>0</v>
      </c>
      <c r="P22">
        <f t="shared" si="6"/>
        <v>34</v>
      </c>
    </row>
    <row r="23" spans="1:16" x14ac:dyDescent="0.25">
      <c r="B23" s="38"/>
      <c r="C23" s="1">
        <f t="shared" si="0"/>
        <v>43162</v>
      </c>
      <c r="D23" s="4"/>
      <c r="E23" s="4"/>
      <c r="F23" s="4"/>
      <c r="G23" s="4"/>
      <c r="H23" s="6"/>
      <c r="J23" s="4">
        <f t="shared" si="1"/>
        <v>0</v>
      </c>
      <c r="K23" s="4">
        <f t="shared" si="2"/>
        <v>0</v>
      </c>
      <c r="M23" s="4">
        <f t="shared" si="3"/>
        <v>0</v>
      </c>
      <c r="N23" s="4">
        <f t="shared" si="4"/>
        <v>33</v>
      </c>
      <c r="O23">
        <f t="shared" si="5"/>
        <v>0</v>
      </c>
      <c r="P23">
        <f t="shared" si="6"/>
        <v>34</v>
      </c>
    </row>
    <row r="24" spans="1:16" s="14" customFormat="1" ht="15.75" thickBot="1" x14ac:dyDescent="0.3">
      <c r="B24" s="39"/>
      <c r="C24" s="11">
        <f t="shared" si="0"/>
        <v>43163</v>
      </c>
      <c r="D24" s="12"/>
      <c r="E24" s="12"/>
      <c r="F24" s="12"/>
      <c r="G24" s="12"/>
      <c r="H24" s="13"/>
      <c r="J24" s="4">
        <f t="shared" si="1"/>
        <v>0</v>
      </c>
      <c r="K24" s="4">
        <f t="shared" si="2"/>
        <v>0</v>
      </c>
      <c r="M24" s="4">
        <f t="shared" si="3"/>
        <v>0</v>
      </c>
      <c r="N24" s="4">
        <f t="shared" si="4"/>
        <v>33</v>
      </c>
      <c r="O24">
        <f t="shared" si="5"/>
        <v>0</v>
      </c>
      <c r="P24">
        <f t="shared" si="6"/>
        <v>34</v>
      </c>
    </row>
    <row r="25" spans="1:16" x14ac:dyDescent="0.25">
      <c r="B25" s="37">
        <v>2</v>
      </c>
      <c r="C25" s="1">
        <f t="shared" si="0"/>
        <v>43164</v>
      </c>
      <c r="D25" s="9"/>
      <c r="E25" s="9"/>
      <c r="F25" s="9"/>
      <c r="G25" s="9"/>
      <c r="H25" s="10"/>
      <c r="J25" s="4">
        <f t="shared" si="1"/>
        <v>0</v>
      </c>
      <c r="K25" s="4">
        <f t="shared" si="2"/>
        <v>0</v>
      </c>
      <c r="M25" s="4">
        <f t="shared" si="3"/>
        <v>0</v>
      </c>
      <c r="N25" s="4">
        <f t="shared" si="4"/>
        <v>33</v>
      </c>
      <c r="O25">
        <f t="shared" si="5"/>
        <v>0</v>
      </c>
      <c r="P25">
        <f t="shared" si="6"/>
        <v>34</v>
      </c>
    </row>
    <row r="26" spans="1:16" x14ac:dyDescent="0.25">
      <c r="B26" s="38"/>
      <c r="C26" s="1">
        <f t="shared" si="0"/>
        <v>43165</v>
      </c>
      <c r="D26" s="4"/>
      <c r="E26" s="4"/>
      <c r="F26" s="4"/>
      <c r="G26" s="4"/>
      <c r="H26" s="6"/>
      <c r="J26" s="4">
        <f t="shared" si="1"/>
        <v>0</v>
      </c>
      <c r="K26" s="4">
        <f t="shared" si="2"/>
        <v>0</v>
      </c>
      <c r="M26" s="4">
        <f t="shared" si="3"/>
        <v>0</v>
      </c>
      <c r="N26" s="4">
        <f t="shared" si="4"/>
        <v>33</v>
      </c>
      <c r="O26">
        <f t="shared" si="5"/>
        <v>0</v>
      </c>
      <c r="P26">
        <f t="shared" si="6"/>
        <v>34</v>
      </c>
    </row>
    <row r="27" spans="1:16" x14ac:dyDescent="0.25">
      <c r="B27" s="38"/>
      <c r="C27" s="1">
        <f t="shared" ref="C27:C54" si="7">C28-1</f>
        <v>43166</v>
      </c>
      <c r="D27" s="4" t="s">
        <v>9</v>
      </c>
      <c r="E27" s="4" t="s">
        <v>9</v>
      </c>
      <c r="F27" s="4">
        <v>3</v>
      </c>
      <c r="G27" s="4">
        <v>3</v>
      </c>
      <c r="H27" s="6" t="s">
        <v>10</v>
      </c>
      <c r="J27" s="4">
        <f t="shared" si="1"/>
        <v>0</v>
      </c>
      <c r="K27" s="4">
        <f t="shared" si="2"/>
        <v>1</v>
      </c>
      <c r="M27" s="4">
        <f t="shared" si="3"/>
        <v>0</v>
      </c>
      <c r="N27" s="4">
        <f t="shared" si="4"/>
        <v>36</v>
      </c>
      <c r="O27">
        <f t="shared" si="5"/>
        <v>0</v>
      </c>
      <c r="P27">
        <f t="shared" si="6"/>
        <v>37</v>
      </c>
    </row>
    <row r="28" spans="1:16" x14ac:dyDescent="0.25">
      <c r="A28">
        <v>10</v>
      </c>
      <c r="B28" s="38"/>
      <c r="C28" s="1">
        <f t="shared" si="7"/>
        <v>43167</v>
      </c>
      <c r="D28" s="4" t="s">
        <v>9</v>
      </c>
      <c r="E28" s="4" t="s">
        <v>7</v>
      </c>
      <c r="F28" s="4">
        <v>8</v>
      </c>
      <c r="G28" s="4">
        <v>8</v>
      </c>
      <c r="H28" s="6" t="s">
        <v>10</v>
      </c>
      <c r="J28" s="4">
        <f t="shared" si="1"/>
        <v>0</v>
      </c>
      <c r="K28" s="4">
        <f t="shared" si="2"/>
        <v>1</v>
      </c>
      <c r="M28" s="4">
        <f t="shared" si="3"/>
        <v>0</v>
      </c>
      <c r="N28" s="4">
        <f t="shared" si="4"/>
        <v>44</v>
      </c>
      <c r="O28">
        <f t="shared" si="5"/>
        <v>0</v>
      </c>
      <c r="P28">
        <f t="shared" si="6"/>
        <v>45</v>
      </c>
    </row>
    <row r="29" spans="1:16" x14ac:dyDescent="0.25">
      <c r="B29" s="38"/>
      <c r="C29" s="1">
        <f t="shared" si="7"/>
        <v>43168</v>
      </c>
      <c r="D29" s="4" t="s">
        <v>9</v>
      </c>
      <c r="E29" s="4" t="s">
        <v>7</v>
      </c>
      <c r="F29" s="4">
        <v>6</v>
      </c>
      <c r="G29" s="4">
        <v>8</v>
      </c>
      <c r="H29" s="6" t="s">
        <v>10</v>
      </c>
      <c r="J29" s="4">
        <f t="shared" si="1"/>
        <v>0</v>
      </c>
      <c r="K29" s="4">
        <f t="shared" si="2"/>
        <v>1</v>
      </c>
      <c r="M29" s="4">
        <f t="shared" si="3"/>
        <v>0</v>
      </c>
      <c r="N29" s="4">
        <f t="shared" si="4"/>
        <v>52</v>
      </c>
      <c r="O29">
        <f t="shared" si="5"/>
        <v>0</v>
      </c>
      <c r="P29">
        <f t="shared" si="6"/>
        <v>51</v>
      </c>
    </row>
    <row r="30" spans="1:16" ht="14.25" customHeight="1" x14ac:dyDescent="0.25">
      <c r="B30" s="38"/>
      <c r="C30" s="1">
        <f t="shared" si="7"/>
        <v>43169</v>
      </c>
      <c r="D30" s="4"/>
      <c r="E30" s="4"/>
      <c r="F30" s="4"/>
      <c r="G30" s="4"/>
      <c r="H30" s="6"/>
      <c r="J30" s="4">
        <f t="shared" si="1"/>
        <v>0</v>
      </c>
      <c r="K30" s="4">
        <f t="shared" si="2"/>
        <v>0</v>
      </c>
      <c r="M30" s="4">
        <f t="shared" si="3"/>
        <v>0</v>
      </c>
      <c r="N30" s="4">
        <f t="shared" si="4"/>
        <v>52</v>
      </c>
      <c r="O30">
        <f t="shared" si="5"/>
        <v>0</v>
      </c>
      <c r="P30">
        <f t="shared" si="6"/>
        <v>51</v>
      </c>
    </row>
    <row r="31" spans="1:16" s="14" customFormat="1" ht="15.75" thickBot="1" x14ac:dyDescent="0.3">
      <c r="B31" s="39"/>
      <c r="C31" s="11">
        <f t="shared" si="7"/>
        <v>43170</v>
      </c>
      <c r="D31" s="12"/>
      <c r="E31" s="12"/>
      <c r="F31" s="12"/>
      <c r="G31" s="12"/>
      <c r="H31" s="13"/>
      <c r="J31" s="4">
        <f t="shared" si="1"/>
        <v>0</v>
      </c>
      <c r="K31" s="4">
        <f t="shared" si="2"/>
        <v>0</v>
      </c>
      <c r="M31" s="4">
        <f t="shared" si="3"/>
        <v>0</v>
      </c>
      <c r="N31" s="4">
        <f t="shared" si="4"/>
        <v>52</v>
      </c>
      <c r="O31">
        <f t="shared" si="5"/>
        <v>0</v>
      </c>
      <c r="P31">
        <f t="shared" si="6"/>
        <v>51</v>
      </c>
    </row>
    <row r="32" spans="1:16" x14ac:dyDescent="0.25">
      <c r="B32" s="37">
        <v>3</v>
      </c>
      <c r="C32" s="1">
        <f t="shared" si="7"/>
        <v>43171</v>
      </c>
      <c r="D32" s="9"/>
      <c r="E32" s="9"/>
      <c r="F32" s="9"/>
      <c r="G32" s="9"/>
      <c r="H32" s="10"/>
      <c r="J32" s="4">
        <f t="shared" si="1"/>
        <v>0</v>
      </c>
      <c r="K32" s="4">
        <f t="shared" si="2"/>
        <v>0</v>
      </c>
      <c r="M32" s="4">
        <f t="shared" si="3"/>
        <v>0</v>
      </c>
      <c r="N32" s="4">
        <f t="shared" si="4"/>
        <v>52</v>
      </c>
      <c r="O32">
        <f t="shared" si="5"/>
        <v>0</v>
      </c>
      <c r="P32">
        <f t="shared" si="6"/>
        <v>51</v>
      </c>
    </row>
    <row r="33" spans="1:16" x14ac:dyDescent="0.25">
      <c r="B33" s="38"/>
      <c r="C33" s="1">
        <f t="shared" si="7"/>
        <v>43172</v>
      </c>
      <c r="D33" s="4"/>
      <c r="E33" s="4"/>
      <c r="F33" s="4"/>
      <c r="G33" s="4"/>
      <c r="H33" s="6"/>
      <c r="J33" s="4">
        <f t="shared" si="1"/>
        <v>0</v>
      </c>
      <c r="K33" s="4">
        <f t="shared" si="2"/>
        <v>0</v>
      </c>
      <c r="M33" s="4">
        <f t="shared" si="3"/>
        <v>0</v>
      </c>
      <c r="N33" s="4">
        <f t="shared" si="4"/>
        <v>52</v>
      </c>
      <c r="O33">
        <f t="shared" si="5"/>
        <v>0</v>
      </c>
      <c r="P33">
        <f t="shared" si="6"/>
        <v>51</v>
      </c>
    </row>
    <row r="34" spans="1:16" x14ac:dyDescent="0.25">
      <c r="B34" s="38"/>
      <c r="C34" s="1">
        <f t="shared" si="7"/>
        <v>43173</v>
      </c>
      <c r="D34" s="4" t="s">
        <v>7</v>
      </c>
      <c r="E34" s="4" t="s">
        <v>7</v>
      </c>
      <c r="F34" s="4">
        <v>3</v>
      </c>
      <c r="G34" s="4">
        <v>3</v>
      </c>
      <c r="H34" s="6" t="s">
        <v>10</v>
      </c>
      <c r="J34" s="4">
        <f t="shared" si="1"/>
        <v>0</v>
      </c>
      <c r="K34" s="4">
        <f t="shared" si="2"/>
        <v>1</v>
      </c>
      <c r="M34" s="4">
        <f t="shared" si="3"/>
        <v>0</v>
      </c>
      <c r="N34" s="4">
        <f t="shared" si="4"/>
        <v>55</v>
      </c>
      <c r="O34">
        <f t="shared" si="5"/>
        <v>0</v>
      </c>
      <c r="P34">
        <f t="shared" si="6"/>
        <v>54</v>
      </c>
    </row>
    <row r="35" spans="1:16" x14ac:dyDescent="0.25">
      <c r="A35">
        <v>11</v>
      </c>
      <c r="B35" s="38"/>
      <c r="C35" s="1">
        <f t="shared" si="7"/>
        <v>43174</v>
      </c>
      <c r="D35" s="4" t="s">
        <v>15</v>
      </c>
      <c r="E35" s="4" t="s">
        <v>15</v>
      </c>
      <c r="F35" s="4">
        <v>8</v>
      </c>
      <c r="G35" s="4">
        <v>7</v>
      </c>
      <c r="H35" s="6" t="s">
        <v>17</v>
      </c>
      <c r="J35" s="4">
        <f t="shared" si="1"/>
        <v>1</v>
      </c>
      <c r="K35" s="4">
        <f t="shared" si="2"/>
        <v>0</v>
      </c>
      <c r="M35" s="4">
        <f t="shared" si="3"/>
        <v>7</v>
      </c>
      <c r="N35" s="4">
        <f t="shared" si="4"/>
        <v>55</v>
      </c>
      <c r="O35">
        <f t="shared" si="5"/>
        <v>8</v>
      </c>
      <c r="P35">
        <f t="shared" si="6"/>
        <v>54</v>
      </c>
    </row>
    <row r="36" spans="1:16" x14ac:dyDescent="0.25">
      <c r="B36" s="38"/>
      <c r="C36" s="1">
        <f t="shared" si="7"/>
        <v>43175</v>
      </c>
      <c r="D36" s="4" t="s">
        <v>15</v>
      </c>
      <c r="E36" s="4" t="s">
        <v>15</v>
      </c>
      <c r="F36" s="4">
        <v>6</v>
      </c>
      <c r="G36" s="4">
        <v>7</v>
      </c>
      <c r="H36" s="6" t="s">
        <v>17</v>
      </c>
      <c r="J36" s="4">
        <f t="shared" si="1"/>
        <v>1</v>
      </c>
      <c r="K36" s="4">
        <f t="shared" si="2"/>
        <v>0</v>
      </c>
      <c r="M36" s="4">
        <f t="shared" si="3"/>
        <v>14</v>
      </c>
      <c r="N36" s="4">
        <f t="shared" si="4"/>
        <v>55</v>
      </c>
      <c r="O36">
        <f t="shared" si="5"/>
        <v>14</v>
      </c>
      <c r="P36">
        <f t="shared" si="6"/>
        <v>54</v>
      </c>
    </row>
    <row r="37" spans="1:16" x14ac:dyDescent="0.25">
      <c r="B37" s="38"/>
      <c r="C37" s="1">
        <f t="shared" si="7"/>
        <v>43176</v>
      </c>
      <c r="D37" s="4"/>
      <c r="E37" s="4"/>
      <c r="F37" s="4"/>
      <c r="G37" s="4"/>
      <c r="H37" s="6"/>
      <c r="J37" s="4">
        <f t="shared" si="1"/>
        <v>0</v>
      </c>
      <c r="K37" s="4">
        <f t="shared" si="2"/>
        <v>0</v>
      </c>
      <c r="M37" s="4">
        <f t="shared" si="3"/>
        <v>14</v>
      </c>
      <c r="N37" s="4">
        <f t="shared" si="4"/>
        <v>55</v>
      </c>
      <c r="O37">
        <f t="shared" si="5"/>
        <v>14</v>
      </c>
      <c r="P37">
        <f t="shared" si="6"/>
        <v>54</v>
      </c>
    </row>
    <row r="38" spans="1:16" s="14" customFormat="1" ht="15.75" thickBot="1" x14ac:dyDescent="0.3">
      <c r="B38" s="39"/>
      <c r="C38" s="11">
        <f t="shared" si="7"/>
        <v>43177</v>
      </c>
      <c r="D38" s="12"/>
      <c r="E38" s="12"/>
      <c r="F38" s="12"/>
      <c r="G38" s="12"/>
      <c r="H38" s="13"/>
      <c r="J38" s="4">
        <f t="shared" si="1"/>
        <v>0</v>
      </c>
      <c r="K38" s="4">
        <f t="shared" si="2"/>
        <v>0</v>
      </c>
      <c r="M38" s="4">
        <f t="shared" si="3"/>
        <v>14</v>
      </c>
      <c r="N38" s="4">
        <f t="shared" si="4"/>
        <v>55</v>
      </c>
      <c r="O38">
        <f t="shared" si="5"/>
        <v>14</v>
      </c>
      <c r="P38">
        <f t="shared" si="6"/>
        <v>54</v>
      </c>
    </row>
    <row r="39" spans="1:16" x14ac:dyDescent="0.25">
      <c r="B39" s="37">
        <v>4</v>
      </c>
      <c r="C39" s="1">
        <f t="shared" si="7"/>
        <v>43178</v>
      </c>
      <c r="D39" s="9"/>
      <c r="E39" s="9"/>
      <c r="F39" s="9"/>
      <c r="G39" s="9"/>
      <c r="H39" s="10"/>
      <c r="J39" s="4">
        <f t="shared" si="1"/>
        <v>0</v>
      </c>
      <c r="K39" s="4">
        <f t="shared" si="2"/>
        <v>0</v>
      </c>
      <c r="M39" s="4">
        <f t="shared" si="3"/>
        <v>14</v>
      </c>
      <c r="N39" s="4">
        <f t="shared" si="4"/>
        <v>55</v>
      </c>
      <c r="O39">
        <f t="shared" si="5"/>
        <v>14</v>
      </c>
      <c r="P39">
        <f t="shared" si="6"/>
        <v>54</v>
      </c>
    </row>
    <row r="40" spans="1:16" x14ac:dyDescent="0.25">
      <c r="B40" s="38"/>
      <c r="C40" s="1">
        <f t="shared" si="7"/>
        <v>43179</v>
      </c>
      <c r="D40" s="4"/>
      <c r="E40" s="4"/>
      <c r="F40" s="4"/>
      <c r="G40" s="4"/>
      <c r="H40" s="6"/>
      <c r="J40" s="4">
        <f t="shared" si="1"/>
        <v>0</v>
      </c>
      <c r="K40" s="4">
        <f t="shared" si="2"/>
        <v>0</v>
      </c>
      <c r="M40" s="4">
        <f t="shared" si="3"/>
        <v>14</v>
      </c>
      <c r="N40" s="4">
        <f t="shared" si="4"/>
        <v>55</v>
      </c>
      <c r="O40">
        <f t="shared" si="5"/>
        <v>14</v>
      </c>
      <c r="P40">
        <f t="shared" si="6"/>
        <v>54</v>
      </c>
    </row>
    <row r="41" spans="1:16" x14ac:dyDescent="0.25">
      <c r="B41" s="38"/>
      <c r="C41" s="1">
        <f t="shared" si="7"/>
        <v>43180</v>
      </c>
      <c r="D41" s="4"/>
      <c r="E41" s="4"/>
      <c r="F41" s="4"/>
      <c r="G41" s="4"/>
      <c r="H41" s="6"/>
      <c r="J41" s="4">
        <f t="shared" si="1"/>
        <v>0</v>
      </c>
      <c r="K41" s="4">
        <f t="shared" si="2"/>
        <v>0</v>
      </c>
      <c r="M41" s="4">
        <f t="shared" si="3"/>
        <v>14</v>
      </c>
      <c r="N41" s="4">
        <f t="shared" si="4"/>
        <v>55</v>
      </c>
      <c r="O41">
        <f t="shared" si="5"/>
        <v>14</v>
      </c>
      <c r="P41">
        <f t="shared" si="6"/>
        <v>54</v>
      </c>
    </row>
    <row r="42" spans="1:16" x14ac:dyDescent="0.25">
      <c r="A42">
        <v>12</v>
      </c>
      <c r="B42" s="38"/>
      <c r="C42" s="1">
        <f t="shared" si="7"/>
        <v>43181</v>
      </c>
      <c r="D42" s="4" t="s">
        <v>15</v>
      </c>
      <c r="E42" s="4" t="s">
        <v>15</v>
      </c>
      <c r="F42" s="4">
        <v>8</v>
      </c>
      <c r="G42" s="4">
        <v>8</v>
      </c>
      <c r="H42" s="6" t="s">
        <v>17</v>
      </c>
      <c r="J42" s="4">
        <f t="shared" si="1"/>
        <v>1</v>
      </c>
      <c r="K42" s="4">
        <f t="shared" si="2"/>
        <v>0</v>
      </c>
      <c r="M42" s="4">
        <f t="shared" si="3"/>
        <v>22</v>
      </c>
      <c r="N42" s="4">
        <f t="shared" si="4"/>
        <v>55</v>
      </c>
      <c r="O42">
        <f t="shared" si="5"/>
        <v>22</v>
      </c>
      <c r="P42">
        <f t="shared" si="6"/>
        <v>54</v>
      </c>
    </row>
    <row r="43" spans="1:16" x14ac:dyDescent="0.25">
      <c r="B43" s="38"/>
      <c r="C43" s="1">
        <f t="shared" si="7"/>
        <v>43182</v>
      </c>
      <c r="D43" s="4" t="s">
        <v>15</v>
      </c>
      <c r="E43" s="4" t="s">
        <v>15</v>
      </c>
      <c r="F43" s="4">
        <v>6</v>
      </c>
      <c r="G43" s="4">
        <v>6</v>
      </c>
      <c r="H43" s="6" t="s">
        <v>17</v>
      </c>
      <c r="J43" s="4">
        <f t="shared" si="1"/>
        <v>1</v>
      </c>
      <c r="K43" s="4">
        <f t="shared" si="2"/>
        <v>0</v>
      </c>
      <c r="M43" s="4">
        <f t="shared" si="3"/>
        <v>28</v>
      </c>
      <c r="N43" s="4">
        <f t="shared" si="4"/>
        <v>55</v>
      </c>
      <c r="O43">
        <f t="shared" si="5"/>
        <v>28</v>
      </c>
      <c r="P43">
        <f t="shared" si="6"/>
        <v>54</v>
      </c>
    </row>
    <row r="44" spans="1:16" x14ac:dyDescent="0.25">
      <c r="B44" s="38"/>
      <c r="C44" s="1">
        <f t="shared" si="7"/>
        <v>43183</v>
      </c>
      <c r="D44" s="4"/>
      <c r="E44" s="4"/>
      <c r="F44" s="4"/>
      <c r="G44" s="4"/>
      <c r="H44" s="6"/>
      <c r="J44" s="4">
        <f t="shared" si="1"/>
        <v>0</v>
      </c>
      <c r="K44" s="4">
        <f t="shared" si="2"/>
        <v>0</v>
      </c>
      <c r="M44" s="4">
        <f t="shared" si="3"/>
        <v>28</v>
      </c>
      <c r="N44" s="4">
        <f t="shared" si="4"/>
        <v>55</v>
      </c>
      <c r="O44">
        <f t="shared" si="5"/>
        <v>28</v>
      </c>
      <c r="P44">
        <f t="shared" si="6"/>
        <v>54</v>
      </c>
    </row>
    <row r="45" spans="1:16" s="14" customFormat="1" ht="15.75" thickBot="1" x14ac:dyDescent="0.3">
      <c r="B45" s="39"/>
      <c r="C45" s="11">
        <f t="shared" si="7"/>
        <v>43184</v>
      </c>
      <c r="D45" s="12"/>
      <c r="E45" s="12"/>
      <c r="F45" s="12"/>
      <c r="G45" s="12"/>
      <c r="H45" s="13"/>
      <c r="J45" s="4">
        <f t="shared" si="1"/>
        <v>0</v>
      </c>
      <c r="K45" s="4">
        <f t="shared" si="2"/>
        <v>0</v>
      </c>
      <c r="M45" s="4">
        <f t="shared" si="3"/>
        <v>28</v>
      </c>
      <c r="N45" s="4">
        <f t="shared" si="4"/>
        <v>55</v>
      </c>
      <c r="O45">
        <f t="shared" si="5"/>
        <v>28</v>
      </c>
      <c r="P45">
        <f t="shared" si="6"/>
        <v>54</v>
      </c>
    </row>
    <row r="46" spans="1:16" x14ac:dyDescent="0.25">
      <c r="B46" s="37">
        <v>5</v>
      </c>
      <c r="C46" s="1">
        <f t="shared" si="7"/>
        <v>43185</v>
      </c>
      <c r="D46" s="9"/>
      <c r="E46" s="9"/>
      <c r="F46" s="9"/>
      <c r="G46" s="9"/>
      <c r="H46" s="10"/>
      <c r="J46" s="4">
        <f t="shared" si="1"/>
        <v>0</v>
      </c>
      <c r="K46" s="4">
        <f t="shared" si="2"/>
        <v>0</v>
      </c>
      <c r="M46" s="4">
        <f t="shared" si="3"/>
        <v>28</v>
      </c>
      <c r="N46" s="4">
        <f t="shared" si="4"/>
        <v>55</v>
      </c>
      <c r="O46">
        <f t="shared" si="5"/>
        <v>28</v>
      </c>
      <c r="P46">
        <f t="shared" si="6"/>
        <v>54</v>
      </c>
    </row>
    <row r="47" spans="1:16" x14ac:dyDescent="0.25">
      <c r="B47" s="38"/>
      <c r="C47" s="1">
        <f t="shared" si="7"/>
        <v>43186</v>
      </c>
      <c r="D47" s="4"/>
      <c r="E47" s="4"/>
      <c r="F47" s="4"/>
      <c r="G47" s="4"/>
      <c r="H47" s="6"/>
      <c r="J47" s="4">
        <f t="shared" si="1"/>
        <v>0</v>
      </c>
      <c r="K47" s="4">
        <f t="shared" si="2"/>
        <v>0</v>
      </c>
      <c r="M47" s="4">
        <f t="shared" si="3"/>
        <v>28</v>
      </c>
      <c r="N47" s="4">
        <f t="shared" si="4"/>
        <v>55</v>
      </c>
      <c r="O47">
        <f t="shared" si="5"/>
        <v>28</v>
      </c>
      <c r="P47">
        <f t="shared" si="6"/>
        <v>54</v>
      </c>
    </row>
    <row r="48" spans="1:16" x14ac:dyDescent="0.25">
      <c r="B48" s="38"/>
      <c r="C48" s="1">
        <f t="shared" si="7"/>
        <v>43187</v>
      </c>
      <c r="D48" s="4" t="s">
        <v>16</v>
      </c>
      <c r="E48" s="4" t="s">
        <v>16</v>
      </c>
      <c r="F48" s="4">
        <v>3</v>
      </c>
      <c r="G48" s="4">
        <v>3</v>
      </c>
      <c r="H48" s="6" t="s">
        <v>17</v>
      </c>
      <c r="J48" s="4">
        <f t="shared" si="1"/>
        <v>1</v>
      </c>
      <c r="K48" s="4">
        <f t="shared" si="2"/>
        <v>0</v>
      </c>
      <c r="M48" s="4">
        <f t="shared" si="3"/>
        <v>31</v>
      </c>
      <c r="N48" s="4">
        <f t="shared" si="4"/>
        <v>55</v>
      </c>
      <c r="O48">
        <f t="shared" si="5"/>
        <v>31</v>
      </c>
      <c r="P48">
        <f t="shared" si="6"/>
        <v>54</v>
      </c>
    </row>
    <row r="49" spans="1:16" x14ac:dyDescent="0.25">
      <c r="A49">
        <v>13</v>
      </c>
      <c r="B49" s="38"/>
      <c r="C49" s="1">
        <f t="shared" si="7"/>
        <v>43188</v>
      </c>
      <c r="D49" s="4" t="s">
        <v>16</v>
      </c>
      <c r="E49" s="4" t="s">
        <v>16</v>
      </c>
      <c r="F49" s="4">
        <v>8</v>
      </c>
      <c r="G49" s="4">
        <v>9</v>
      </c>
      <c r="H49" s="6" t="s">
        <v>17</v>
      </c>
      <c r="J49" s="4">
        <f t="shared" si="1"/>
        <v>1</v>
      </c>
      <c r="K49" s="4">
        <f t="shared" si="2"/>
        <v>0</v>
      </c>
      <c r="M49" s="4">
        <f t="shared" si="3"/>
        <v>40</v>
      </c>
      <c r="N49" s="4">
        <f t="shared" si="4"/>
        <v>55</v>
      </c>
      <c r="O49">
        <f t="shared" si="5"/>
        <v>39</v>
      </c>
      <c r="P49">
        <f t="shared" si="6"/>
        <v>54</v>
      </c>
    </row>
    <row r="50" spans="1:16" x14ac:dyDescent="0.25">
      <c r="B50" s="38"/>
      <c r="C50" s="1">
        <f t="shared" si="7"/>
        <v>43189</v>
      </c>
      <c r="D50" s="4" t="s">
        <v>16</v>
      </c>
      <c r="E50" s="4" t="s">
        <v>16</v>
      </c>
      <c r="F50" s="4">
        <v>6</v>
      </c>
      <c r="G50" s="4">
        <v>6</v>
      </c>
      <c r="H50" s="6" t="s">
        <v>17</v>
      </c>
      <c r="J50" s="4">
        <f t="shared" si="1"/>
        <v>1</v>
      </c>
      <c r="K50" s="4">
        <f t="shared" si="2"/>
        <v>0</v>
      </c>
      <c r="M50" s="4">
        <f t="shared" si="3"/>
        <v>46</v>
      </c>
      <c r="N50" s="4">
        <f t="shared" si="4"/>
        <v>55</v>
      </c>
      <c r="O50">
        <f t="shared" si="5"/>
        <v>45</v>
      </c>
      <c r="P50">
        <f t="shared" si="6"/>
        <v>54</v>
      </c>
    </row>
    <row r="51" spans="1:16" x14ac:dyDescent="0.25">
      <c r="B51" s="38"/>
      <c r="C51" s="1">
        <f t="shared" si="7"/>
        <v>43190</v>
      </c>
      <c r="D51" s="4"/>
      <c r="E51" s="4"/>
      <c r="F51" s="4"/>
      <c r="G51" s="4"/>
      <c r="H51" s="6"/>
      <c r="J51" s="4">
        <f t="shared" si="1"/>
        <v>0</v>
      </c>
      <c r="K51" s="4">
        <f t="shared" si="2"/>
        <v>0</v>
      </c>
      <c r="M51" s="4">
        <f t="shared" si="3"/>
        <v>46</v>
      </c>
      <c r="N51" s="4">
        <f t="shared" si="4"/>
        <v>55</v>
      </c>
      <c r="O51">
        <f t="shared" si="5"/>
        <v>45</v>
      </c>
      <c r="P51">
        <f t="shared" si="6"/>
        <v>54</v>
      </c>
    </row>
    <row r="52" spans="1:16" s="14" customFormat="1" ht="15.75" thickBot="1" x14ac:dyDescent="0.3">
      <c r="B52" s="39"/>
      <c r="C52" s="11">
        <f t="shared" si="7"/>
        <v>43191</v>
      </c>
      <c r="D52" s="12"/>
      <c r="E52" s="12"/>
      <c r="F52" s="12"/>
      <c r="G52" s="12"/>
      <c r="H52" s="13"/>
      <c r="J52" s="4">
        <f t="shared" si="1"/>
        <v>0</v>
      </c>
      <c r="K52" s="4">
        <f t="shared" si="2"/>
        <v>0</v>
      </c>
      <c r="M52" s="4">
        <f t="shared" si="3"/>
        <v>46</v>
      </c>
      <c r="N52" s="4">
        <f t="shared" si="4"/>
        <v>55</v>
      </c>
      <c r="O52">
        <f t="shared" si="5"/>
        <v>45</v>
      </c>
      <c r="P52">
        <f t="shared" si="6"/>
        <v>54</v>
      </c>
    </row>
    <row r="53" spans="1:16" x14ac:dyDescent="0.25">
      <c r="B53" s="37">
        <v>1</v>
      </c>
      <c r="C53" s="19">
        <f t="shared" si="7"/>
        <v>43192</v>
      </c>
      <c r="D53" s="9" t="s">
        <v>49</v>
      </c>
      <c r="E53" s="9" t="s">
        <v>56</v>
      </c>
      <c r="F53" s="9"/>
      <c r="G53" s="9"/>
      <c r="H53" s="10"/>
      <c r="J53" s="4">
        <f t="shared" si="1"/>
        <v>0</v>
      </c>
      <c r="K53" s="4">
        <f t="shared" si="2"/>
        <v>0</v>
      </c>
      <c r="M53" s="4">
        <f t="shared" si="3"/>
        <v>46</v>
      </c>
      <c r="N53" s="4">
        <f t="shared" si="4"/>
        <v>55</v>
      </c>
      <c r="O53">
        <f t="shared" si="5"/>
        <v>45</v>
      </c>
      <c r="P53">
        <f t="shared" si="6"/>
        <v>54</v>
      </c>
    </row>
    <row r="54" spans="1:16" x14ac:dyDescent="0.25">
      <c r="B54" s="38"/>
      <c r="C54" s="1">
        <f t="shared" si="7"/>
        <v>43193</v>
      </c>
      <c r="D54" s="4"/>
      <c r="E54" s="4"/>
      <c r="F54" s="4"/>
      <c r="G54" s="4"/>
      <c r="H54" s="6"/>
      <c r="J54" s="4">
        <f t="shared" si="1"/>
        <v>0</v>
      </c>
      <c r="K54" s="4">
        <f t="shared" si="2"/>
        <v>0</v>
      </c>
      <c r="M54" s="4">
        <f t="shared" si="3"/>
        <v>46</v>
      </c>
      <c r="N54" s="4">
        <f t="shared" si="4"/>
        <v>55</v>
      </c>
      <c r="O54">
        <f t="shared" si="5"/>
        <v>45</v>
      </c>
      <c r="P54">
        <f t="shared" si="6"/>
        <v>54</v>
      </c>
    </row>
    <row r="55" spans="1:16" x14ac:dyDescent="0.25">
      <c r="B55" s="38"/>
      <c r="C55" s="1">
        <v>43194</v>
      </c>
      <c r="D55" s="4" t="s">
        <v>16</v>
      </c>
      <c r="E55" s="4" t="s">
        <v>16</v>
      </c>
      <c r="F55" s="4">
        <v>3</v>
      </c>
      <c r="G55" s="4">
        <v>3</v>
      </c>
      <c r="H55" s="6" t="s">
        <v>17</v>
      </c>
      <c r="J55" s="4">
        <f t="shared" si="1"/>
        <v>1</v>
      </c>
      <c r="K55" s="4">
        <f t="shared" si="2"/>
        <v>0</v>
      </c>
      <c r="M55" s="4">
        <f t="shared" si="3"/>
        <v>49</v>
      </c>
      <c r="N55" s="4">
        <f t="shared" si="4"/>
        <v>55</v>
      </c>
      <c r="O55">
        <f t="shared" si="5"/>
        <v>48</v>
      </c>
      <c r="P55">
        <f t="shared" si="6"/>
        <v>54</v>
      </c>
    </row>
    <row r="56" spans="1:16" x14ac:dyDescent="0.25">
      <c r="A56">
        <v>14</v>
      </c>
      <c r="B56" s="38"/>
      <c r="C56" s="1">
        <f>C55+1</f>
        <v>43195</v>
      </c>
      <c r="D56" s="4" t="s">
        <v>16</v>
      </c>
      <c r="E56" s="4" t="s">
        <v>16</v>
      </c>
      <c r="F56" s="4">
        <v>8</v>
      </c>
      <c r="G56" s="4">
        <v>8</v>
      </c>
      <c r="H56" s="6" t="s">
        <v>17</v>
      </c>
      <c r="J56" s="4">
        <f t="shared" si="1"/>
        <v>1</v>
      </c>
      <c r="K56" s="4">
        <f t="shared" si="2"/>
        <v>0</v>
      </c>
      <c r="M56" s="4">
        <f t="shared" si="3"/>
        <v>57</v>
      </c>
      <c r="N56" s="4">
        <f t="shared" si="4"/>
        <v>55</v>
      </c>
      <c r="O56">
        <f t="shared" si="5"/>
        <v>56</v>
      </c>
      <c r="P56">
        <f t="shared" si="6"/>
        <v>54</v>
      </c>
    </row>
    <row r="57" spans="1:16" x14ac:dyDescent="0.25">
      <c r="B57" s="38"/>
      <c r="C57" s="1">
        <f t="shared" ref="C57:C59" si="8">C56+1</f>
        <v>43196</v>
      </c>
      <c r="D57" s="4" t="s">
        <v>20</v>
      </c>
      <c r="E57" s="4" t="s">
        <v>20</v>
      </c>
      <c r="F57" s="4">
        <v>8</v>
      </c>
      <c r="G57" s="4">
        <v>8</v>
      </c>
      <c r="H57" s="6" t="s">
        <v>17</v>
      </c>
      <c r="J57" s="4">
        <f t="shared" si="1"/>
        <v>1</v>
      </c>
      <c r="K57" s="4">
        <f t="shared" si="2"/>
        <v>0</v>
      </c>
      <c r="M57" s="4">
        <f t="shared" si="3"/>
        <v>65</v>
      </c>
      <c r="N57" s="4">
        <f t="shared" si="4"/>
        <v>55</v>
      </c>
      <c r="O57">
        <f t="shared" si="5"/>
        <v>64</v>
      </c>
      <c r="P57">
        <f t="shared" si="6"/>
        <v>54</v>
      </c>
    </row>
    <row r="58" spans="1:16" x14ac:dyDescent="0.25">
      <c r="B58" s="38"/>
      <c r="C58" s="1">
        <f t="shared" si="8"/>
        <v>43197</v>
      </c>
      <c r="D58" s="4"/>
      <c r="E58" s="4"/>
      <c r="F58" s="4"/>
      <c r="G58" s="4"/>
      <c r="H58" s="6"/>
      <c r="J58" s="4">
        <f t="shared" si="1"/>
        <v>0</v>
      </c>
      <c r="K58" s="4">
        <f t="shared" si="2"/>
        <v>0</v>
      </c>
      <c r="M58" s="4">
        <f t="shared" si="3"/>
        <v>65</v>
      </c>
      <c r="N58" s="4">
        <f t="shared" si="4"/>
        <v>55</v>
      </c>
      <c r="O58">
        <f t="shared" si="5"/>
        <v>64</v>
      </c>
      <c r="P58">
        <f t="shared" si="6"/>
        <v>54</v>
      </c>
    </row>
    <row r="59" spans="1:16" s="14" customFormat="1" ht="15.75" thickBot="1" x14ac:dyDescent="0.3">
      <c r="B59" s="39"/>
      <c r="C59" s="25">
        <f t="shared" si="8"/>
        <v>43198</v>
      </c>
      <c r="D59" s="12"/>
      <c r="E59" s="12"/>
      <c r="F59" s="12"/>
      <c r="G59" s="12"/>
      <c r="H59" s="13"/>
      <c r="J59" s="12">
        <f t="shared" si="1"/>
        <v>0</v>
      </c>
      <c r="K59" s="12">
        <f t="shared" si="2"/>
        <v>0</v>
      </c>
      <c r="M59" s="12">
        <f t="shared" si="3"/>
        <v>65</v>
      </c>
      <c r="N59" s="12">
        <f t="shared" si="4"/>
        <v>55</v>
      </c>
      <c r="O59" s="14">
        <f t="shared" si="5"/>
        <v>64</v>
      </c>
      <c r="P59" s="14">
        <f t="shared" si="6"/>
        <v>54</v>
      </c>
    </row>
    <row r="60" spans="1:16" x14ac:dyDescent="0.25">
      <c r="B60" s="37">
        <v>2</v>
      </c>
      <c r="C60" s="1">
        <f t="shared" ref="C60:C122" si="9">C59+1</f>
        <v>43199</v>
      </c>
      <c r="D60" s="9"/>
      <c r="E60" s="9"/>
      <c r="F60" s="9"/>
      <c r="G60" s="9"/>
      <c r="H60" s="10"/>
      <c r="J60" s="9">
        <f t="shared" si="1"/>
        <v>0</v>
      </c>
      <c r="K60" s="9">
        <f t="shared" si="2"/>
        <v>0</v>
      </c>
      <c r="M60" s="9">
        <f t="shared" si="3"/>
        <v>65</v>
      </c>
      <c r="N60" s="9">
        <f t="shared" si="4"/>
        <v>55</v>
      </c>
      <c r="O60">
        <f t="shared" si="5"/>
        <v>64</v>
      </c>
      <c r="P60">
        <f t="shared" si="6"/>
        <v>54</v>
      </c>
    </row>
    <row r="61" spans="1:16" x14ac:dyDescent="0.25">
      <c r="B61" s="38"/>
      <c r="C61" s="1">
        <f t="shared" si="9"/>
        <v>43200</v>
      </c>
      <c r="D61" s="4"/>
      <c r="E61" s="4"/>
      <c r="F61" s="4"/>
      <c r="G61" s="4"/>
      <c r="H61" s="6"/>
      <c r="J61" s="4">
        <f t="shared" si="1"/>
        <v>0</v>
      </c>
      <c r="K61" s="4">
        <f t="shared" si="2"/>
        <v>0</v>
      </c>
      <c r="M61" s="4">
        <f t="shared" si="3"/>
        <v>65</v>
      </c>
      <c r="N61" s="4">
        <f t="shared" si="4"/>
        <v>55</v>
      </c>
      <c r="O61">
        <f t="shared" si="5"/>
        <v>64</v>
      </c>
      <c r="P61">
        <f t="shared" si="6"/>
        <v>54</v>
      </c>
    </row>
    <row r="62" spans="1:16" x14ac:dyDescent="0.25">
      <c r="B62" s="38"/>
      <c r="C62" s="1">
        <f t="shared" si="9"/>
        <v>43201</v>
      </c>
      <c r="D62" s="4" t="s">
        <v>7</v>
      </c>
      <c r="E62" s="4"/>
      <c r="F62" s="4">
        <v>4</v>
      </c>
      <c r="G62" s="4">
        <v>4</v>
      </c>
      <c r="H62" s="6" t="s">
        <v>10</v>
      </c>
      <c r="J62" s="4">
        <f t="shared" si="1"/>
        <v>0</v>
      </c>
      <c r="K62" s="4">
        <f t="shared" si="2"/>
        <v>1</v>
      </c>
      <c r="M62" s="4">
        <f t="shared" si="3"/>
        <v>65</v>
      </c>
      <c r="N62" s="4">
        <f t="shared" si="4"/>
        <v>59</v>
      </c>
      <c r="O62">
        <f t="shared" si="5"/>
        <v>64</v>
      </c>
      <c r="P62">
        <f t="shared" si="6"/>
        <v>58</v>
      </c>
    </row>
    <row r="63" spans="1:16" x14ac:dyDescent="0.25">
      <c r="A63">
        <v>15</v>
      </c>
      <c r="B63" s="38"/>
      <c r="C63" s="1">
        <f t="shared" si="9"/>
        <v>43202</v>
      </c>
      <c r="D63" s="4" t="s">
        <v>52</v>
      </c>
      <c r="E63" s="4"/>
      <c r="F63" s="4">
        <v>10</v>
      </c>
      <c r="G63" s="4">
        <v>10</v>
      </c>
      <c r="H63" s="6" t="s">
        <v>17</v>
      </c>
      <c r="J63" s="4">
        <f t="shared" si="1"/>
        <v>1</v>
      </c>
      <c r="K63" s="4">
        <f t="shared" si="2"/>
        <v>0</v>
      </c>
      <c r="M63" s="4">
        <f t="shared" si="3"/>
        <v>75</v>
      </c>
      <c r="N63" s="4">
        <f t="shared" si="4"/>
        <v>59</v>
      </c>
      <c r="O63">
        <f t="shared" si="5"/>
        <v>74</v>
      </c>
      <c r="P63">
        <f t="shared" si="6"/>
        <v>58</v>
      </c>
    </row>
    <row r="64" spans="1:16" x14ac:dyDescent="0.25">
      <c r="B64" s="38"/>
      <c r="C64" s="1">
        <f t="shared" si="9"/>
        <v>43203</v>
      </c>
      <c r="D64" s="4" t="s">
        <v>53</v>
      </c>
      <c r="E64" s="4"/>
      <c r="F64" s="4">
        <v>10</v>
      </c>
      <c r="G64" s="4"/>
      <c r="H64" s="6" t="s">
        <v>17</v>
      </c>
      <c r="J64" s="4">
        <f t="shared" si="1"/>
        <v>1</v>
      </c>
      <c r="K64" s="4">
        <f t="shared" si="2"/>
        <v>0</v>
      </c>
      <c r="M64" s="4">
        <f t="shared" si="3"/>
        <v>75</v>
      </c>
      <c r="N64" s="4">
        <f t="shared" si="4"/>
        <v>59</v>
      </c>
      <c r="O64">
        <f t="shared" si="5"/>
        <v>84</v>
      </c>
      <c r="P64">
        <f t="shared" si="6"/>
        <v>58</v>
      </c>
    </row>
    <row r="65" spans="1:16" s="17" customFormat="1" x14ac:dyDescent="0.25">
      <c r="B65" s="38"/>
      <c r="C65" s="18">
        <f t="shared" si="9"/>
        <v>43204</v>
      </c>
      <c r="D65" s="4"/>
      <c r="E65" s="4"/>
      <c r="F65" s="4"/>
      <c r="G65" s="4"/>
      <c r="H65" s="6"/>
      <c r="J65" s="4">
        <f t="shared" si="1"/>
        <v>0</v>
      </c>
      <c r="K65" s="4">
        <f t="shared" si="2"/>
        <v>0</v>
      </c>
      <c r="M65" s="4">
        <f t="shared" si="3"/>
        <v>75</v>
      </c>
      <c r="N65" s="4">
        <f t="shared" si="4"/>
        <v>59</v>
      </c>
      <c r="O65">
        <f t="shared" si="5"/>
        <v>84</v>
      </c>
      <c r="P65">
        <f t="shared" si="6"/>
        <v>58</v>
      </c>
    </row>
    <row r="66" spans="1:16" s="14" customFormat="1" ht="15.75" thickBot="1" x14ac:dyDescent="0.3">
      <c r="B66" s="39"/>
      <c r="C66" s="11">
        <f t="shared" si="9"/>
        <v>43205</v>
      </c>
      <c r="D66" s="23"/>
      <c r="E66" s="23"/>
      <c r="F66" s="23"/>
      <c r="G66" s="23"/>
      <c r="H66" s="24"/>
      <c r="J66" s="23">
        <f t="shared" si="1"/>
        <v>0</v>
      </c>
      <c r="K66" s="23">
        <f t="shared" si="2"/>
        <v>0</v>
      </c>
      <c r="M66" s="23">
        <f t="shared" si="3"/>
        <v>75</v>
      </c>
      <c r="N66" s="23">
        <f t="shared" si="4"/>
        <v>59</v>
      </c>
      <c r="O66" s="14">
        <f t="shared" si="5"/>
        <v>84</v>
      </c>
      <c r="P66" s="14">
        <f t="shared" si="6"/>
        <v>58</v>
      </c>
    </row>
    <row r="67" spans="1:16" x14ac:dyDescent="0.25">
      <c r="B67" s="37">
        <v>3</v>
      </c>
      <c r="C67" s="1">
        <f t="shared" si="9"/>
        <v>43206</v>
      </c>
      <c r="D67" s="9"/>
      <c r="E67" s="9"/>
      <c r="F67" s="9"/>
      <c r="G67" s="9"/>
      <c r="H67" s="10"/>
      <c r="J67" s="9">
        <f t="shared" si="1"/>
        <v>0</v>
      </c>
      <c r="K67" s="9">
        <f t="shared" si="2"/>
        <v>0</v>
      </c>
      <c r="M67" s="9">
        <f t="shared" si="3"/>
        <v>75</v>
      </c>
      <c r="N67" s="9">
        <f t="shared" si="4"/>
        <v>59</v>
      </c>
      <c r="O67">
        <f t="shared" si="5"/>
        <v>84</v>
      </c>
      <c r="P67">
        <f t="shared" si="6"/>
        <v>58</v>
      </c>
    </row>
    <row r="68" spans="1:16" x14ac:dyDescent="0.25">
      <c r="B68" s="38"/>
      <c r="C68" s="1">
        <f t="shared" si="9"/>
        <v>43207</v>
      </c>
      <c r="D68" s="4"/>
      <c r="E68" s="4"/>
      <c r="F68" s="4"/>
      <c r="G68" s="4"/>
      <c r="H68" s="6"/>
      <c r="J68" s="4">
        <f t="shared" ref="J68:J131" si="10">COUNTIF(H68,"n")</f>
        <v>0</v>
      </c>
      <c r="K68" s="4">
        <f t="shared" ref="K68:K131" si="11">COUNTIF(H68,"j")</f>
        <v>0</v>
      </c>
      <c r="M68" s="4">
        <f t="shared" si="3"/>
        <v>75</v>
      </c>
      <c r="N68" s="4">
        <f t="shared" si="4"/>
        <v>59</v>
      </c>
      <c r="O68">
        <f t="shared" si="5"/>
        <v>84</v>
      </c>
      <c r="P68">
        <f t="shared" si="6"/>
        <v>58</v>
      </c>
    </row>
    <row r="69" spans="1:16" x14ac:dyDescent="0.25">
      <c r="B69" s="38"/>
      <c r="C69" s="1">
        <f t="shared" si="9"/>
        <v>43208</v>
      </c>
      <c r="D69" s="4" t="s">
        <v>7</v>
      </c>
      <c r="E69" s="4"/>
      <c r="F69" s="4">
        <v>3</v>
      </c>
      <c r="G69" s="4"/>
      <c r="H69" s="6" t="s">
        <v>10</v>
      </c>
      <c r="J69" s="4">
        <f t="shared" si="10"/>
        <v>0</v>
      </c>
      <c r="K69" s="4">
        <f t="shared" si="11"/>
        <v>1</v>
      </c>
      <c r="M69" s="4">
        <f t="shared" ref="M69:M132" si="12">M68+J69*G69</f>
        <v>75</v>
      </c>
      <c r="N69" s="4">
        <f t="shared" ref="N69:N132" si="13">N68+K69*G69</f>
        <v>59</v>
      </c>
      <c r="O69">
        <f t="shared" ref="O69:O132" si="14">O68+J69*F69</f>
        <v>84</v>
      </c>
      <c r="P69">
        <f t="shared" ref="P69:P132" si="15">P68+K69*F69</f>
        <v>61</v>
      </c>
    </row>
    <row r="70" spans="1:16" x14ac:dyDescent="0.25">
      <c r="A70">
        <v>16</v>
      </c>
      <c r="B70" s="38"/>
      <c r="C70" s="1">
        <f t="shared" si="9"/>
        <v>43209</v>
      </c>
      <c r="D70" s="4" t="s">
        <v>48</v>
      </c>
      <c r="E70" s="4"/>
      <c r="F70" s="4">
        <v>10</v>
      </c>
      <c r="G70" s="4"/>
      <c r="H70" s="6" t="s">
        <v>17</v>
      </c>
      <c r="J70" s="4">
        <f t="shared" si="10"/>
        <v>1</v>
      </c>
      <c r="K70" s="4">
        <f t="shared" si="11"/>
        <v>0</v>
      </c>
      <c r="M70" s="4">
        <f t="shared" si="12"/>
        <v>75</v>
      </c>
      <c r="N70" s="4">
        <f t="shared" si="13"/>
        <v>59</v>
      </c>
      <c r="O70">
        <f t="shared" si="14"/>
        <v>94</v>
      </c>
      <c r="P70">
        <f t="shared" si="15"/>
        <v>61</v>
      </c>
    </row>
    <row r="71" spans="1:16" x14ac:dyDescent="0.25">
      <c r="B71" s="38"/>
      <c r="C71" s="1">
        <f t="shared" si="9"/>
        <v>43210</v>
      </c>
      <c r="D71" s="4" t="s">
        <v>49</v>
      </c>
      <c r="E71" s="4" t="s">
        <v>50</v>
      </c>
      <c r="F71" s="4"/>
      <c r="G71" s="4"/>
      <c r="H71" s="6"/>
      <c r="J71" s="4">
        <f t="shared" si="10"/>
        <v>0</v>
      </c>
      <c r="K71" s="4">
        <f t="shared" si="11"/>
        <v>0</v>
      </c>
      <c r="M71" s="4">
        <f t="shared" si="12"/>
        <v>75</v>
      </c>
      <c r="N71" s="4">
        <f t="shared" si="13"/>
        <v>59</v>
      </c>
      <c r="O71">
        <f t="shared" si="14"/>
        <v>94</v>
      </c>
      <c r="P71">
        <f t="shared" si="15"/>
        <v>61</v>
      </c>
    </row>
    <row r="72" spans="1:16" x14ac:dyDescent="0.25">
      <c r="B72" s="38"/>
      <c r="C72" s="1">
        <f t="shared" si="9"/>
        <v>43211</v>
      </c>
      <c r="D72" s="4" t="s">
        <v>49</v>
      </c>
      <c r="E72" s="4" t="s">
        <v>50</v>
      </c>
      <c r="F72" s="4"/>
      <c r="G72" s="4"/>
      <c r="H72" s="6"/>
      <c r="J72" s="4">
        <f t="shared" si="10"/>
        <v>0</v>
      </c>
      <c r="K72" s="4">
        <f t="shared" si="11"/>
        <v>0</v>
      </c>
      <c r="M72" s="4">
        <f t="shared" si="12"/>
        <v>75</v>
      </c>
      <c r="N72" s="4">
        <f t="shared" si="13"/>
        <v>59</v>
      </c>
      <c r="O72">
        <f t="shared" si="14"/>
        <v>94</v>
      </c>
      <c r="P72">
        <f t="shared" si="15"/>
        <v>61</v>
      </c>
    </row>
    <row r="73" spans="1:16" s="14" customFormat="1" ht="15.75" thickBot="1" x14ac:dyDescent="0.3">
      <c r="B73" s="39"/>
      <c r="C73" s="11">
        <f t="shared" si="9"/>
        <v>43212</v>
      </c>
      <c r="D73" s="12" t="s">
        <v>49</v>
      </c>
      <c r="E73" s="12" t="s">
        <v>50</v>
      </c>
      <c r="F73" s="12"/>
      <c r="G73" s="12"/>
      <c r="H73" s="13"/>
      <c r="J73" s="4">
        <f t="shared" si="10"/>
        <v>0</v>
      </c>
      <c r="K73" s="4">
        <f t="shared" si="11"/>
        <v>0</v>
      </c>
      <c r="M73" s="4">
        <f t="shared" si="12"/>
        <v>75</v>
      </c>
      <c r="N73" s="4">
        <f t="shared" si="13"/>
        <v>59</v>
      </c>
      <c r="O73">
        <f t="shared" si="14"/>
        <v>94</v>
      </c>
      <c r="P73">
        <f t="shared" si="15"/>
        <v>61</v>
      </c>
    </row>
    <row r="74" spans="1:16" x14ac:dyDescent="0.25">
      <c r="B74" s="37">
        <v>4</v>
      </c>
      <c r="C74" s="1">
        <f t="shared" si="9"/>
        <v>43213</v>
      </c>
      <c r="D74" s="9" t="s">
        <v>49</v>
      </c>
      <c r="E74" s="9" t="s">
        <v>50</v>
      </c>
      <c r="F74" s="9"/>
      <c r="G74" s="9"/>
      <c r="H74" s="10"/>
      <c r="J74" s="4">
        <f t="shared" si="10"/>
        <v>0</v>
      </c>
      <c r="K74" s="4">
        <f t="shared" si="11"/>
        <v>0</v>
      </c>
      <c r="M74" s="4">
        <f t="shared" si="12"/>
        <v>75</v>
      </c>
      <c r="N74" s="4">
        <f t="shared" si="13"/>
        <v>59</v>
      </c>
      <c r="O74">
        <f t="shared" si="14"/>
        <v>94</v>
      </c>
      <c r="P74">
        <f t="shared" si="15"/>
        <v>61</v>
      </c>
    </row>
    <row r="75" spans="1:16" x14ac:dyDescent="0.25">
      <c r="B75" s="38"/>
      <c r="C75" s="1">
        <f t="shared" si="9"/>
        <v>43214</v>
      </c>
      <c r="D75" s="4"/>
      <c r="E75" s="4"/>
      <c r="F75" s="4"/>
      <c r="G75" s="4"/>
      <c r="H75" s="6"/>
      <c r="J75" s="4">
        <f t="shared" si="10"/>
        <v>0</v>
      </c>
      <c r="K75" s="4">
        <f t="shared" si="11"/>
        <v>0</v>
      </c>
      <c r="M75" s="4">
        <f t="shared" si="12"/>
        <v>75</v>
      </c>
      <c r="N75" s="4">
        <f t="shared" si="13"/>
        <v>59</v>
      </c>
      <c r="O75">
        <f t="shared" si="14"/>
        <v>94</v>
      </c>
      <c r="P75">
        <f t="shared" si="15"/>
        <v>61</v>
      </c>
    </row>
    <row r="76" spans="1:16" x14ac:dyDescent="0.25">
      <c r="B76" s="38"/>
      <c r="C76" s="1">
        <f t="shared" si="9"/>
        <v>43215</v>
      </c>
      <c r="D76" s="4" t="s">
        <v>7</v>
      </c>
      <c r="E76" s="4"/>
      <c r="F76" s="4">
        <v>3</v>
      </c>
      <c r="G76" s="4"/>
      <c r="H76" s="6" t="s">
        <v>10</v>
      </c>
      <c r="J76" s="4">
        <f t="shared" si="10"/>
        <v>0</v>
      </c>
      <c r="K76" s="4">
        <f t="shared" si="11"/>
        <v>1</v>
      </c>
      <c r="M76" s="4">
        <f t="shared" si="12"/>
        <v>75</v>
      </c>
      <c r="N76" s="4">
        <f t="shared" si="13"/>
        <v>59</v>
      </c>
      <c r="O76">
        <f t="shared" si="14"/>
        <v>94</v>
      </c>
      <c r="P76">
        <f t="shared" si="15"/>
        <v>64</v>
      </c>
    </row>
    <row r="77" spans="1:16" x14ac:dyDescent="0.25">
      <c r="A77">
        <v>17</v>
      </c>
      <c r="B77" s="38"/>
      <c r="C77" s="1">
        <f t="shared" si="9"/>
        <v>43216</v>
      </c>
      <c r="D77" s="4" t="s">
        <v>54</v>
      </c>
      <c r="E77" s="4"/>
      <c r="F77" s="4">
        <v>10</v>
      </c>
      <c r="G77" s="4"/>
      <c r="H77" s="6" t="s">
        <v>17</v>
      </c>
      <c r="J77" s="4">
        <f t="shared" si="10"/>
        <v>1</v>
      </c>
      <c r="K77" s="4">
        <f t="shared" si="11"/>
        <v>0</v>
      </c>
      <c r="M77" s="4">
        <f t="shared" si="12"/>
        <v>75</v>
      </c>
      <c r="N77" s="4">
        <f t="shared" si="13"/>
        <v>59</v>
      </c>
      <c r="O77">
        <f t="shared" si="14"/>
        <v>104</v>
      </c>
      <c r="P77">
        <f t="shared" si="15"/>
        <v>64</v>
      </c>
    </row>
    <row r="78" spans="1:16" x14ac:dyDescent="0.25">
      <c r="B78" s="38"/>
      <c r="C78" s="1">
        <f t="shared" si="9"/>
        <v>43217</v>
      </c>
      <c r="D78" s="4" t="s">
        <v>55</v>
      </c>
      <c r="E78" s="4"/>
      <c r="F78" s="4">
        <v>10</v>
      </c>
      <c r="G78" s="4"/>
      <c r="H78" s="6" t="s">
        <v>17</v>
      </c>
      <c r="J78" s="4">
        <f t="shared" si="10"/>
        <v>1</v>
      </c>
      <c r="K78" s="4">
        <f t="shared" si="11"/>
        <v>0</v>
      </c>
      <c r="M78" s="4">
        <f t="shared" si="12"/>
        <v>75</v>
      </c>
      <c r="N78" s="4">
        <f t="shared" si="13"/>
        <v>59</v>
      </c>
      <c r="O78">
        <f t="shared" si="14"/>
        <v>114</v>
      </c>
      <c r="P78">
        <f t="shared" si="15"/>
        <v>64</v>
      </c>
    </row>
    <row r="79" spans="1:16" x14ac:dyDescent="0.25">
      <c r="B79" s="38"/>
      <c r="C79" s="1">
        <f t="shared" si="9"/>
        <v>43218</v>
      </c>
      <c r="D79" s="4"/>
      <c r="E79" s="4"/>
      <c r="F79" s="4"/>
      <c r="G79" s="4"/>
      <c r="H79" s="6"/>
      <c r="J79" s="4">
        <f t="shared" si="10"/>
        <v>0</v>
      </c>
      <c r="K79" s="4">
        <f t="shared" si="11"/>
        <v>0</v>
      </c>
      <c r="M79" s="4">
        <f t="shared" si="12"/>
        <v>75</v>
      </c>
      <c r="N79" s="4">
        <f t="shared" si="13"/>
        <v>59</v>
      </c>
      <c r="O79">
        <f t="shared" si="14"/>
        <v>114</v>
      </c>
      <c r="P79">
        <f t="shared" si="15"/>
        <v>64</v>
      </c>
    </row>
    <row r="80" spans="1:16" s="14" customFormat="1" ht="15.75" thickBot="1" x14ac:dyDescent="0.3">
      <c r="B80" s="39"/>
      <c r="C80" s="11">
        <f t="shared" si="9"/>
        <v>43219</v>
      </c>
      <c r="D80" s="12"/>
      <c r="E80" s="12"/>
      <c r="F80" s="12"/>
      <c r="G80" s="12"/>
      <c r="H80" s="13"/>
      <c r="J80" s="4">
        <f t="shared" si="10"/>
        <v>0</v>
      </c>
      <c r="K80" s="4">
        <f t="shared" si="11"/>
        <v>0</v>
      </c>
      <c r="M80" s="4">
        <f t="shared" si="12"/>
        <v>75</v>
      </c>
      <c r="N80" s="4">
        <f t="shared" si="13"/>
        <v>59</v>
      </c>
      <c r="O80">
        <f t="shared" si="14"/>
        <v>114</v>
      </c>
      <c r="P80">
        <f t="shared" si="15"/>
        <v>64</v>
      </c>
    </row>
    <row r="81" spans="1:16" x14ac:dyDescent="0.25">
      <c r="B81" s="37">
        <v>1</v>
      </c>
      <c r="C81" s="1">
        <f t="shared" si="9"/>
        <v>43220</v>
      </c>
      <c r="D81" s="9"/>
      <c r="E81" s="9"/>
      <c r="F81" s="9"/>
      <c r="G81" s="9"/>
      <c r="H81" s="10"/>
      <c r="J81" s="4">
        <f t="shared" si="10"/>
        <v>0</v>
      </c>
      <c r="K81" s="4">
        <f t="shared" si="11"/>
        <v>0</v>
      </c>
      <c r="M81" s="4">
        <f t="shared" si="12"/>
        <v>75</v>
      </c>
      <c r="N81" s="4">
        <f t="shared" si="13"/>
        <v>59</v>
      </c>
      <c r="O81">
        <f t="shared" si="14"/>
        <v>114</v>
      </c>
      <c r="P81">
        <f t="shared" si="15"/>
        <v>64</v>
      </c>
    </row>
    <row r="82" spans="1:16" x14ac:dyDescent="0.25">
      <c r="B82" s="38"/>
      <c r="C82" s="1">
        <f t="shared" si="9"/>
        <v>43221</v>
      </c>
      <c r="D82" s="4"/>
      <c r="E82" s="4"/>
      <c r="F82" s="4"/>
      <c r="G82" s="4"/>
      <c r="H82" s="6"/>
      <c r="J82" s="4">
        <f t="shared" si="10"/>
        <v>0</v>
      </c>
      <c r="K82" s="4">
        <f t="shared" si="11"/>
        <v>0</v>
      </c>
      <c r="M82" s="4">
        <f t="shared" si="12"/>
        <v>75</v>
      </c>
      <c r="N82" s="4">
        <f t="shared" si="13"/>
        <v>59</v>
      </c>
      <c r="O82">
        <f t="shared" si="14"/>
        <v>114</v>
      </c>
      <c r="P82">
        <f t="shared" si="15"/>
        <v>64</v>
      </c>
    </row>
    <row r="83" spans="1:16" x14ac:dyDescent="0.25">
      <c r="B83" s="38"/>
      <c r="C83" s="1">
        <f t="shared" si="9"/>
        <v>43222</v>
      </c>
      <c r="D83" s="4" t="s">
        <v>7</v>
      </c>
      <c r="E83" s="4"/>
      <c r="F83" s="4">
        <v>3</v>
      </c>
      <c r="G83" s="4"/>
      <c r="H83" s="6" t="s">
        <v>10</v>
      </c>
      <c r="J83" s="4">
        <f t="shared" si="10"/>
        <v>0</v>
      </c>
      <c r="K83" s="4">
        <f t="shared" si="11"/>
        <v>1</v>
      </c>
      <c r="M83" s="4">
        <f t="shared" si="12"/>
        <v>75</v>
      </c>
      <c r="N83" s="4">
        <f t="shared" si="13"/>
        <v>59</v>
      </c>
      <c r="O83">
        <f t="shared" si="14"/>
        <v>114</v>
      </c>
      <c r="P83">
        <f t="shared" si="15"/>
        <v>67</v>
      </c>
    </row>
    <row r="84" spans="1:16" x14ac:dyDescent="0.25">
      <c r="A84">
        <v>18</v>
      </c>
      <c r="B84" s="38"/>
      <c r="C84" s="1">
        <f t="shared" si="9"/>
        <v>43223</v>
      </c>
      <c r="D84" s="4" t="s">
        <v>54</v>
      </c>
      <c r="E84" s="4"/>
      <c r="F84" s="4">
        <v>10</v>
      </c>
      <c r="G84" s="4"/>
      <c r="H84" s="6" t="s">
        <v>17</v>
      </c>
      <c r="J84" s="4">
        <f t="shared" si="10"/>
        <v>1</v>
      </c>
      <c r="K84" s="4">
        <f t="shared" si="11"/>
        <v>0</v>
      </c>
      <c r="M84" s="4">
        <f t="shared" si="12"/>
        <v>75</v>
      </c>
      <c r="N84" s="4">
        <f t="shared" si="13"/>
        <v>59</v>
      </c>
      <c r="O84">
        <f t="shared" si="14"/>
        <v>124</v>
      </c>
      <c r="P84">
        <f t="shared" si="15"/>
        <v>67</v>
      </c>
    </row>
    <row r="85" spans="1:16" x14ac:dyDescent="0.25">
      <c r="B85" s="38"/>
      <c r="C85" s="1">
        <f t="shared" si="9"/>
        <v>43224</v>
      </c>
      <c r="D85" s="4" t="s">
        <v>55</v>
      </c>
      <c r="E85" s="4"/>
      <c r="F85" s="4">
        <v>10</v>
      </c>
      <c r="G85" s="4"/>
      <c r="H85" s="6" t="s">
        <v>17</v>
      </c>
      <c r="J85" s="4">
        <f t="shared" si="10"/>
        <v>1</v>
      </c>
      <c r="K85" s="4">
        <f t="shared" si="11"/>
        <v>0</v>
      </c>
      <c r="M85" s="4">
        <f t="shared" si="12"/>
        <v>75</v>
      </c>
      <c r="N85" s="4">
        <f t="shared" si="13"/>
        <v>59</v>
      </c>
      <c r="O85">
        <f t="shared" si="14"/>
        <v>134</v>
      </c>
      <c r="P85">
        <f t="shared" si="15"/>
        <v>67</v>
      </c>
    </row>
    <row r="86" spans="1:16" ht="15.75" customHeight="1" x14ac:dyDescent="0.25">
      <c r="B86" s="38"/>
      <c r="C86" s="1">
        <f t="shared" si="9"/>
        <v>43225</v>
      </c>
      <c r="D86" s="4"/>
      <c r="E86" s="4"/>
      <c r="F86" s="4"/>
      <c r="G86" s="4"/>
      <c r="H86" s="6"/>
      <c r="J86" s="4">
        <f t="shared" si="10"/>
        <v>0</v>
      </c>
      <c r="K86" s="4">
        <f t="shared" si="11"/>
        <v>0</v>
      </c>
      <c r="M86" s="4">
        <f t="shared" si="12"/>
        <v>75</v>
      </c>
      <c r="N86" s="4">
        <f t="shared" si="13"/>
        <v>59</v>
      </c>
      <c r="O86">
        <f t="shared" si="14"/>
        <v>134</v>
      </c>
      <c r="P86">
        <f t="shared" si="15"/>
        <v>67</v>
      </c>
    </row>
    <row r="87" spans="1:16" s="14" customFormat="1" ht="15.75" thickBot="1" x14ac:dyDescent="0.3">
      <c r="B87" s="39"/>
      <c r="C87" s="11">
        <f t="shared" si="9"/>
        <v>43226</v>
      </c>
      <c r="D87" s="12"/>
      <c r="E87" s="12"/>
      <c r="F87" s="12"/>
      <c r="G87" s="12"/>
      <c r="H87" s="13"/>
      <c r="J87" s="4">
        <f t="shared" si="10"/>
        <v>0</v>
      </c>
      <c r="K87" s="4">
        <f t="shared" si="11"/>
        <v>0</v>
      </c>
      <c r="M87" s="4">
        <f t="shared" si="12"/>
        <v>75</v>
      </c>
      <c r="N87" s="4">
        <f t="shared" si="13"/>
        <v>59</v>
      </c>
      <c r="O87">
        <f t="shared" si="14"/>
        <v>134</v>
      </c>
      <c r="P87">
        <f t="shared" si="15"/>
        <v>67</v>
      </c>
    </row>
    <row r="88" spans="1:16" x14ac:dyDescent="0.25">
      <c r="B88" s="37">
        <v>2</v>
      </c>
      <c r="C88" s="1">
        <f t="shared" si="9"/>
        <v>43227</v>
      </c>
      <c r="D88" s="9"/>
      <c r="E88" s="9"/>
      <c r="F88" s="9"/>
      <c r="G88" s="9"/>
      <c r="H88" s="10"/>
      <c r="J88" s="4">
        <f t="shared" si="10"/>
        <v>0</v>
      </c>
      <c r="K88" s="4">
        <f t="shared" si="11"/>
        <v>0</v>
      </c>
      <c r="M88" s="4">
        <f t="shared" si="12"/>
        <v>75</v>
      </c>
      <c r="N88" s="4">
        <f t="shared" si="13"/>
        <v>59</v>
      </c>
      <c r="O88">
        <f t="shared" si="14"/>
        <v>134</v>
      </c>
      <c r="P88">
        <f t="shared" si="15"/>
        <v>67</v>
      </c>
    </row>
    <row r="89" spans="1:16" x14ac:dyDescent="0.25">
      <c r="B89" s="38"/>
      <c r="C89" s="1">
        <f t="shared" si="9"/>
        <v>43228</v>
      </c>
      <c r="D89" s="4"/>
      <c r="E89" s="4"/>
      <c r="F89" s="4"/>
      <c r="G89" s="4"/>
      <c r="H89" s="6"/>
      <c r="J89" s="4">
        <f t="shared" si="10"/>
        <v>0</v>
      </c>
      <c r="K89" s="4">
        <f t="shared" si="11"/>
        <v>0</v>
      </c>
      <c r="M89" s="4">
        <f t="shared" si="12"/>
        <v>75</v>
      </c>
      <c r="N89" s="4">
        <f t="shared" si="13"/>
        <v>59</v>
      </c>
      <c r="O89">
        <f t="shared" si="14"/>
        <v>134</v>
      </c>
      <c r="P89">
        <f t="shared" si="15"/>
        <v>67</v>
      </c>
    </row>
    <row r="90" spans="1:16" x14ac:dyDescent="0.25">
      <c r="B90" s="38"/>
      <c r="C90" s="1">
        <f t="shared" si="9"/>
        <v>43229</v>
      </c>
      <c r="D90" s="4" t="s">
        <v>7</v>
      </c>
      <c r="E90" s="4"/>
      <c r="F90" s="4">
        <v>3</v>
      </c>
      <c r="G90" s="4"/>
      <c r="H90" s="6" t="s">
        <v>10</v>
      </c>
      <c r="J90" s="4">
        <f t="shared" si="10"/>
        <v>0</v>
      </c>
      <c r="K90" s="4">
        <f t="shared" si="11"/>
        <v>1</v>
      </c>
      <c r="M90" s="4">
        <f t="shared" si="12"/>
        <v>75</v>
      </c>
      <c r="N90" s="4">
        <f t="shared" si="13"/>
        <v>59</v>
      </c>
      <c r="O90">
        <f t="shared" si="14"/>
        <v>134</v>
      </c>
      <c r="P90">
        <f t="shared" si="15"/>
        <v>70</v>
      </c>
    </row>
    <row r="91" spans="1:16" x14ac:dyDescent="0.25">
      <c r="A91">
        <v>19</v>
      </c>
      <c r="B91" s="38"/>
      <c r="C91" s="19">
        <f t="shared" si="9"/>
        <v>43230</v>
      </c>
      <c r="D91" s="4" t="s">
        <v>60</v>
      </c>
      <c r="E91" s="4"/>
      <c r="F91" s="4">
        <v>10</v>
      </c>
      <c r="G91" s="4"/>
      <c r="H91" s="6" t="s">
        <v>17</v>
      </c>
      <c r="J91" s="4">
        <f t="shared" si="10"/>
        <v>1</v>
      </c>
      <c r="K91" s="4">
        <f t="shared" si="11"/>
        <v>0</v>
      </c>
      <c r="M91" s="4">
        <f t="shared" si="12"/>
        <v>75</v>
      </c>
      <c r="N91" s="4">
        <f t="shared" si="13"/>
        <v>59</v>
      </c>
      <c r="O91">
        <f t="shared" si="14"/>
        <v>144</v>
      </c>
      <c r="P91">
        <f t="shared" si="15"/>
        <v>70</v>
      </c>
    </row>
    <row r="92" spans="1:16" x14ac:dyDescent="0.25">
      <c r="B92" s="38"/>
      <c r="C92" s="19">
        <f t="shared" si="9"/>
        <v>43231</v>
      </c>
      <c r="D92" s="4" t="s">
        <v>58</v>
      </c>
      <c r="E92" s="4"/>
      <c r="F92" s="4">
        <v>10</v>
      </c>
      <c r="G92" s="4"/>
      <c r="H92" s="6" t="s">
        <v>17</v>
      </c>
      <c r="J92" s="4">
        <f t="shared" si="10"/>
        <v>1</v>
      </c>
      <c r="K92" s="4">
        <f t="shared" si="11"/>
        <v>0</v>
      </c>
      <c r="M92" s="4">
        <f t="shared" si="12"/>
        <v>75</v>
      </c>
      <c r="N92" s="4">
        <f t="shared" si="13"/>
        <v>59</v>
      </c>
      <c r="O92">
        <f t="shared" si="14"/>
        <v>154</v>
      </c>
      <c r="P92">
        <f t="shared" si="15"/>
        <v>70</v>
      </c>
    </row>
    <row r="93" spans="1:16" x14ac:dyDescent="0.25">
      <c r="B93" s="38"/>
      <c r="C93" s="1">
        <f t="shared" si="9"/>
        <v>43232</v>
      </c>
      <c r="D93" s="4"/>
      <c r="E93" s="4"/>
      <c r="F93" s="4"/>
      <c r="G93" s="4"/>
      <c r="H93" s="6"/>
      <c r="J93" s="4">
        <f t="shared" si="10"/>
        <v>0</v>
      </c>
      <c r="K93" s="4">
        <f t="shared" si="11"/>
        <v>0</v>
      </c>
      <c r="M93" s="4">
        <f t="shared" si="12"/>
        <v>75</v>
      </c>
      <c r="N93" s="4">
        <f t="shared" si="13"/>
        <v>59</v>
      </c>
      <c r="O93">
        <f t="shared" si="14"/>
        <v>154</v>
      </c>
      <c r="P93">
        <f t="shared" si="15"/>
        <v>70</v>
      </c>
    </row>
    <row r="94" spans="1:16" s="14" customFormat="1" ht="15.75" thickBot="1" x14ac:dyDescent="0.3">
      <c r="B94" s="39"/>
      <c r="C94" s="11">
        <f t="shared" si="9"/>
        <v>43233</v>
      </c>
      <c r="D94" s="12"/>
      <c r="E94" s="12"/>
      <c r="F94" s="12"/>
      <c r="G94" s="12"/>
      <c r="H94" s="13"/>
      <c r="J94" s="4">
        <f t="shared" si="10"/>
        <v>0</v>
      </c>
      <c r="K94" s="4">
        <f t="shared" si="11"/>
        <v>0</v>
      </c>
      <c r="M94" s="4">
        <f t="shared" si="12"/>
        <v>75</v>
      </c>
      <c r="N94" s="4">
        <f t="shared" si="13"/>
        <v>59</v>
      </c>
      <c r="O94">
        <f t="shared" si="14"/>
        <v>154</v>
      </c>
      <c r="P94">
        <f t="shared" si="15"/>
        <v>70</v>
      </c>
    </row>
    <row r="95" spans="1:16" x14ac:dyDescent="0.25">
      <c r="B95" s="37">
        <v>3</v>
      </c>
      <c r="C95" s="1">
        <f t="shared" si="9"/>
        <v>43234</v>
      </c>
      <c r="D95" s="9"/>
      <c r="E95" s="9"/>
      <c r="F95" s="9"/>
      <c r="G95" s="9"/>
      <c r="H95" s="10"/>
      <c r="J95" s="4">
        <f t="shared" si="10"/>
        <v>0</v>
      </c>
      <c r="K95" s="4">
        <f t="shared" si="11"/>
        <v>0</v>
      </c>
      <c r="M95" s="4">
        <f t="shared" si="12"/>
        <v>75</v>
      </c>
      <c r="N95" s="4">
        <f t="shared" si="13"/>
        <v>59</v>
      </c>
      <c r="O95">
        <f t="shared" si="14"/>
        <v>154</v>
      </c>
      <c r="P95">
        <f t="shared" si="15"/>
        <v>70</v>
      </c>
    </row>
    <row r="96" spans="1:16" x14ac:dyDescent="0.25">
      <c r="B96" s="38"/>
      <c r="C96" s="1">
        <f t="shared" si="9"/>
        <v>43235</v>
      </c>
      <c r="D96" s="4"/>
      <c r="E96" s="4"/>
      <c r="F96" s="4"/>
      <c r="G96" s="4"/>
      <c r="H96" s="6"/>
      <c r="J96" s="4">
        <f t="shared" si="10"/>
        <v>0</v>
      </c>
      <c r="K96" s="4">
        <f t="shared" si="11"/>
        <v>0</v>
      </c>
      <c r="M96" s="4">
        <f t="shared" si="12"/>
        <v>75</v>
      </c>
      <c r="N96" s="4">
        <f t="shared" si="13"/>
        <v>59</v>
      </c>
      <c r="O96">
        <f t="shared" si="14"/>
        <v>154</v>
      </c>
      <c r="P96">
        <f t="shared" si="15"/>
        <v>70</v>
      </c>
    </row>
    <row r="97" spans="1:16" x14ac:dyDescent="0.25">
      <c r="A97">
        <v>20</v>
      </c>
      <c r="B97" s="38"/>
      <c r="C97" s="1">
        <f t="shared" si="9"/>
        <v>43236</v>
      </c>
      <c r="D97" s="4" t="s">
        <v>7</v>
      </c>
      <c r="E97" s="4"/>
      <c r="F97" s="4">
        <v>3</v>
      </c>
      <c r="G97" s="4"/>
      <c r="H97" s="6" t="s">
        <v>10</v>
      </c>
      <c r="J97" s="4">
        <f t="shared" si="10"/>
        <v>0</v>
      </c>
      <c r="K97" s="4">
        <f t="shared" si="11"/>
        <v>1</v>
      </c>
      <c r="M97" s="4">
        <f t="shared" si="12"/>
        <v>75</v>
      </c>
      <c r="N97" s="4">
        <f t="shared" si="13"/>
        <v>59</v>
      </c>
      <c r="O97">
        <f t="shared" si="14"/>
        <v>154</v>
      </c>
      <c r="P97">
        <f t="shared" si="15"/>
        <v>73</v>
      </c>
    </row>
    <row r="98" spans="1:16" x14ac:dyDescent="0.25">
      <c r="B98" s="38"/>
      <c r="C98" s="1">
        <f t="shared" si="9"/>
        <v>43237</v>
      </c>
      <c r="D98" s="4" t="s">
        <v>59</v>
      </c>
      <c r="E98" s="4"/>
      <c r="F98" s="4">
        <v>10</v>
      </c>
      <c r="G98" s="4"/>
      <c r="H98" s="6" t="s">
        <v>17</v>
      </c>
      <c r="J98" s="4">
        <f t="shared" si="10"/>
        <v>1</v>
      </c>
      <c r="K98" s="4">
        <f t="shared" si="11"/>
        <v>0</v>
      </c>
      <c r="M98" s="4">
        <f t="shared" si="12"/>
        <v>75</v>
      </c>
      <c r="N98" s="4">
        <f t="shared" si="13"/>
        <v>59</v>
      </c>
      <c r="O98">
        <f t="shared" si="14"/>
        <v>164</v>
      </c>
      <c r="P98">
        <f t="shared" si="15"/>
        <v>73</v>
      </c>
    </row>
    <row r="99" spans="1:16" x14ac:dyDescent="0.25">
      <c r="B99" s="38"/>
      <c r="C99" s="1">
        <f t="shared" si="9"/>
        <v>43238</v>
      </c>
      <c r="D99" s="4" t="s">
        <v>61</v>
      </c>
      <c r="E99" s="4"/>
      <c r="F99" s="4">
        <v>10</v>
      </c>
      <c r="G99" s="4"/>
      <c r="H99" s="6" t="s">
        <v>17</v>
      </c>
      <c r="J99" s="4">
        <f t="shared" si="10"/>
        <v>1</v>
      </c>
      <c r="K99" s="4">
        <f t="shared" si="11"/>
        <v>0</v>
      </c>
      <c r="M99" s="4">
        <f t="shared" si="12"/>
        <v>75</v>
      </c>
      <c r="N99" s="4">
        <f t="shared" si="13"/>
        <v>59</v>
      </c>
      <c r="O99">
        <f t="shared" si="14"/>
        <v>174</v>
      </c>
      <c r="P99">
        <f t="shared" si="15"/>
        <v>73</v>
      </c>
    </row>
    <row r="100" spans="1:16" x14ac:dyDescent="0.25">
      <c r="B100" s="38"/>
      <c r="C100" s="1">
        <f t="shared" si="9"/>
        <v>43239</v>
      </c>
      <c r="D100" s="4"/>
      <c r="E100" s="4"/>
      <c r="F100" s="4"/>
      <c r="G100" s="4"/>
      <c r="H100" s="6"/>
      <c r="J100" s="4">
        <f t="shared" si="10"/>
        <v>0</v>
      </c>
      <c r="K100" s="4">
        <f t="shared" si="11"/>
        <v>0</v>
      </c>
      <c r="M100" s="4">
        <f t="shared" si="12"/>
        <v>75</v>
      </c>
      <c r="N100" s="4">
        <f t="shared" si="13"/>
        <v>59</v>
      </c>
      <c r="O100">
        <f t="shared" si="14"/>
        <v>174</v>
      </c>
      <c r="P100">
        <f t="shared" si="15"/>
        <v>73</v>
      </c>
    </row>
    <row r="101" spans="1:16" s="14" customFormat="1" ht="15.75" thickBot="1" x14ac:dyDescent="0.3">
      <c r="B101" s="39"/>
      <c r="C101" s="11">
        <f t="shared" si="9"/>
        <v>43240</v>
      </c>
      <c r="D101" s="12"/>
      <c r="E101" s="12"/>
      <c r="F101" s="12"/>
      <c r="G101" s="12"/>
      <c r="H101" s="13"/>
      <c r="J101" s="4">
        <f t="shared" si="10"/>
        <v>0</v>
      </c>
      <c r="K101" s="4">
        <f t="shared" si="11"/>
        <v>0</v>
      </c>
      <c r="M101" s="4">
        <f t="shared" si="12"/>
        <v>75</v>
      </c>
      <c r="N101" s="4">
        <f t="shared" si="13"/>
        <v>59</v>
      </c>
      <c r="O101">
        <f t="shared" si="14"/>
        <v>174</v>
      </c>
      <c r="P101">
        <f t="shared" si="15"/>
        <v>73</v>
      </c>
    </row>
    <row r="102" spans="1:16" x14ac:dyDescent="0.25">
      <c r="B102" s="37">
        <v>4</v>
      </c>
      <c r="C102" s="19">
        <f t="shared" si="9"/>
        <v>43241</v>
      </c>
      <c r="D102" s="9" t="s">
        <v>49</v>
      </c>
      <c r="E102" s="9" t="s">
        <v>57</v>
      </c>
      <c r="F102" s="9"/>
      <c r="G102" s="9"/>
      <c r="H102" s="10"/>
      <c r="J102" s="4">
        <f t="shared" si="10"/>
        <v>0</v>
      </c>
      <c r="K102" s="4">
        <f t="shared" si="11"/>
        <v>0</v>
      </c>
      <c r="M102" s="4">
        <f t="shared" si="12"/>
        <v>75</v>
      </c>
      <c r="N102" s="4">
        <f t="shared" si="13"/>
        <v>59</v>
      </c>
      <c r="O102">
        <f t="shared" si="14"/>
        <v>174</v>
      </c>
      <c r="P102">
        <f t="shared" si="15"/>
        <v>73</v>
      </c>
    </row>
    <row r="103" spans="1:16" x14ac:dyDescent="0.25">
      <c r="B103" s="38"/>
      <c r="C103" s="1">
        <f t="shared" si="9"/>
        <v>43242</v>
      </c>
      <c r="D103" s="4"/>
      <c r="E103" s="4"/>
      <c r="F103" s="4"/>
      <c r="G103" s="4"/>
      <c r="H103" s="6"/>
      <c r="J103" s="4">
        <f t="shared" si="10"/>
        <v>0</v>
      </c>
      <c r="K103" s="4">
        <f t="shared" si="11"/>
        <v>0</v>
      </c>
      <c r="M103" s="4">
        <f t="shared" si="12"/>
        <v>75</v>
      </c>
      <c r="N103" s="4">
        <f t="shared" si="13"/>
        <v>59</v>
      </c>
      <c r="O103">
        <f t="shared" si="14"/>
        <v>174</v>
      </c>
      <c r="P103">
        <f t="shared" si="15"/>
        <v>73</v>
      </c>
    </row>
    <row r="104" spans="1:16" x14ac:dyDescent="0.25">
      <c r="B104" s="38"/>
      <c r="C104" s="1">
        <f t="shared" si="9"/>
        <v>43243</v>
      </c>
      <c r="D104" s="4" t="s">
        <v>7</v>
      </c>
      <c r="E104" s="4"/>
      <c r="F104" s="4">
        <v>3</v>
      </c>
      <c r="G104" s="4"/>
      <c r="H104" s="6" t="s">
        <v>10</v>
      </c>
      <c r="J104" s="4">
        <f t="shared" si="10"/>
        <v>0</v>
      </c>
      <c r="K104" s="4">
        <f t="shared" si="11"/>
        <v>1</v>
      </c>
      <c r="M104" s="4">
        <f t="shared" si="12"/>
        <v>75</v>
      </c>
      <c r="N104" s="4">
        <f t="shared" si="13"/>
        <v>59</v>
      </c>
      <c r="O104">
        <f t="shared" si="14"/>
        <v>174</v>
      </c>
      <c r="P104">
        <f t="shared" si="15"/>
        <v>76</v>
      </c>
    </row>
    <row r="105" spans="1:16" x14ac:dyDescent="0.25">
      <c r="A105">
        <v>21</v>
      </c>
      <c r="B105" s="38"/>
      <c r="C105" s="1">
        <f t="shared" si="9"/>
        <v>43244</v>
      </c>
      <c r="D105" s="4" t="s">
        <v>61</v>
      </c>
      <c r="E105" s="4"/>
      <c r="F105" s="4">
        <v>10</v>
      </c>
      <c r="G105" s="4"/>
      <c r="H105" s="6" t="s">
        <v>17</v>
      </c>
      <c r="J105" s="4">
        <f t="shared" si="10"/>
        <v>1</v>
      </c>
      <c r="K105" s="4">
        <f t="shared" si="11"/>
        <v>0</v>
      </c>
      <c r="M105" s="4">
        <f t="shared" si="12"/>
        <v>75</v>
      </c>
      <c r="N105" s="4">
        <f t="shared" si="13"/>
        <v>59</v>
      </c>
      <c r="O105">
        <f t="shared" si="14"/>
        <v>184</v>
      </c>
      <c r="P105">
        <f t="shared" si="15"/>
        <v>76</v>
      </c>
    </row>
    <row r="106" spans="1:16" x14ac:dyDescent="0.25">
      <c r="B106" s="38"/>
      <c r="C106" s="1">
        <f t="shared" si="9"/>
        <v>43245</v>
      </c>
      <c r="D106" s="4" t="s">
        <v>61</v>
      </c>
      <c r="E106" s="4"/>
      <c r="F106" s="4">
        <v>10</v>
      </c>
      <c r="G106" s="4"/>
      <c r="H106" s="6" t="s">
        <v>17</v>
      </c>
      <c r="J106" s="4">
        <f t="shared" si="10"/>
        <v>1</v>
      </c>
      <c r="K106" s="4">
        <f t="shared" si="11"/>
        <v>0</v>
      </c>
      <c r="M106" s="4">
        <f t="shared" si="12"/>
        <v>75</v>
      </c>
      <c r="N106" s="4">
        <f t="shared" si="13"/>
        <v>59</v>
      </c>
      <c r="O106">
        <f t="shared" si="14"/>
        <v>194</v>
      </c>
      <c r="P106">
        <f t="shared" si="15"/>
        <v>76</v>
      </c>
    </row>
    <row r="107" spans="1:16" x14ac:dyDescent="0.25">
      <c r="B107" s="38"/>
      <c r="C107" s="1">
        <f t="shared" si="9"/>
        <v>43246</v>
      </c>
      <c r="D107" s="4"/>
      <c r="E107" s="4"/>
      <c r="F107" s="4"/>
      <c r="G107" s="4"/>
      <c r="H107" s="6"/>
      <c r="J107" s="4">
        <f t="shared" si="10"/>
        <v>0</v>
      </c>
      <c r="K107" s="4">
        <f t="shared" si="11"/>
        <v>0</v>
      </c>
      <c r="M107" s="4">
        <f t="shared" si="12"/>
        <v>75</v>
      </c>
      <c r="N107" s="4">
        <f t="shared" si="13"/>
        <v>59</v>
      </c>
      <c r="O107">
        <f t="shared" si="14"/>
        <v>194</v>
      </c>
      <c r="P107">
        <f t="shared" si="15"/>
        <v>76</v>
      </c>
    </row>
    <row r="108" spans="1:16" s="14" customFormat="1" ht="15.75" thickBot="1" x14ac:dyDescent="0.3">
      <c r="B108" s="39"/>
      <c r="C108" s="11">
        <f t="shared" si="9"/>
        <v>43247</v>
      </c>
      <c r="D108" s="12"/>
      <c r="E108" s="12"/>
      <c r="F108" s="12"/>
      <c r="G108" s="12"/>
      <c r="H108" s="13"/>
      <c r="J108" s="4">
        <f t="shared" si="10"/>
        <v>0</v>
      </c>
      <c r="K108" s="4">
        <f t="shared" si="11"/>
        <v>0</v>
      </c>
      <c r="M108" s="4">
        <f t="shared" si="12"/>
        <v>75</v>
      </c>
      <c r="N108" s="4">
        <f t="shared" si="13"/>
        <v>59</v>
      </c>
      <c r="O108">
        <f t="shared" si="14"/>
        <v>194</v>
      </c>
      <c r="P108">
        <f t="shared" si="15"/>
        <v>76</v>
      </c>
    </row>
    <row r="109" spans="1:16" ht="15" customHeight="1" x14ac:dyDescent="0.25">
      <c r="B109" s="37" t="s">
        <v>65</v>
      </c>
      <c r="C109" s="1">
        <f t="shared" si="9"/>
        <v>43248</v>
      </c>
      <c r="D109" s="9"/>
      <c r="E109" s="9"/>
      <c r="F109" s="9"/>
      <c r="G109" s="9"/>
      <c r="H109" s="10"/>
      <c r="J109" s="4">
        <f t="shared" si="10"/>
        <v>0</v>
      </c>
      <c r="K109" s="4">
        <f t="shared" si="11"/>
        <v>0</v>
      </c>
      <c r="M109" s="4">
        <f t="shared" si="12"/>
        <v>75</v>
      </c>
      <c r="N109" s="4">
        <f t="shared" si="13"/>
        <v>59</v>
      </c>
      <c r="O109">
        <f t="shared" si="14"/>
        <v>194</v>
      </c>
      <c r="P109">
        <f t="shared" si="15"/>
        <v>76</v>
      </c>
    </row>
    <row r="110" spans="1:16" x14ac:dyDescent="0.25">
      <c r="B110" s="38"/>
      <c r="C110" s="1">
        <f t="shared" si="9"/>
        <v>43249</v>
      </c>
      <c r="D110" s="4"/>
      <c r="E110" s="4"/>
      <c r="F110" s="4"/>
      <c r="G110" s="4"/>
      <c r="H110" s="6"/>
      <c r="J110" s="4">
        <f t="shared" si="10"/>
        <v>0</v>
      </c>
      <c r="K110" s="4">
        <f t="shared" si="11"/>
        <v>0</v>
      </c>
      <c r="M110" s="4">
        <f t="shared" si="12"/>
        <v>75</v>
      </c>
      <c r="N110" s="4">
        <f t="shared" si="13"/>
        <v>59</v>
      </c>
      <c r="O110">
        <f t="shared" si="14"/>
        <v>194</v>
      </c>
      <c r="P110">
        <f t="shared" si="15"/>
        <v>76</v>
      </c>
    </row>
    <row r="111" spans="1:16" x14ac:dyDescent="0.25">
      <c r="B111" s="38"/>
      <c r="C111" s="1">
        <f t="shared" si="9"/>
        <v>43250</v>
      </c>
      <c r="D111" s="4" t="s">
        <v>7</v>
      </c>
      <c r="E111" s="4"/>
      <c r="F111" s="4">
        <v>3</v>
      </c>
      <c r="G111" s="4"/>
      <c r="H111" s="6" t="s">
        <v>10</v>
      </c>
      <c r="J111" s="4">
        <f t="shared" si="10"/>
        <v>0</v>
      </c>
      <c r="K111" s="4">
        <f t="shared" si="11"/>
        <v>1</v>
      </c>
      <c r="M111" s="4">
        <f t="shared" si="12"/>
        <v>75</v>
      </c>
      <c r="N111" s="4">
        <f t="shared" si="13"/>
        <v>59</v>
      </c>
      <c r="O111">
        <f t="shared" si="14"/>
        <v>194</v>
      </c>
      <c r="P111">
        <f t="shared" si="15"/>
        <v>79</v>
      </c>
    </row>
    <row r="112" spans="1:16" x14ac:dyDescent="0.25">
      <c r="A112">
        <v>22</v>
      </c>
      <c r="B112" s="38"/>
      <c r="C112" s="1">
        <f t="shared" si="9"/>
        <v>43251</v>
      </c>
      <c r="D112" s="4" t="s">
        <v>61</v>
      </c>
      <c r="E112" s="4"/>
      <c r="F112" s="4">
        <v>10</v>
      </c>
      <c r="G112" s="4"/>
      <c r="H112" s="6" t="s">
        <v>17</v>
      </c>
      <c r="J112" s="4">
        <f t="shared" si="10"/>
        <v>1</v>
      </c>
      <c r="K112" s="4">
        <f t="shared" si="11"/>
        <v>0</v>
      </c>
      <c r="M112" s="4">
        <f t="shared" si="12"/>
        <v>75</v>
      </c>
      <c r="N112" s="4">
        <f t="shared" si="13"/>
        <v>59</v>
      </c>
      <c r="O112">
        <f t="shared" si="14"/>
        <v>204</v>
      </c>
      <c r="P112">
        <f t="shared" si="15"/>
        <v>79</v>
      </c>
    </row>
    <row r="113" spans="1:16" x14ac:dyDescent="0.25">
      <c r="B113" s="38"/>
      <c r="C113" s="1">
        <f t="shared" si="9"/>
        <v>43252</v>
      </c>
      <c r="D113" s="4" t="s">
        <v>61</v>
      </c>
      <c r="E113" s="4"/>
      <c r="F113" s="4">
        <v>10</v>
      </c>
      <c r="G113" s="4"/>
      <c r="H113" s="6" t="s">
        <v>17</v>
      </c>
      <c r="J113" s="4">
        <f t="shared" si="10"/>
        <v>1</v>
      </c>
      <c r="K113" s="4">
        <f t="shared" si="11"/>
        <v>0</v>
      </c>
      <c r="M113" s="4">
        <f t="shared" si="12"/>
        <v>75</v>
      </c>
      <c r="N113" s="4">
        <f t="shared" si="13"/>
        <v>59</v>
      </c>
      <c r="O113">
        <f t="shared" si="14"/>
        <v>214</v>
      </c>
      <c r="P113">
        <f t="shared" si="15"/>
        <v>79</v>
      </c>
    </row>
    <row r="114" spans="1:16" x14ac:dyDescent="0.25">
      <c r="B114" s="38"/>
      <c r="C114" s="1">
        <f t="shared" si="9"/>
        <v>43253</v>
      </c>
      <c r="D114" s="4"/>
      <c r="E114" s="4"/>
      <c r="F114" s="4"/>
      <c r="G114" s="4"/>
      <c r="H114" s="6"/>
      <c r="J114" s="4">
        <f t="shared" si="10"/>
        <v>0</v>
      </c>
      <c r="K114" s="4">
        <f t="shared" si="11"/>
        <v>0</v>
      </c>
      <c r="M114" s="4">
        <f t="shared" si="12"/>
        <v>75</v>
      </c>
      <c r="N114" s="4">
        <f t="shared" si="13"/>
        <v>59</v>
      </c>
      <c r="O114">
        <f t="shared" si="14"/>
        <v>214</v>
      </c>
      <c r="P114">
        <f t="shared" si="15"/>
        <v>79</v>
      </c>
    </row>
    <row r="115" spans="1:16" s="14" customFormat="1" ht="15.75" thickBot="1" x14ac:dyDescent="0.3">
      <c r="B115" s="39"/>
      <c r="C115" s="11">
        <f t="shared" si="9"/>
        <v>43254</v>
      </c>
      <c r="D115" s="12"/>
      <c r="E115" s="12"/>
      <c r="F115" s="12"/>
      <c r="G115" s="12"/>
      <c r="H115" s="13"/>
      <c r="J115" s="4">
        <f t="shared" si="10"/>
        <v>0</v>
      </c>
      <c r="K115" s="4">
        <f t="shared" si="11"/>
        <v>0</v>
      </c>
      <c r="M115" s="4">
        <f t="shared" si="12"/>
        <v>75</v>
      </c>
      <c r="N115" s="4">
        <f t="shared" si="13"/>
        <v>59</v>
      </c>
      <c r="O115">
        <f t="shared" si="14"/>
        <v>214</v>
      </c>
      <c r="P115">
        <f t="shared" si="15"/>
        <v>79</v>
      </c>
    </row>
    <row r="116" spans="1:16" x14ac:dyDescent="0.25">
      <c r="B116" s="37">
        <v>2</v>
      </c>
      <c r="C116" s="1">
        <f t="shared" si="9"/>
        <v>43255</v>
      </c>
      <c r="D116" s="9"/>
      <c r="E116" s="9"/>
      <c r="F116" s="9"/>
      <c r="G116" s="9"/>
      <c r="H116" s="10"/>
      <c r="J116" s="4">
        <f t="shared" si="10"/>
        <v>0</v>
      </c>
      <c r="K116" s="4">
        <f t="shared" si="11"/>
        <v>0</v>
      </c>
      <c r="M116" s="4">
        <f t="shared" si="12"/>
        <v>75</v>
      </c>
      <c r="N116" s="4">
        <f t="shared" si="13"/>
        <v>59</v>
      </c>
      <c r="O116">
        <f t="shared" si="14"/>
        <v>214</v>
      </c>
      <c r="P116">
        <f t="shared" si="15"/>
        <v>79</v>
      </c>
    </row>
    <row r="117" spans="1:16" x14ac:dyDescent="0.25">
      <c r="B117" s="38"/>
      <c r="C117" s="1">
        <f t="shared" si="9"/>
        <v>43256</v>
      </c>
      <c r="D117" s="4"/>
      <c r="E117" s="4"/>
      <c r="F117" s="4"/>
      <c r="G117" s="4"/>
      <c r="H117" s="6"/>
      <c r="J117" s="4">
        <f t="shared" si="10"/>
        <v>0</v>
      </c>
      <c r="K117" s="4">
        <f t="shared" si="11"/>
        <v>0</v>
      </c>
      <c r="M117" s="4">
        <f t="shared" si="12"/>
        <v>75</v>
      </c>
      <c r="N117" s="4">
        <f t="shared" si="13"/>
        <v>59</v>
      </c>
      <c r="O117">
        <f t="shared" si="14"/>
        <v>214</v>
      </c>
      <c r="P117">
        <f t="shared" si="15"/>
        <v>79</v>
      </c>
    </row>
    <row r="118" spans="1:16" x14ac:dyDescent="0.25">
      <c r="B118" s="38"/>
      <c r="C118" s="1">
        <f t="shared" si="9"/>
        <v>43257</v>
      </c>
      <c r="D118" s="4" t="s">
        <v>7</v>
      </c>
      <c r="E118" s="4"/>
      <c r="F118" s="4">
        <v>3</v>
      </c>
      <c r="G118" s="4"/>
      <c r="H118" s="6" t="s">
        <v>10</v>
      </c>
      <c r="J118" s="4">
        <f t="shared" si="10"/>
        <v>0</v>
      </c>
      <c r="K118" s="4">
        <f t="shared" si="11"/>
        <v>1</v>
      </c>
      <c r="M118" s="4">
        <f t="shared" si="12"/>
        <v>75</v>
      </c>
      <c r="N118" s="4">
        <f t="shared" si="13"/>
        <v>59</v>
      </c>
      <c r="O118">
        <f t="shared" si="14"/>
        <v>214</v>
      </c>
      <c r="P118">
        <f t="shared" si="15"/>
        <v>82</v>
      </c>
    </row>
    <row r="119" spans="1:16" x14ac:dyDescent="0.25">
      <c r="A119">
        <v>23</v>
      </c>
      <c r="B119" s="38"/>
      <c r="C119" s="1">
        <f t="shared" si="9"/>
        <v>43258</v>
      </c>
      <c r="D119" s="4" t="s">
        <v>61</v>
      </c>
      <c r="E119" s="4"/>
      <c r="F119" s="4">
        <v>10</v>
      </c>
      <c r="G119" s="4"/>
      <c r="H119" s="6" t="s">
        <v>17</v>
      </c>
      <c r="J119" s="4">
        <f t="shared" si="10"/>
        <v>1</v>
      </c>
      <c r="K119" s="4">
        <f t="shared" si="11"/>
        <v>0</v>
      </c>
      <c r="M119" s="4">
        <f t="shared" si="12"/>
        <v>75</v>
      </c>
      <c r="N119" s="4">
        <f t="shared" si="13"/>
        <v>59</v>
      </c>
      <c r="O119">
        <f t="shared" si="14"/>
        <v>224</v>
      </c>
      <c r="P119">
        <f t="shared" si="15"/>
        <v>82</v>
      </c>
    </row>
    <row r="120" spans="1:16" x14ac:dyDescent="0.25">
      <c r="B120" s="38"/>
      <c r="C120" s="1">
        <f t="shared" si="9"/>
        <v>43259</v>
      </c>
      <c r="D120" s="4" t="s">
        <v>18</v>
      </c>
      <c r="E120" s="4"/>
      <c r="F120" s="4">
        <v>10</v>
      </c>
      <c r="G120" s="4"/>
      <c r="H120" s="6" t="s">
        <v>17</v>
      </c>
      <c r="J120" s="4">
        <f t="shared" si="10"/>
        <v>1</v>
      </c>
      <c r="K120" s="4">
        <f t="shared" si="11"/>
        <v>0</v>
      </c>
      <c r="M120" s="4">
        <f t="shared" si="12"/>
        <v>75</v>
      </c>
      <c r="N120" s="4">
        <f t="shared" si="13"/>
        <v>59</v>
      </c>
      <c r="O120">
        <f t="shared" si="14"/>
        <v>234</v>
      </c>
      <c r="P120">
        <f t="shared" si="15"/>
        <v>82</v>
      </c>
    </row>
    <row r="121" spans="1:16" x14ac:dyDescent="0.25">
      <c r="B121" s="38"/>
      <c r="C121" s="1">
        <f t="shared" si="9"/>
        <v>43260</v>
      </c>
      <c r="D121" s="4"/>
      <c r="E121" s="4"/>
      <c r="F121" s="4"/>
      <c r="G121" s="4"/>
      <c r="H121" s="6"/>
      <c r="J121" s="4">
        <f t="shared" si="10"/>
        <v>0</v>
      </c>
      <c r="K121" s="4">
        <f t="shared" si="11"/>
        <v>0</v>
      </c>
      <c r="M121" s="4">
        <f t="shared" si="12"/>
        <v>75</v>
      </c>
      <c r="N121" s="4">
        <f t="shared" si="13"/>
        <v>59</v>
      </c>
      <c r="O121">
        <f t="shared" si="14"/>
        <v>234</v>
      </c>
      <c r="P121">
        <f t="shared" si="15"/>
        <v>82</v>
      </c>
    </row>
    <row r="122" spans="1:16" s="14" customFormat="1" ht="15.75" thickBot="1" x14ac:dyDescent="0.3">
      <c r="B122" s="39"/>
      <c r="C122" s="11">
        <f t="shared" si="9"/>
        <v>43261</v>
      </c>
      <c r="D122" s="12"/>
      <c r="E122" s="12"/>
      <c r="F122" s="12"/>
      <c r="G122" s="12"/>
      <c r="H122" s="13"/>
      <c r="J122" s="4">
        <f t="shared" si="10"/>
        <v>0</v>
      </c>
      <c r="K122" s="4">
        <f t="shared" si="11"/>
        <v>0</v>
      </c>
      <c r="M122" s="4">
        <f t="shared" si="12"/>
        <v>75</v>
      </c>
      <c r="N122" s="4">
        <f t="shared" si="13"/>
        <v>59</v>
      </c>
      <c r="O122">
        <f t="shared" si="14"/>
        <v>234</v>
      </c>
      <c r="P122">
        <f t="shared" si="15"/>
        <v>82</v>
      </c>
    </row>
    <row r="123" spans="1:16" x14ac:dyDescent="0.25">
      <c r="B123" s="37">
        <v>3</v>
      </c>
      <c r="C123" s="1">
        <f t="shared" ref="C123:C186" si="16">C122+1</f>
        <v>43262</v>
      </c>
      <c r="D123" s="4"/>
      <c r="E123" s="9"/>
      <c r="F123" s="9"/>
      <c r="G123" s="9"/>
      <c r="H123" s="10"/>
      <c r="J123" s="4">
        <f t="shared" si="10"/>
        <v>0</v>
      </c>
      <c r="K123" s="4">
        <f t="shared" si="11"/>
        <v>0</v>
      </c>
      <c r="M123" s="4">
        <f t="shared" si="12"/>
        <v>75</v>
      </c>
      <c r="N123" s="4">
        <f t="shared" si="13"/>
        <v>59</v>
      </c>
      <c r="O123">
        <f t="shared" si="14"/>
        <v>234</v>
      </c>
      <c r="P123">
        <f t="shared" si="15"/>
        <v>82</v>
      </c>
    </row>
    <row r="124" spans="1:16" x14ac:dyDescent="0.25">
      <c r="B124" s="38"/>
      <c r="C124" s="1">
        <f t="shared" si="16"/>
        <v>43263</v>
      </c>
      <c r="D124" s="4"/>
      <c r="E124" s="4"/>
      <c r="F124" s="4"/>
      <c r="G124" s="4"/>
      <c r="H124" s="6"/>
      <c r="J124" s="4">
        <f t="shared" si="10"/>
        <v>0</v>
      </c>
      <c r="K124" s="4">
        <f t="shared" si="11"/>
        <v>0</v>
      </c>
      <c r="M124" s="4">
        <f t="shared" si="12"/>
        <v>75</v>
      </c>
      <c r="N124" s="4">
        <f t="shared" si="13"/>
        <v>59</v>
      </c>
      <c r="O124">
        <f t="shared" si="14"/>
        <v>234</v>
      </c>
      <c r="P124">
        <f t="shared" si="15"/>
        <v>82</v>
      </c>
    </row>
    <row r="125" spans="1:16" x14ac:dyDescent="0.25">
      <c r="B125" s="38"/>
      <c r="C125" s="1">
        <f t="shared" si="16"/>
        <v>43264</v>
      </c>
      <c r="D125" s="4" t="s">
        <v>7</v>
      </c>
      <c r="E125" s="4"/>
      <c r="F125" s="4">
        <v>5</v>
      </c>
      <c r="G125" s="4"/>
      <c r="H125" s="6" t="s">
        <v>10</v>
      </c>
      <c r="J125" s="4">
        <f t="shared" si="10"/>
        <v>0</v>
      </c>
      <c r="K125" s="4">
        <f t="shared" si="11"/>
        <v>1</v>
      </c>
      <c r="M125" s="4">
        <f t="shared" si="12"/>
        <v>75</v>
      </c>
      <c r="N125" s="4">
        <f t="shared" si="13"/>
        <v>59</v>
      </c>
      <c r="O125">
        <f t="shared" si="14"/>
        <v>234</v>
      </c>
      <c r="P125">
        <f t="shared" si="15"/>
        <v>87</v>
      </c>
    </row>
    <row r="126" spans="1:16" x14ac:dyDescent="0.25">
      <c r="A126">
        <v>24</v>
      </c>
      <c r="B126" s="38"/>
      <c r="C126" s="1">
        <f t="shared" si="16"/>
        <v>43265</v>
      </c>
      <c r="D126" s="8" t="s">
        <v>62</v>
      </c>
      <c r="E126" s="4"/>
      <c r="F126" s="4">
        <v>10</v>
      </c>
      <c r="G126" s="4"/>
      <c r="H126" s="6" t="s">
        <v>17</v>
      </c>
      <c r="J126" s="4">
        <f t="shared" si="10"/>
        <v>1</v>
      </c>
      <c r="K126" s="4">
        <f t="shared" si="11"/>
        <v>0</v>
      </c>
      <c r="M126" s="4">
        <f t="shared" si="12"/>
        <v>75</v>
      </c>
      <c r="N126" s="4">
        <f t="shared" si="13"/>
        <v>59</v>
      </c>
      <c r="O126">
        <f t="shared" si="14"/>
        <v>244</v>
      </c>
      <c r="P126">
        <f t="shared" si="15"/>
        <v>87</v>
      </c>
    </row>
    <row r="127" spans="1:16" x14ac:dyDescent="0.25">
      <c r="B127" s="38"/>
      <c r="C127" s="1">
        <f t="shared" si="16"/>
        <v>43266</v>
      </c>
      <c r="D127" s="8" t="s">
        <v>62</v>
      </c>
      <c r="E127" s="4"/>
      <c r="F127" s="4">
        <v>10</v>
      </c>
      <c r="G127" s="4"/>
      <c r="H127" s="6" t="s">
        <v>17</v>
      </c>
      <c r="J127" s="4">
        <f t="shared" si="10"/>
        <v>1</v>
      </c>
      <c r="K127" s="4">
        <f t="shared" si="11"/>
        <v>0</v>
      </c>
      <c r="M127" s="4">
        <f t="shared" si="12"/>
        <v>75</v>
      </c>
      <c r="N127" s="4">
        <f t="shared" si="13"/>
        <v>59</v>
      </c>
      <c r="O127">
        <f t="shared" si="14"/>
        <v>254</v>
      </c>
      <c r="P127">
        <f t="shared" si="15"/>
        <v>87</v>
      </c>
    </row>
    <row r="128" spans="1:16" x14ac:dyDescent="0.25">
      <c r="B128" s="38"/>
      <c r="C128" s="1">
        <f t="shared" si="16"/>
        <v>43267</v>
      </c>
      <c r="D128" s="4"/>
      <c r="E128" s="4"/>
      <c r="F128" s="4"/>
      <c r="G128" s="4"/>
      <c r="H128" s="6"/>
      <c r="J128" s="4">
        <f t="shared" si="10"/>
        <v>0</v>
      </c>
      <c r="K128" s="4">
        <f t="shared" si="11"/>
        <v>0</v>
      </c>
      <c r="M128" s="4">
        <f t="shared" si="12"/>
        <v>75</v>
      </c>
      <c r="N128" s="4">
        <f t="shared" si="13"/>
        <v>59</v>
      </c>
      <c r="O128">
        <f t="shared" si="14"/>
        <v>254</v>
      </c>
      <c r="P128">
        <f t="shared" si="15"/>
        <v>87</v>
      </c>
    </row>
    <row r="129" spans="1:16" s="14" customFormat="1" ht="15.75" thickBot="1" x14ac:dyDescent="0.3">
      <c r="B129" s="39"/>
      <c r="C129" s="11">
        <f t="shared" si="16"/>
        <v>43268</v>
      </c>
      <c r="D129" s="12"/>
      <c r="E129" s="12"/>
      <c r="F129" s="12"/>
      <c r="G129" s="12"/>
      <c r="H129" s="13"/>
      <c r="J129" s="4">
        <f t="shared" si="10"/>
        <v>0</v>
      </c>
      <c r="K129" s="4">
        <f t="shared" si="11"/>
        <v>0</v>
      </c>
      <c r="M129" s="4">
        <f t="shared" si="12"/>
        <v>75</v>
      </c>
      <c r="N129" s="4">
        <f t="shared" si="13"/>
        <v>59</v>
      </c>
      <c r="O129">
        <f t="shared" si="14"/>
        <v>254</v>
      </c>
      <c r="P129">
        <f t="shared" si="15"/>
        <v>87</v>
      </c>
    </row>
    <row r="130" spans="1:16" x14ac:dyDescent="0.25">
      <c r="B130" s="37">
        <v>4</v>
      </c>
      <c r="C130" s="1">
        <f t="shared" si="16"/>
        <v>43269</v>
      </c>
      <c r="D130" s="9"/>
      <c r="E130" s="9"/>
      <c r="F130" s="9"/>
      <c r="G130" s="9"/>
      <c r="H130" s="10"/>
      <c r="J130" s="4">
        <f t="shared" si="10"/>
        <v>0</v>
      </c>
      <c r="K130" s="4">
        <f t="shared" si="11"/>
        <v>0</v>
      </c>
      <c r="M130" s="4">
        <f t="shared" si="12"/>
        <v>75</v>
      </c>
      <c r="N130" s="4">
        <f t="shared" si="13"/>
        <v>59</v>
      </c>
      <c r="O130">
        <f t="shared" si="14"/>
        <v>254</v>
      </c>
      <c r="P130">
        <f t="shared" si="15"/>
        <v>87</v>
      </c>
    </row>
    <row r="131" spans="1:16" x14ac:dyDescent="0.25">
      <c r="B131" s="38"/>
      <c r="C131" s="1">
        <f t="shared" si="16"/>
        <v>43270</v>
      </c>
      <c r="D131" s="4"/>
      <c r="E131" s="4"/>
      <c r="F131" s="4"/>
      <c r="G131" s="4"/>
      <c r="H131" s="6"/>
      <c r="J131" s="4">
        <f t="shared" si="10"/>
        <v>0</v>
      </c>
      <c r="K131" s="4">
        <f t="shared" si="11"/>
        <v>0</v>
      </c>
      <c r="M131" s="4">
        <f t="shared" si="12"/>
        <v>75</v>
      </c>
      <c r="N131" s="4">
        <f t="shared" si="13"/>
        <v>59</v>
      </c>
      <c r="O131">
        <f t="shared" si="14"/>
        <v>254</v>
      </c>
      <c r="P131">
        <f t="shared" si="15"/>
        <v>87</v>
      </c>
    </row>
    <row r="132" spans="1:16" x14ac:dyDescent="0.25">
      <c r="B132" s="38"/>
      <c r="C132" s="1">
        <f t="shared" si="16"/>
        <v>43271</v>
      </c>
      <c r="D132" s="4" t="s">
        <v>7</v>
      </c>
      <c r="E132" s="4"/>
      <c r="F132" s="4">
        <v>4</v>
      </c>
      <c r="G132" s="4"/>
      <c r="H132" s="6" t="s">
        <v>10</v>
      </c>
      <c r="J132" s="4">
        <f t="shared" ref="J132:J183" si="17">COUNTIF(H132,"n")</f>
        <v>0</v>
      </c>
      <c r="K132" s="4">
        <f t="shared" ref="K132:K183" si="18">COUNTIF(H132,"j")</f>
        <v>1</v>
      </c>
      <c r="M132" s="4">
        <f t="shared" si="12"/>
        <v>75</v>
      </c>
      <c r="N132" s="4">
        <f t="shared" si="13"/>
        <v>59</v>
      </c>
      <c r="O132">
        <f t="shared" si="14"/>
        <v>254</v>
      </c>
      <c r="P132">
        <f t="shared" si="15"/>
        <v>91</v>
      </c>
    </row>
    <row r="133" spans="1:16" x14ac:dyDescent="0.25">
      <c r="A133">
        <v>25</v>
      </c>
      <c r="B133" s="38"/>
      <c r="C133" s="1">
        <f t="shared" si="16"/>
        <v>43272</v>
      </c>
      <c r="D133" s="8" t="s">
        <v>63</v>
      </c>
      <c r="E133" s="4"/>
      <c r="F133" s="4">
        <v>10</v>
      </c>
      <c r="G133" s="4"/>
      <c r="H133" s="6" t="s">
        <v>17</v>
      </c>
      <c r="J133" s="4">
        <f t="shared" si="17"/>
        <v>1</v>
      </c>
      <c r="K133" s="4">
        <f t="shared" si="18"/>
        <v>0</v>
      </c>
      <c r="M133" s="4">
        <f t="shared" ref="M133:M183" si="19">M132+J133*G133</f>
        <v>75</v>
      </c>
      <c r="N133" s="4">
        <f t="shared" ref="N133:N183" si="20">N132+K133*G133</f>
        <v>59</v>
      </c>
      <c r="O133">
        <f t="shared" ref="O133:O183" si="21">O132+J133*F133</f>
        <v>264</v>
      </c>
      <c r="P133">
        <f t="shared" ref="P133:P183" si="22">P132+K133*F133</f>
        <v>91</v>
      </c>
    </row>
    <row r="134" spans="1:16" x14ac:dyDescent="0.25">
      <c r="B134" s="38"/>
      <c r="C134" s="1">
        <f t="shared" si="16"/>
        <v>43273</v>
      </c>
      <c r="D134" s="8" t="s">
        <v>63</v>
      </c>
      <c r="E134" s="4"/>
      <c r="F134" s="4">
        <v>10</v>
      </c>
      <c r="G134" s="4"/>
      <c r="H134" s="6" t="s">
        <v>17</v>
      </c>
      <c r="J134" s="4">
        <f t="shared" si="17"/>
        <v>1</v>
      </c>
      <c r="K134" s="4">
        <f t="shared" si="18"/>
        <v>0</v>
      </c>
      <c r="M134" s="4">
        <f t="shared" si="19"/>
        <v>75</v>
      </c>
      <c r="N134" s="4">
        <f t="shared" si="20"/>
        <v>59</v>
      </c>
      <c r="O134">
        <f t="shared" si="21"/>
        <v>274</v>
      </c>
      <c r="P134">
        <f t="shared" si="22"/>
        <v>91</v>
      </c>
    </row>
    <row r="135" spans="1:16" x14ac:dyDescent="0.25">
      <c r="B135" s="38"/>
      <c r="C135" s="1">
        <f t="shared" si="16"/>
        <v>43274</v>
      </c>
      <c r="D135" s="4"/>
      <c r="E135" s="4"/>
      <c r="F135" s="4"/>
      <c r="G135" s="4"/>
      <c r="H135" s="6"/>
      <c r="J135" s="4">
        <f t="shared" si="17"/>
        <v>0</v>
      </c>
      <c r="K135" s="4">
        <f t="shared" si="18"/>
        <v>0</v>
      </c>
      <c r="M135" s="4">
        <f t="shared" si="19"/>
        <v>75</v>
      </c>
      <c r="N135" s="4">
        <f t="shared" si="20"/>
        <v>59</v>
      </c>
      <c r="O135">
        <f t="shared" si="21"/>
        <v>274</v>
      </c>
      <c r="P135">
        <f t="shared" si="22"/>
        <v>91</v>
      </c>
    </row>
    <row r="136" spans="1:16" s="14" customFormat="1" ht="15.75" thickBot="1" x14ac:dyDescent="0.3">
      <c r="B136" s="39"/>
      <c r="C136" s="11">
        <f t="shared" si="16"/>
        <v>43275</v>
      </c>
      <c r="D136" s="12"/>
      <c r="E136" s="12"/>
      <c r="F136" s="12"/>
      <c r="G136" s="12"/>
      <c r="H136" s="13"/>
      <c r="J136" s="4">
        <f t="shared" si="17"/>
        <v>0</v>
      </c>
      <c r="K136" s="4">
        <f t="shared" si="18"/>
        <v>0</v>
      </c>
      <c r="M136" s="4">
        <f t="shared" si="19"/>
        <v>75</v>
      </c>
      <c r="N136" s="4">
        <f t="shared" si="20"/>
        <v>59</v>
      </c>
      <c r="O136">
        <f t="shared" si="21"/>
        <v>274</v>
      </c>
      <c r="P136">
        <f t="shared" si="22"/>
        <v>91</v>
      </c>
    </row>
    <row r="137" spans="1:16" x14ac:dyDescent="0.25">
      <c r="B137" s="37">
        <v>5</v>
      </c>
      <c r="C137" s="1">
        <f t="shared" si="16"/>
        <v>43276</v>
      </c>
      <c r="D137" s="9"/>
      <c r="E137" s="9"/>
      <c r="F137" s="9"/>
      <c r="G137" s="9"/>
      <c r="H137" s="10"/>
      <c r="J137" s="4">
        <f t="shared" si="17"/>
        <v>0</v>
      </c>
      <c r="K137" s="4">
        <f t="shared" si="18"/>
        <v>0</v>
      </c>
      <c r="M137" s="4">
        <f t="shared" si="19"/>
        <v>75</v>
      </c>
      <c r="N137" s="4">
        <f t="shared" si="20"/>
        <v>59</v>
      </c>
      <c r="O137">
        <f t="shared" si="21"/>
        <v>274</v>
      </c>
      <c r="P137">
        <f t="shared" si="22"/>
        <v>91</v>
      </c>
    </row>
    <row r="138" spans="1:16" x14ac:dyDescent="0.25">
      <c r="B138" s="38"/>
      <c r="C138" s="1">
        <f t="shared" si="16"/>
        <v>43277</v>
      </c>
      <c r="D138" s="4"/>
      <c r="E138" s="4"/>
      <c r="F138" s="4"/>
      <c r="G138" s="4"/>
      <c r="H138" s="6"/>
      <c r="J138" s="4">
        <f t="shared" si="17"/>
        <v>0</v>
      </c>
      <c r="K138" s="4">
        <f t="shared" si="18"/>
        <v>0</v>
      </c>
      <c r="M138" s="4">
        <f t="shared" si="19"/>
        <v>75</v>
      </c>
      <c r="N138" s="4">
        <f t="shared" si="20"/>
        <v>59</v>
      </c>
      <c r="O138">
        <f t="shared" si="21"/>
        <v>274</v>
      </c>
      <c r="P138">
        <f t="shared" si="22"/>
        <v>91</v>
      </c>
    </row>
    <row r="139" spans="1:16" x14ac:dyDescent="0.25">
      <c r="B139" s="38"/>
      <c r="C139" s="1">
        <f t="shared" si="16"/>
        <v>43278</v>
      </c>
      <c r="D139" s="16" t="s">
        <v>47</v>
      </c>
      <c r="E139" s="4"/>
      <c r="F139" s="4"/>
      <c r="G139" s="4"/>
      <c r="H139" s="6"/>
      <c r="J139" s="4">
        <f t="shared" si="17"/>
        <v>0</v>
      </c>
      <c r="K139" s="4">
        <f t="shared" si="18"/>
        <v>0</v>
      </c>
      <c r="M139" s="4">
        <f t="shared" si="19"/>
        <v>75</v>
      </c>
      <c r="N139" s="4">
        <f t="shared" si="20"/>
        <v>59</v>
      </c>
      <c r="O139">
        <f t="shared" si="21"/>
        <v>274</v>
      </c>
      <c r="P139">
        <f t="shared" si="22"/>
        <v>91</v>
      </c>
    </row>
    <row r="140" spans="1:16" x14ac:dyDescent="0.25">
      <c r="A140">
        <v>26</v>
      </c>
      <c r="B140" s="38"/>
      <c r="C140" s="1">
        <f t="shared" si="16"/>
        <v>43279</v>
      </c>
      <c r="D140" s="16" t="s">
        <v>47</v>
      </c>
      <c r="E140" s="4"/>
      <c r="F140" s="4"/>
      <c r="G140" s="4"/>
      <c r="H140" s="6"/>
      <c r="J140" s="4">
        <f t="shared" si="17"/>
        <v>0</v>
      </c>
      <c r="K140" s="4">
        <f t="shared" si="18"/>
        <v>0</v>
      </c>
      <c r="M140" s="4">
        <f t="shared" si="19"/>
        <v>75</v>
      </c>
      <c r="N140" s="4">
        <f t="shared" si="20"/>
        <v>59</v>
      </c>
      <c r="O140">
        <f t="shared" si="21"/>
        <v>274</v>
      </c>
      <c r="P140">
        <f t="shared" si="22"/>
        <v>91</v>
      </c>
    </row>
    <row r="141" spans="1:16" x14ac:dyDescent="0.25">
      <c r="B141" s="38"/>
      <c r="C141" s="1">
        <f t="shared" si="16"/>
        <v>43280</v>
      </c>
      <c r="D141" s="4" t="s">
        <v>46</v>
      </c>
      <c r="E141" s="4" t="s">
        <v>6</v>
      </c>
      <c r="F141" s="4"/>
      <c r="G141" s="4"/>
      <c r="H141" s="6"/>
      <c r="J141" s="4">
        <f t="shared" si="17"/>
        <v>0</v>
      </c>
      <c r="K141" s="4">
        <f t="shared" si="18"/>
        <v>0</v>
      </c>
      <c r="M141" s="4">
        <f t="shared" si="19"/>
        <v>75</v>
      </c>
      <c r="N141" s="4">
        <f t="shared" si="20"/>
        <v>59</v>
      </c>
      <c r="O141">
        <f t="shared" si="21"/>
        <v>274</v>
      </c>
      <c r="P141">
        <f t="shared" si="22"/>
        <v>91</v>
      </c>
    </row>
    <row r="142" spans="1:16" x14ac:dyDescent="0.25">
      <c r="B142" s="38"/>
      <c r="C142" s="1">
        <f t="shared" si="16"/>
        <v>43281</v>
      </c>
      <c r="D142" s="8" t="s">
        <v>45</v>
      </c>
      <c r="E142" s="4"/>
      <c r="F142" s="4">
        <v>10</v>
      </c>
      <c r="G142" s="4"/>
      <c r="H142" s="6" t="s">
        <v>17</v>
      </c>
      <c r="J142" s="4">
        <f t="shared" si="17"/>
        <v>1</v>
      </c>
      <c r="K142" s="4">
        <f t="shared" si="18"/>
        <v>0</v>
      </c>
      <c r="M142" s="4">
        <f t="shared" si="19"/>
        <v>75</v>
      </c>
      <c r="N142" s="4">
        <f t="shared" si="20"/>
        <v>59</v>
      </c>
      <c r="O142">
        <f t="shared" si="21"/>
        <v>284</v>
      </c>
      <c r="P142">
        <f t="shared" si="22"/>
        <v>91</v>
      </c>
    </row>
    <row r="143" spans="1:16" s="14" customFormat="1" ht="15.75" thickBot="1" x14ac:dyDescent="0.3">
      <c r="B143" s="39"/>
      <c r="C143" s="11">
        <f t="shared" si="16"/>
        <v>43282</v>
      </c>
      <c r="D143" s="8" t="s">
        <v>45</v>
      </c>
      <c r="E143" s="12"/>
      <c r="F143" s="12">
        <v>10</v>
      </c>
      <c r="G143" s="12"/>
      <c r="H143" s="13" t="s">
        <v>17</v>
      </c>
      <c r="J143" s="4">
        <f t="shared" si="17"/>
        <v>1</v>
      </c>
      <c r="K143" s="4">
        <f t="shared" si="18"/>
        <v>0</v>
      </c>
      <c r="M143" s="4">
        <f t="shared" si="19"/>
        <v>75</v>
      </c>
      <c r="N143" s="4">
        <f t="shared" si="20"/>
        <v>59</v>
      </c>
      <c r="O143">
        <f t="shared" si="21"/>
        <v>294</v>
      </c>
      <c r="P143">
        <f t="shared" si="22"/>
        <v>91</v>
      </c>
    </row>
    <row r="144" spans="1:16" x14ac:dyDescent="0.25">
      <c r="B144" s="37">
        <v>1</v>
      </c>
      <c r="C144" s="1">
        <f t="shared" si="16"/>
        <v>43283</v>
      </c>
      <c r="D144" s="9"/>
      <c r="E144" s="9"/>
      <c r="F144" s="9"/>
      <c r="G144" s="9"/>
      <c r="H144" s="10"/>
      <c r="J144" s="4">
        <f t="shared" si="17"/>
        <v>0</v>
      </c>
      <c r="K144" s="4">
        <f t="shared" si="18"/>
        <v>0</v>
      </c>
      <c r="M144" s="4">
        <f t="shared" si="19"/>
        <v>75</v>
      </c>
      <c r="N144" s="4">
        <f t="shared" si="20"/>
        <v>59</v>
      </c>
      <c r="O144">
        <f t="shared" si="21"/>
        <v>294</v>
      </c>
      <c r="P144">
        <f t="shared" si="22"/>
        <v>91</v>
      </c>
    </row>
    <row r="145" spans="1:16" x14ac:dyDescent="0.25">
      <c r="B145" s="38"/>
      <c r="C145" s="1">
        <f t="shared" si="16"/>
        <v>43284</v>
      </c>
      <c r="D145" s="4"/>
      <c r="E145" s="4"/>
      <c r="F145" s="4"/>
      <c r="G145" s="4"/>
      <c r="H145" s="6"/>
      <c r="J145" s="4">
        <f t="shared" si="17"/>
        <v>0</v>
      </c>
      <c r="K145" s="4">
        <f t="shared" si="18"/>
        <v>0</v>
      </c>
      <c r="M145" s="4">
        <f t="shared" si="19"/>
        <v>75</v>
      </c>
      <c r="N145" s="4">
        <f t="shared" si="20"/>
        <v>59</v>
      </c>
      <c r="O145">
        <f t="shared" si="21"/>
        <v>294</v>
      </c>
      <c r="P145">
        <f t="shared" si="22"/>
        <v>91</v>
      </c>
    </row>
    <row r="146" spans="1:16" x14ac:dyDescent="0.25">
      <c r="B146" s="38"/>
      <c r="C146" s="1">
        <f t="shared" si="16"/>
        <v>43285</v>
      </c>
      <c r="D146" s="8"/>
      <c r="E146" s="4"/>
      <c r="F146" s="4"/>
      <c r="G146" s="4"/>
      <c r="H146" s="6"/>
      <c r="J146" s="4">
        <f t="shared" si="17"/>
        <v>0</v>
      </c>
      <c r="K146" s="4">
        <f t="shared" si="18"/>
        <v>0</v>
      </c>
      <c r="M146" s="4">
        <f t="shared" si="19"/>
        <v>75</v>
      </c>
      <c r="N146" s="4">
        <f t="shared" si="20"/>
        <v>59</v>
      </c>
      <c r="O146">
        <f t="shared" si="21"/>
        <v>294</v>
      </c>
      <c r="P146">
        <f t="shared" si="22"/>
        <v>91</v>
      </c>
    </row>
    <row r="147" spans="1:16" x14ac:dyDescent="0.25">
      <c r="A147">
        <v>27</v>
      </c>
      <c r="B147" s="38"/>
      <c r="C147" s="1">
        <f t="shared" si="16"/>
        <v>43286</v>
      </c>
      <c r="D147" s="4" t="s">
        <v>49</v>
      </c>
      <c r="E147" s="4" t="s">
        <v>51</v>
      </c>
      <c r="F147" s="4"/>
      <c r="G147" s="4"/>
      <c r="H147" s="6"/>
      <c r="J147" s="4">
        <f t="shared" si="17"/>
        <v>0</v>
      </c>
      <c r="K147" s="4">
        <f t="shared" si="18"/>
        <v>0</v>
      </c>
      <c r="M147" s="4">
        <f t="shared" si="19"/>
        <v>75</v>
      </c>
      <c r="N147" s="4">
        <f t="shared" si="20"/>
        <v>59</v>
      </c>
      <c r="O147">
        <f t="shared" si="21"/>
        <v>294</v>
      </c>
      <c r="P147">
        <f t="shared" si="22"/>
        <v>91</v>
      </c>
    </row>
    <row r="148" spans="1:16" x14ac:dyDescent="0.25">
      <c r="B148" s="38"/>
      <c r="C148" s="1">
        <f t="shared" si="16"/>
        <v>43287</v>
      </c>
      <c r="D148" s="4" t="s">
        <v>49</v>
      </c>
      <c r="E148" s="4" t="s">
        <v>51</v>
      </c>
      <c r="F148" s="4"/>
      <c r="G148" s="4"/>
      <c r="H148" s="6"/>
      <c r="J148" s="4">
        <f t="shared" si="17"/>
        <v>0</v>
      </c>
      <c r="K148" s="4">
        <f t="shared" si="18"/>
        <v>0</v>
      </c>
      <c r="M148" s="4">
        <f t="shared" si="19"/>
        <v>75</v>
      </c>
      <c r="N148" s="4">
        <f t="shared" si="20"/>
        <v>59</v>
      </c>
      <c r="O148">
        <f t="shared" si="21"/>
        <v>294</v>
      </c>
      <c r="P148">
        <f t="shared" si="22"/>
        <v>91</v>
      </c>
    </row>
    <row r="149" spans="1:16" x14ac:dyDescent="0.25">
      <c r="B149" s="38"/>
      <c r="C149" s="1">
        <f t="shared" si="16"/>
        <v>43288</v>
      </c>
      <c r="D149" s="4" t="s">
        <v>49</v>
      </c>
      <c r="E149" s="4" t="s">
        <v>51</v>
      </c>
      <c r="F149" s="4"/>
      <c r="G149" s="4"/>
      <c r="H149" s="6"/>
      <c r="J149" s="4">
        <f t="shared" si="17"/>
        <v>0</v>
      </c>
      <c r="K149" s="4">
        <f t="shared" si="18"/>
        <v>0</v>
      </c>
      <c r="M149" s="4">
        <f t="shared" si="19"/>
        <v>75</v>
      </c>
      <c r="N149" s="4">
        <f t="shared" si="20"/>
        <v>59</v>
      </c>
      <c r="O149">
        <f t="shared" si="21"/>
        <v>294</v>
      </c>
      <c r="P149">
        <f t="shared" si="22"/>
        <v>91</v>
      </c>
    </row>
    <row r="150" spans="1:16" s="14" customFormat="1" ht="15.75" thickBot="1" x14ac:dyDescent="0.3">
      <c r="B150" s="39"/>
      <c r="C150" s="11">
        <f t="shared" si="16"/>
        <v>43289</v>
      </c>
      <c r="D150" s="12" t="s">
        <v>49</v>
      </c>
      <c r="E150" s="12" t="s">
        <v>51</v>
      </c>
      <c r="F150" s="12"/>
      <c r="G150" s="12"/>
      <c r="H150" s="13"/>
      <c r="J150" s="4">
        <f t="shared" si="17"/>
        <v>0</v>
      </c>
      <c r="K150" s="4">
        <f t="shared" si="18"/>
        <v>0</v>
      </c>
      <c r="M150" s="4">
        <f t="shared" si="19"/>
        <v>75</v>
      </c>
      <c r="N150" s="4">
        <f t="shared" si="20"/>
        <v>59</v>
      </c>
      <c r="O150">
        <f t="shared" si="21"/>
        <v>294</v>
      </c>
      <c r="P150">
        <f t="shared" si="22"/>
        <v>91</v>
      </c>
    </row>
    <row r="151" spans="1:16" x14ac:dyDescent="0.25">
      <c r="B151" s="37">
        <v>2</v>
      </c>
      <c r="C151" s="1">
        <f t="shared" si="16"/>
        <v>43290</v>
      </c>
      <c r="D151" s="9" t="s">
        <v>49</v>
      </c>
      <c r="E151" s="9" t="s">
        <v>51</v>
      </c>
      <c r="F151" s="9"/>
      <c r="G151" s="9"/>
      <c r="H151" s="10"/>
      <c r="J151" s="4">
        <f t="shared" si="17"/>
        <v>0</v>
      </c>
      <c r="K151" s="4">
        <f t="shared" si="18"/>
        <v>0</v>
      </c>
      <c r="M151" s="4">
        <f t="shared" si="19"/>
        <v>75</v>
      </c>
      <c r="N151" s="4">
        <f t="shared" si="20"/>
        <v>59</v>
      </c>
      <c r="O151">
        <f t="shared" si="21"/>
        <v>294</v>
      </c>
      <c r="P151">
        <f t="shared" si="22"/>
        <v>91</v>
      </c>
    </row>
    <row r="152" spans="1:16" x14ac:dyDescent="0.25">
      <c r="B152" s="38"/>
      <c r="C152" s="1">
        <f t="shared" si="16"/>
        <v>43291</v>
      </c>
      <c r="D152" s="4"/>
      <c r="E152" s="4"/>
      <c r="F152" s="4"/>
      <c r="G152" s="4"/>
      <c r="H152" s="6"/>
      <c r="J152" s="4">
        <f t="shared" si="17"/>
        <v>0</v>
      </c>
      <c r="K152" s="4">
        <f t="shared" si="18"/>
        <v>0</v>
      </c>
      <c r="M152" s="4">
        <f t="shared" si="19"/>
        <v>75</v>
      </c>
      <c r="N152" s="4">
        <f t="shared" si="20"/>
        <v>59</v>
      </c>
      <c r="O152">
        <f t="shared" si="21"/>
        <v>294</v>
      </c>
      <c r="P152">
        <f t="shared" si="22"/>
        <v>91</v>
      </c>
    </row>
    <row r="153" spans="1:16" x14ac:dyDescent="0.25">
      <c r="B153" s="38"/>
      <c r="C153" s="1">
        <f t="shared" si="16"/>
        <v>43292</v>
      </c>
      <c r="D153" s="4"/>
      <c r="E153" s="4"/>
      <c r="F153" s="4"/>
      <c r="G153" s="4"/>
      <c r="H153" s="6"/>
      <c r="J153" s="4">
        <f t="shared" si="17"/>
        <v>0</v>
      </c>
      <c r="K153" s="4">
        <f t="shared" si="18"/>
        <v>0</v>
      </c>
      <c r="M153" s="4">
        <f t="shared" si="19"/>
        <v>75</v>
      </c>
      <c r="N153" s="4">
        <f t="shared" si="20"/>
        <v>59</v>
      </c>
      <c r="O153">
        <f t="shared" si="21"/>
        <v>294</v>
      </c>
      <c r="P153">
        <f t="shared" si="22"/>
        <v>91</v>
      </c>
    </row>
    <row r="154" spans="1:16" x14ac:dyDescent="0.25">
      <c r="A154">
        <v>28</v>
      </c>
      <c r="B154" s="38"/>
      <c r="C154" s="1">
        <f t="shared" si="16"/>
        <v>43293</v>
      </c>
      <c r="D154" s="8" t="s">
        <v>45</v>
      </c>
      <c r="E154" s="4"/>
      <c r="F154" s="4">
        <v>10</v>
      </c>
      <c r="G154" s="4"/>
      <c r="H154" s="6" t="s">
        <v>17</v>
      </c>
      <c r="J154" s="4">
        <f t="shared" si="17"/>
        <v>1</v>
      </c>
      <c r="K154" s="4">
        <f t="shared" si="18"/>
        <v>0</v>
      </c>
      <c r="M154" s="4">
        <f t="shared" si="19"/>
        <v>75</v>
      </c>
      <c r="N154" s="4">
        <f t="shared" si="20"/>
        <v>59</v>
      </c>
      <c r="O154">
        <f t="shared" si="21"/>
        <v>304</v>
      </c>
      <c r="P154">
        <f t="shared" si="22"/>
        <v>91</v>
      </c>
    </row>
    <row r="155" spans="1:16" x14ac:dyDescent="0.25">
      <c r="B155" s="38"/>
      <c r="C155" s="1">
        <f t="shared" si="16"/>
        <v>43294</v>
      </c>
      <c r="D155" s="8" t="s">
        <v>45</v>
      </c>
      <c r="E155" s="4"/>
      <c r="F155" s="4">
        <v>8</v>
      </c>
      <c r="G155" s="4"/>
      <c r="H155" s="6" t="s">
        <v>17</v>
      </c>
      <c r="J155" s="4">
        <f t="shared" si="17"/>
        <v>1</v>
      </c>
      <c r="K155" s="4">
        <f t="shared" si="18"/>
        <v>0</v>
      </c>
      <c r="M155" s="4">
        <f t="shared" si="19"/>
        <v>75</v>
      </c>
      <c r="N155" s="4">
        <f t="shared" si="20"/>
        <v>59</v>
      </c>
      <c r="O155">
        <f t="shared" si="21"/>
        <v>312</v>
      </c>
      <c r="P155">
        <f t="shared" si="22"/>
        <v>91</v>
      </c>
    </row>
    <row r="156" spans="1:16" x14ac:dyDescent="0.25">
      <c r="B156" s="38"/>
      <c r="C156" s="1">
        <f t="shared" si="16"/>
        <v>43295</v>
      </c>
      <c r="D156" s="8"/>
      <c r="E156" s="4"/>
      <c r="F156" s="4"/>
      <c r="G156" s="4"/>
      <c r="H156" s="6"/>
      <c r="J156" s="4">
        <f t="shared" si="17"/>
        <v>0</v>
      </c>
      <c r="K156" s="4">
        <f t="shared" si="18"/>
        <v>0</v>
      </c>
      <c r="M156" s="4">
        <f t="shared" si="19"/>
        <v>75</v>
      </c>
      <c r="N156" s="4">
        <f t="shared" si="20"/>
        <v>59</v>
      </c>
      <c r="O156">
        <f t="shared" si="21"/>
        <v>312</v>
      </c>
      <c r="P156">
        <f t="shared" si="22"/>
        <v>91</v>
      </c>
    </row>
    <row r="157" spans="1:16" s="14" customFormat="1" ht="15.75" thickBot="1" x14ac:dyDescent="0.3">
      <c r="B157" s="39"/>
      <c r="C157" s="11">
        <f t="shared" si="16"/>
        <v>43296</v>
      </c>
      <c r="D157" s="12"/>
      <c r="E157" s="12"/>
      <c r="F157" s="12"/>
      <c r="G157" s="12"/>
      <c r="H157" s="13"/>
      <c r="J157" s="12">
        <f t="shared" si="17"/>
        <v>0</v>
      </c>
      <c r="K157" s="12">
        <f t="shared" si="18"/>
        <v>0</v>
      </c>
      <c r="M157" s="12">
        <f t="shared" si="19"/>
        <v>75</v>
      </c>
      <c r="N157" s="12">
        <f t="shared" si="20"/>
        <v>59</v>
      </c>
      <c r="O157">
        <f t="shared" si="21"/>
        <v>312</v>
      </c>
      <c r="P157">
        <f t="shared" si="22"/>
        <v>91</v>
      </c>
    </row>
    <row r="158" spans="1:16" x14ac:dyDescent="0.25">
      <c r="B158" s="37">
        <v>3</v>
      </c>
      <c r="C158" s="1">
        <f t="shared" si="16"/>
        <v>43297</v>
      </c>
      <c r="D158" s="9"/>
      <c r="E158" s="9"/>
      <c r="F158" s="9"/>
      <c r="G158" s="9"/>
      <c r="H158" s="10"/>
      <c r="J158" s="9">
        <f t="shared" si="17"/>
        <v>0</v>
      </c>
      <c r="K158" s="9">
        <f t="shared" si="18"/>
        <v>0</v>
      </c>
      <c r="M158" s="9">
        <f t="shared" si="19"/>
        <v>75</v>
      </c>
      <c r="N158" s="9">
        <f t="shared" si="20"/>
        <v>59</v>
      </c>
      <c r="O158">
        <f t="shared" si="21"/>
        <v>312</v>
      </c>
      <c r="P158">
        <f t="shared" si="22"/>
        <v>91</v>
      </c>
    </row>
    <row r="159" spans="1:16" x14ac:dyDescent="0.25">
      <c r="B159" s="38"/>
      <c r="C159" s="1">
        <f t="shared" si="16"/>
        <v>43298</v>
      </c>
      <c r="D159" s="4"/>
      <c r="E159" s="4"/>
      <c r="F159" s="4"/>
      <c r="G159" s="4"/>
      <c r="H159" s="6"/>
      <c r="J159" s="4">
        <f t="shared" si="17"/>
        <v>0</v>
      </c>
      <c r="K159" s="4">
        <f t="shared" si="18"/>
        <v>0</v>
      </c>
      <c r="M159" s="4">
        <f t="shared" si="19"/>
        <v>75</v>
      </c>
      <c r="N159" s="4">
        <f t="shared" si="20"/>
        <v>59</v>
      </c>
      <c r="O159">
        <f t="shared" si="21"/>
        <v>312</v>
      </c>
      <c r="P159">
        <f t="shared" si="22"/>
        <v>91</v>
      </c>
    </row>
    <row r="160" spans="1:16" x14ac:dyDescent="0.25">
      <c r="B160" s="38"/>
      <c r="C160" s="1">
        <f t="shared" si="16"/>
        <v>43299</v>
      </c>
      <c r="D160" s="4"/>
      <c r="E160" s="4"/>
      <c r="F160" s="4"/>
      <c r="G160" s="4"/>
      <c r="H160" s="6"/>
      <c r="J160" s="4">
        <f t="shared" si="17"/>
        <v>0</v>
      </c>
      <c r="K160" s="4">
        <f t="shared" si="18"/>
        <v>0</v>
      </c>
      <c r="M160" s="4">
        <f t="shared" si="19"/>
        <v>75</v>
      </c>
      <c r="N160" s="4">
        <f t="shared" si="20"/>
        <v>59</v>
      </c>
      <c r="O160">
        <f t="shared" si="21"/>
        <v>312</v>
      </c>
      <c r="P160">
        <f t="shared" si="22"/>
        <v>91</v>
      </c>
    </row>
    <row r="161" spans="1:16" x14ac:dyDescent="0.25">
      <c r="A161">
        <v>29</v>
      </c>
      <c r="B161" s="38"/>
      <c r="C161" s="1">
        <f t="shared" si="16"/>
        <v>43300</v>
      </c>
      <c r="D161" s="8" t="s">
        <v>45</v>
      </c>
      <c r="E161" s="4"/>
      <c r="F161" s="4">
        <v>8</v>
      </c>
      <c r="G161" s="4"/>
      <c r="H161" s="6" t="s">
        <v>17</v>
      </c>
      <c r="J161" s="4">
        <f t="shared" si="17"/>
        <v>1</v>
      </c>
      <c r="K161" s="4">
        <f t="shared" si="18"/>
        <v>0</v>
      </c>
      <c r="M161" s="4">
        <f t="shared" si="19"/>
        <v>75</v>
      </c>
      <c r="N161" s="4">
        <f t="shared" si="20"/>
        <v>59</v>
      </c>
      <c r="O161">
        <f t="shared" si="21"/>
        <v>320</v>
      </c>
      <c r="P161">
        <f t="shared" si="22"/>
        <v>91</v>
      </c>
    </row>
    <row r="162" spans="1:16" x14ac:dyDescent="0.25">
      <c r="B162" s="38"/>
      <c r="C162" s="1">
        <f t="shared" si="16"/>
        <v>43301</v>
      </c>
      <c r="D162" s="8" t="s">
        <v>45</v>
      </c>
      <c r="E162" s="4"/>
      <c r="F162" s="4">
        <v>8</v>
      </c>
      <c r="G162" s="4"/>
      <c r="H162" s="6" t="s">
        <v>17</v>
      </c>
      <c r="J162" s="4">
        <f t="shared" si="17"/>
        <v>1</v>
      </c>
      <c r="K162" s="4">
        <f t="shared" si="18"/>
        <v>0</v>
      </c>
      <c r="M162" s="4">
        <f t="shared" si="19"/>
        <v>75</v>
      </c>
      <c r="N162" s="4">
        <f t="shared" si="20"/>
        <v>59</v>
      </c>
      <c r="O162">
        <f t="shared" si="21"/>
        <v>328</v>
      </c>
      <c r="P162">
        <f t="shared" si="22"/>
        <v>91</v>
      </c>
    </row>
    <row r="163" spans="1:16" x14ac:dyDescent="0.25">
      <c r="B163" s="38"/>
      <c r="C163" s="1">
        <f t="shared" si="16"/>
        <v>43302</v>
      </c>
      <c r="D163" s="8"/>
      <c r="E163" s="4"/>
      <c r="F163" s="4"/>
      <c r="G163" s="4"/>
      <c r="H163" s="6" t="s">
        <v>17</v>
      </c>
      <c r="J163" s="4">
        <f t="shared" si="17"/>
        <v>1</v>
      </c>
      <c r="K163" s="4">
        <f t="shared" si="18"/>
        <v>0</v>
      </c>
      <c r="M163" s="4">
        <f t="shared" si="19"/>
        <v>75</v>
      </c>
      <c r="N163" s="4">
        <f t="shared" si="20"/>
        <v>59</v>
      </c>
      <c r="O163">
        <f t="shared" si="21"/>
        <v>328</v>
      </c>
      <c r="P163">
        <f t="shared" si="22"/>
        <v>91</v>
      </c>
    </row>
    <row r="164" spans="1:16" s="14" customFormat="1" ht="15.75" thickBot="1" x14ac:dyDescent="0.3">
      <c r="B164" s="39"/>
      <c r="C164" s="11">
        <f t="shared" si="16"/>
        <v>43303</v>
      </c>
      <c r="D164" s="12"/>
      <c r="E164" s="12"/>
      <c r="F164" s="12"/>
      <c r="G164" s="12"/>
      <c r="H164" s="13"/>
      <c r="J164" s="12">
        <f t="shared" si="17"/>
        <v>0</v>
      </c>
      <c r="K164" s="12">
        <f t="shared" si="18"/>
        <v>0</v>
      </c>
      <c r="M164" s="12">
        <f t="shared" si="19"/>
        <v>75</v>
      </c>
      <c r="N164" s="12">
        <f t="shared" si="20"/>
        <v>59</v>
      </c>
      <c r="O164">
        <f t="shared" si="21"/>
        <v>328</v>
      </c>
      <c r="P164">
        <f t="shared" si="22"/>
        <v>91</v>
      </c>
    </row>
    <row r="165" spans="1:16" x14ac:dyDescent="0.25">
      <c r="B165" s="37">
        <v>4</v>
      </c>
      <c r="C165" s="1">
        <f t="shared" si="16"/>
        <v>43304</v>
      </c>
      <c r="D165" s="9"/>
      <c r="E165" s="9"/>
      <c r="F165" s="9"/>
      <c r="G165" s="9"/>
      <c r="H165" s="10"/>
      <c r="J165" s="9">
        <f t="shared" si="17"/>
        <v>0</v>
      </c>
      <c r="K165" s="9">
        <f t="shared" si="18"/>
        <v>0</v>
      </c>
      <c r="M165" s="9">
        <f t="shared" si="19"/>
        <v>75</v>
      </c>
      <c r="N165" s="9">
        <f t="shared" si="20"/>
        <v>59</v>
      </c>
      <c r="O165">
        <f t="shared" si="21"/>
        <v>328</v>
      </c>
      <c r="P165">
        <f t="shared" si="22"/>
        <v>91</v>
      </c>
    </row>
    <row r="166" spans="1:16" x14ac:dyDescent="0.25">
      <c r="B166" s="38"/>
      <c r="C166" s="1">
        <f t="shared" si="16"/>
        <v>43305</v>
      </c>
      <c r="D166" s="4"/>
      <c r="E166" s="4"/>
      <c r="F166" s="4"/>
      <c r="G166" s="4"/>
      <c r="H166" s="6"/>
      <c r="J166" s="4">
        <f t="shared" si="17"/>
        <v>0</v>
      </c>
      <c r="K166" s="4">
        <f t="shared" si="18"/>
        <v>0</v>
      </c>
      <c r="M166" s="4">
        <f t="shared" si="19"/>
        <v>75</v>
      </c>
      <c r="N166" s="4">
        <f t="shared" si="20"/>
        <v>59</v>
      </c>
      <c r="O166">
        <f t="shared" si="21"/>
        <v>328</v>
      </c>
      <c r="P166">
        <f t="shared" si="22"/>
        <v>91</v>
      </c>
    </row>
    <row r="167" spans="1:16" x14ac:dyDescent="0.25">
      <c r="B167" s="38"/>
      <c r="C167" s="1">
        <f t="shared" si="16"/>
        <v>43306</v>
      </c>
      <c r="D167" s="4"/>
      <c r="E167" s="4"/>
      <c r="F167" s="4"/>
      <c r="G167" s="4"/>
      <c r="H167" s="6"/>
      <c r="J167" s="4">
        <f t="shared" si="17"/>
        <v>0</v>
      </c>
      <c r="K167" s="4">
        <f t="shared" si="18"/>
        <v>0</v>
      </c>
      <c r="M167" s="4">
        <f t="shared" si="19"/>
        <v>75</v>
      </c>
      <c r="N167" s="4">
        <f t="shared" si="20"/>
        <v>59</v>
      </c>
      <c r="O167">
        <f t="shared" si="21"/>
        <v>328</v>
      </c>
      <c r="P167">
        <f t="shared" si="22"/>
        <v>91</v>
      </c>
    </row>
    <row r="168" spans="1:16" x14ac:dyDescent="0.25">
      <c r="A168">
        <v>30</v>
      </c>
      <c r="B168" s="38"/>
      <c r="C168" s="1">
        <f t="shared" si="16"/>
        <v>43307</v>
      </c>
      <c r="D168" s="8" t="s">
        <v>45</v>
      </c>
      <c r="E168" s="4"/>
      <c r="F168" s="4">
        <v>8</v>
      </c>
      <c r="G168" s="4"/>
      <c r="H168" s="6" t="s">
        <v>17</v>
      </c>
      <c r="J168" s="4">
        <f t="shared" si="17"/>
        <v>1</v>
      </c>
      <c r="K168" s="4">
        <f t="shared" si="18"/>
        <v>0</v>
      </c>
      <c r="M168" s="4">
        <f t="shared" si="19"/>
        <v>75</v>
      </c>
      <c r="N168" s="4">
        <f t="shared" si="20"/>
        <v>59</v>
      </c>
      <c r="O168">
        <f t="shared" si="21"/>
        <v>336</v>
      </c>
      <c r="P168">
        <f t="shared" si="22"/>
        <v>91</v>
      </c>
    </row>
    <row r="169" spans="1:16" x14ac:dyDescent="0.25">
      <c r="B169" s="38"/>
      <c r="C169" s="1">
        <f t="shared" si="16"/>
        <v>43308</v>
      </c>
      <c r="D169" s="8" t="s">
        <v>45</v>
      </c>
      <c r="E169" s="4"/>
      <c r="F169" s="4">
        <v>8</v>
      </c>
      <c r="G169" s="4"/>
      <c r="H169" s="6" t="s">
        <v>17</v>
      </c>
      <c r="J169" s="4">
        <f t="shared" si="17"/>
        <v>1</v>
      </c>
      <c r="K169" s="4">
        <f t="shared" si="18"/>
        <v>0</v>
      </c>
      <c r="M169" s="4">
        <f t="shared" si="19"/>
        <v>75</v>
      </c>
      <c r="N169" s="4">
        <f t="shared" si="20"/>
        <v>59</v>
      </c>
      <c r="O169">
        <f t="shared" si="21"/>
        <v>344</v>
      </c>
      <c r="P169">
        <f t="shared" si="22"/>
        <v>91</v>
      </c>
    </row>
    <row r="170" spans="1:16" x14ac:dyDescent="0.25">
      <c r="B170" s="38"/>
      <c r="C170" s="1">
        <f t="shared" si="16"/>
        <v>43309</v>
      </c>
      <c r="D170" s="8"/>
      <c r="E170" s="4"/>
      <c r="F170" s="4"/>
      <c r="G170" s="4"/>
      <c r="H170" s="6"/>
      <c r="J170" s="4">
        <f t="shared" si="17"/>
        <v>0</v>
      </c>
      <c r="K170" s="4">
        <f t="shared" si="18"/>
        <v>0</v>
      </c>
      <c r="M170" s="4">
        <f t="shared" si="19"/>
        <v>75</v>
      </c>
      <c r="N170" s="4">
        <f t="shared" si="20"/>
        <v>59</v>
      </c>
      <c r="O170">
        <f t="shared" si="21"/>
        <v>344</v>
      </c>
      <c r="P170">
        <f t="shared" si="22"/>
        <v>91</v>
      </c>
    </row>
    <row r="171" spans="1:16" s="14" customFormat="1" ht="15.75" thickBot="1" x14ac:dyDescent="0.3">
      <c r="B171" s="39"/>
      <c r="C171" s="11">
        <f t="shared" si="16"/>
        <v>43310</v>
      </c>
      <c r="D171" s="12"/>
      <c r="E171" s="12"/>
      <c r="F171" s="12"/>
      <c r="G171" s="12"/>
      <c r="H171" s="13"/>
      <c r="J171" s="12">
        <f t="shared" si="17"/>
        <v>0</v>
      </c>
      <c r="K171" s="12">
        <f t="shared" si="18"/>
        <v>0</v>
      </c>
      <c r="M171" s="12">
        <f t="shared" si="19"/>
        <v>75</v>
      </c>
      <c r="N171" s="12">
        <f t="shared" si="20"/>
        <v>59</v>
      </c>
      <c r="O171">
        <f t="shared" si="21"/>
        <v>344</v>
      </c>
      <c r="P171">
        <f t="shared" si="22"/>
        <v>91</v>
      </c>
    </row>
    <row r="172" spans="1:16" ht="15" customHeight="1" x14ac:dyDescent="0.25">
      <c r="B172" s="37" t="s">
        <v>65</v>
      </c>
      <c r="C172" s="1">
        <f t="shared" si="16"/>
        <v>43311</v>
      </c>
      <c r="D172" s="9"/>
      <c r="E172" s="9"/>
      <c r="F172" s="9"/>
      <c r="G172" s="9"/>
      <c r="H172" s="10"/>
      <c r="J172" s="9">
        <f t="shared" si="17"/>
        <v>0</v>
      </c>
      <c r="K172" s="9">
        <f t="shared" si="18"/>
        <v>0</v>
      </c>
      <c r="M172" s="9">
        <f t="shared" si="19"/>
        <v>75</v>
      </c>
      <c r="N172" s="9">
        <f t="shared" si="20"/>
        <v>59</v>
      </c>
      <c r="O172">
        <f t="shared" si="21"/>
        <v>344</v>
      </c>
      <c r="P172">
        <f t="shared" si="22"/>
        <v>91</v>
      </c>
    </row>
    <row r="173" spans="1:16" x14ac:dyDescent="0.25">
      <c r="B173" s="38"/>
      <c r="C173" s="1">
        <f t="shared" si="16"/>
        <v>43312</v>
      </c>
      <c r="D173" s="4"/>
      <c r="E173" s="4"/>
      <c r="F173" s="4"/>
      <c r="G173" s="4"/>
      <c r="H173" s="6"/>
      <c r="J173" s="4">
        <f t="shared" si="17"/>
        <v>0</v>
      </c>
      <c r="K173" s="4">
        <f t="shared" si="18"/>
        <v>0</v>
      </c>
      <c r="M173" s="4">
        <f t="shared" si="19"/>
        <v>75</v>
      </c>
      <c r="N173" s="4">
        <f t="shared" si="20"/>
        <v>59</v>
      </c>
      <c r="O173">
        <f t="shared" si="21"/>
        <v>344</v>
      </c>
      <c r="P173">
        <f t="shared" si="22"/>
        <v>91</v>
      </c>
    </row>
    <row r="174" spans="1:16" x14ac:dyDescent="0.25">
      <c r="B174" s="38"/>
      <c r="C174" s="1">
        <f t="shared" si="16"/>
        <v>43313</v>
      </c>
      <c r="D174" s="4"/>
      <c r="E174" s="4"/>
      <c r="F174" s="4"/>
      <c r="G174" s="4"/>
      <c r="H174" s="6"/>
      <c r="J174" s="4">
        <f t="shared" si="17"/>
        <v>0</v>
      </c>
      <c r="K174" s="4">
        <f t="shared" si="18"/>
        <v>0</v>
      </c>
      <c r="M174" s="4">
        <f t="shared" si="19"/>
        <v>75</v>
      </c>
      <c r="N174" s="4">
        <f t="shared" si="20"/>
        <v>59</v>
      </c>
      <c r="O174">
        <f t="shared" si="21"/>
        <v>344</v>
      </c>
      <c r="P174">
        <f t="shared" si="22"/>
        <v>91</v>
      </c>
    </row>
    <row r="175" spans="1:16" x14ac:dyDescent="0.25">
      <c r="A175">
        <v>31</v>
      </c>
      <c r="B175" s="38"/>
      <c r="C175" s="1">
        <f t="shared" si="16"/>
        <v>43314</v>
      </c>
      <c r="D175" s="8" t="s">
        <v>45</v>
      </c>
      <c r="E175" s="4"/>
      <c r="F175" s="4">
        <v>8</v>
      </c>
      <c r="G175" s="4"/>
      <c r="H175" s="6" t="s">
        <v>17</v>
      </c>
      <c r="J175" s="4">
        <f t="shared" si="17"/>
        <v>1</v>
      </c>
      <c r="K175" s="4">
        <f t="shared" si="18"/>
        <v>0</v>
      </c>
      <c r="M175" s="4">
        <f t="shared" si="19"/>
        <v>75</v>
      </c>
      <c r="N175" s="4">
        <f t="shared" si="20"/>
        <v>59</v>
      </c>
      <c r="O175">
        <f t="shared" si="21"/>
        <v>352</v>
      </c>
      <c r="P175">
        <f t="shared" si="22"/>
        <v>91</v>
      </c>
    </row>
    <row r="176" spans="1:16" x14ac:dyDescent="0.25">
      <c r="B176" s="38"/>
      <c r="C176" s="1">
        <f t="shared" si="16"/>
        <v>43315</v>
      </c>
      <c r="D176" s="8" t="s">
        <v>45</v>
      </c>
      <c r="E176" s="4"/>
      <c r="F176" s="4">
        <v>8</v>
      </c>
      <c r="G176" s="4"/>
      <c r="H176" s="6" t="s">
        <v>17</v>
      </c>
      <c r="J176" s="4">
        <f t="shared" si="17"/>
        <v>1</v>
      </c>
      <c r="K176" s="4">
        <f t="shared" si="18"/>
        <v>0</v>
      </c>
      <c r="M176" s="4">
        <f t="shared" si="19"/>
        <v>75</v>
      </c>
      <c r="N176" s="4">
        <f t="shared" si="20"/>
        <v>59</v>
      </c>
      <c r="O176">
        <f t="shared" si="21"/>
        <v>360</v>
      </c>
      <c r="P176">
        <f t="shared" si="22"/>
        <v>91</v>
      </c>
    </row>
    <row r="177" spans="1:16" x14ac:dyDescent="0.25">
      <c r="B177" s="38"/>
      <c r="C177" s="1">
        <f t="shared" si="16"/>
        <v>43316</v>
      </c>
      <c r="D177" s="8" t="s">
        <v>45</v>
      </c>
      <c r="E177" s="4"/>
      <c r="F177" s="4">
        <v>8</v>
      </c>
      <c r="G177" s="4"/>
      <c r="H177" s="6"/>
      <c r="J177" s="4">
        <f t="shared" si="17"/>
        <v>0</v>
      </c>
      <c r="K177" s="4">
        <f t="shared" si="18"/>
        <v>0</v>
      </c>
      <c r="M177" s="4">
        <f t="shared" si="19"/>
        <v>75</v>
      </c>
      <c r="N177" s="4">
        <f t="shared" si="20"/>
        <v>59</v>
      </c>
      <c r="O177">
        <f t="shared" si="21"/>
        <v>360</v>
      </c>
      <c r="P177">
        <f t="shared" si="22"/>
        <v>91</v>
      </c>
    </row>
    <row r="178" spans="1:16" s="14" customFormat="1" ht="15.75" thickBot="1" x14ac:dyDescent="0.3">
      <c r="B178" s="39"/>
      <c r="C178" s="11">
        <f t="shared" si="16"/>
        <v>43317</v>
      </c>
      <c r="D178" s="12" t="s">
        <v>72</v>
      </c>
      <c r="E178" s="12"/>
      <c r="F178" s="12">
        <v>8</v>
      </c>
      <c r="G178" s="12"/>
      <c r="H178" s="13"/>
      <c r="J178" s="12">
        <f t="shared" si="17"/>
        <v>0</v>
      </c>
      <c r="K178" s="12">
        <f t="shared" si="18"/>
        <v>0</v>
      </c>
      <c r="M178" s="12">
        <f t="shared" si="19"/>
        <v>75</v>
      </c>
      <c r="N178" s="12">
        <f t="shared" si="20"/>
        <v>59</v>
      </c>
      <c r="O178">
        <f t="shared" si="21"/>
        <v>360</v>
      </c>
      <c r="P178">
        <f t="shared" si="22"/>
        <v>91</v>
      </c>
    </row>
    <row r="179" spans="1:16" x14ac:dyDescent="0.25">
      <c r="B179" s="37">
        <v>2</v>
      </c>
      <c r="C179" s="1">
        <f t="shared" si="16"/>
        <v>43318</v>
      </c>
      <c r="D179" s="4" t="s">
        <v>72</v>
      </c>
      <c r="E179" s="9"/>
      <c r="F179" s="9">
        <v>8</v>
      </c>
      <c r="G179" s="9"/>
      <c r="H179" s="10"/>
      <c r="J179" s="9">
        <f t="shared" si="17"/>
        <v>0</v>
      </c>
      <c r="K179" s="9">
        <f t="shared" si="18"/>
        <v>0</v>
      </c>
      <c r="M179" s="9">
        <f t="shared" si="19"/>
        <v>75</v>
      </c>
      <c r="N179" s="9">
        <f t="shared" si="20"/>
        <v>59</v>
      </c>
      <c r="O179">
        <f t="shared" si="21"/>
        <v>360</v>
      </c>
      <c r="P179">
        <f t="shared" si="22"/>
        <v>91</v>
      </c>
    </row>
    <row r="180" spans="1:16" x14ac:dyDescent="0.25">
      <c r="B180" s="38"/>
      <c r="C180" s="1">
        <f t="shared" si="16"/>
        <v>43319</v>
      </c>
      <c r="D180" s="4" t="s">
        <v>72</v>
      </c>
      <c r="E180" s="4"/>
      <c r="F180" s="4">
        <v>8</v>
      </c>
      <c r="G180" s="4"/>
      <c r="H180" s="6"/>
      <c r="J180" s="4">
        <f t="shared" si="17"/>
        <v>0</v>
      </c>
      <c r="K180" s="4">
        <f t="shared" si="18"/>
        <v>0</v>
      </c>
      <c r="M180" s="4">
        <f t="shared" si="19"/>
        <v>75</v>
      </c>
      <c r="N180" s="4">
        <f t="shared" si="20"/>
        <v>59</v>
      </c>
      <c r="O180">
        <f t="shared" si="21"/>
        <v>360</v>
      </c>
      <c r="P180">
        <f t="shared" si="22"/>
        <v>91</v>
      </c>
    </row>
    <row r="181" spans="1:16" x14ac:dyDescent="0.25">
      <c r="B181" s="38"/>
      <c r="C181" s="1">
        <f t="shared" si="16"/>
        <v>43320</v>
      </c>
      <c r="D181" s="4" t="s">
        <v>72</v>
      </c>
      <c r="E181" s="4"/>
      <c r="F181" s="4">
        <v>8</v>
      </c>
      <c r="G181" s="4"/>
      <c r="H181" s="6"/>
      <c r="J181" s="4">
        <f t="shared" si="17"/>
        <v>0</v>
      </c>
      <c r="K181" s="4">
        <f t="shared" si="18"/>
        <v>0</v>
      </c>
      <c r="M181" s="4">
        <f t="shared" si="19"/>
        <v>75</v>
      </c>
      <c r="N181" s="4">
        <f t="shared" si="20"/>
        <v>59</v>
      </c>
      <c r="O181">
        <f t="shared" si="21"/>
        <v>360</v>
      </c>
      <c r="P181">
        <f t="shared" si="22"/>
        <v>91</v>
      </c>
    </row>
    <row r="182" spans="1:16" x14ac:dyDescent="0.25">
      <c r="A182">
        <v>32</v>
      </c>
      <c r="B182" s="38"/>
      <c r="C182" s="1">
        <f t="shared" si="16"/>
        <v>43321</v>
      </c>
      <c r="D182" s="4" t="s">
        <v>72</v>
      </c>
      <c r="E182" s="4"/>
      <c r="F182" s="4">
        <v>8</v>
      </c>
      <c r="G182" s="4"/>
      <c r="H182" s="6"/>
      <c r="J182" s="4">
        <f t="shared" si="17"/>
        <v>0</v>
      </c>
      <c r="K182" s="4">
        <f t="shared" si="18"/>
        <v>0</v>
      </c>
      <c r="M182" s="4">
        <f t="shared" si="19"/>
        <v>75</v>
      </c>
      <c r="N182" s="4">
        <f t="shared" si="20"/>
        <v>59</v>
      </c>
      <c r="O182">
        <f t="shared" si="21"/>
        <v>360</v>
      </c>
      <c r="P182">
        <f t="shared" si="22"/>
        <v>91</v>
      </c>
    </row>
    <row r="183" spans="1:16" x14ac:dyDescent="0.25">
      <c r="B183" s="38"/>
      <c r="C183" s="1">
        <f t="shared" si="16"/>
        <v>43322</v>
      </c>
      <c r="D183" s="4" t="s">
        <v>71</v>
      </c>
      <c r="E183" s="4"/>
      <c r="F183" s="4">
        <v>8</v>
      </c>
      <c r="G183" s="4"/>
      <c r="H183" s="6"/>
      <c r="J183" s="4">
        <f t="shared" si="17"/>
        <v>0</v>
      </c>
      <c r="K183" s="4">
        <f t="shared" si="18"/>
        <v>0</v>
      </c>
      <c r="M183" s="4">
        <f t="shared" si="19"/>
        <v>75</v>
      </c>
      <c r="N183" s="4">
        <f t="shared" si="20"/>
        <v>59</v>
      </c>
      <c r="O183">
        <f t="shared" si="21"/>
        <v>360</v>
      </c>
      <c r="P183">
        <f t="shared" si="22"/>
        <v>91</v>
      </c>
    </row>
    <row r="184" spans="1:16" x14ac:dyDescent="0.25">
      <c r="B184" s="38"/>
      <c r="C184" s="1">
        <f t="shared" si="16"/>
        <v>43323</v>
      </c>
      <c r="D184" s="4" t="s">
        <v>70</v>
      </c>
      <c r="E184" s="4"/>
      <c r="F184" s="4">
        <v>8</v>
      </c>
      <c r="G184" s="4"/>
      <c r="H184" s="6"/>
    </row>
    <row r="185" spans="1:16" s="14" customFormat="1" ht="15.75" thickBot="1" x14ac:dyDescent="0.3">
      <c r="B185" s="39"/>
      <c r="C185" s="11">
        <f t="shared" si="16"/>
        <v>43324</v>
      </c>
      <c r="D185" s="12" t="s">
        <v>70</v>
      </c>
      <c r="E185" s="12"/>
      <c r="F185" s="12">
        <v>8</v>
      </c>
      <c r="G185" s="12"/>
      <c r="H185" s="13"/>
      <c r="J185" s="12"/>
      <c r="K185" s="12"/>
      <c r="M185" s="12"/>
      <c r="N185" s="12"/>
    </row>
    <row r="186" spans="1:16" x14ac:dyDescent="0.25">
      <c r="B186" s="37">
        <v>3</v>
      </c>
      <c r="C186" s="1">
        <f t="shared" si="16"/>
        <v>43325</v>
      </c>
      <c r="D186" s="9" t="s">
        <v>70</v>
      </c>
      <c r="E186" s="9"/>
      <c r="F186" s="9">
        <v>8</v>
      </c>
      <c r="G186" s="9"/>
      <c r="H186" s="10"/>
      <c r="J186" s="9"/>
      <c r="K186" s="9"/>
      <c r="M186" s="9"/>
      <c r="N186" s="9"/>
    </row>
    <row r="187" spans="1:16" x14ac:dyDescent="0.25">
      <c r="B187" s="38"/>
      <c r="C187" s="1">
        <f t="shared" ref="C187:C192" si="23">C186+1</f>
        <v>43326</v>
      </c>
      <c r="D187" s="4" t="s">
        <v>70</v>
      </c>
      <c r="E187" s="4"/>
      <c r="F187" s="4">
        <v>8</v>
      </c>
      <c r="G187" s="4"/>
      <c r="H187" s="6"/>
      <c r="O187">
        <f>O183+P183</f>
        <v>451</v>
      </c>
    </row>
    <row r="188" spans="1:16" x14ac:dyDescent="0.25">
      <c r="B188" s="38"/>
      <c r="C188" s="1">
        <f t="shared" si="23"/>
        <v>43327</v>
      </c>
      <c r="D188" s="4" t="s">
        <v>44</v>
      </c>
      <c r="E188" s="4" t="s">
        <v>44</v>
      </c>
      <c r="F188" s="4">
        <v>2</v>
      </c>
      <c r="G188" s="4">
        <v>2</v>
      </c>
      <c r="H188" s="6" t="s">
        <v>17</v>
      </c>
    </row>
    <row r="189" spans="1:16" x14ac:dyDescent="0.25">
      <c r="A189">
        <v>33</v>
      </c>
      <c r="B189" s="38"/>
      <c r="C189" s="1">
        <f t="shared" si="23"/>
        <v>43328</v>
      </c>
      <c r="D189" s="4"/>
      <c r="E189" s="4"/>
      <c r="F189" s="4"/>
      <c r="G189" s="4"/>
      <c r="H189" s="6"/>
    </row>
    <row r="190" spans="1:16" x14ac:dyDescent="0.25">
      <c r="B190" s="38"/>
      <c r="C190" s="1">
        <f t="shared" si="23"/>
        <v>43329</v>
      </c>
      <c r="D190" s="4"/>
      <c r="E190" s="4"/>
      <c r="F190" s="4"/>
      <c r="G190" s="4"/>
      <c r="H190" s="6"/>
    </row>
    <row r="191" spans="1:16" x14ac:dyDescent="0.25">
      <c r="B191" s="38"/>
      <c r="C191" s="1">
        <f t="shared" si="23"/>
        <v>43330</v>
      </c>
      <c r="D191" s="4"/>
      <c r="E191" s="4"/>
      <c r="F191" s="4"/>
      <c r="G191" s="4"/>
      <c r="H191" s="6"/>
    </row>
    <row r="192" spans="1:16" s="14" customFormat="1" ht="15.75" thickBot="1" x14ac:dyDescent="0.3">
      <c r="B192" s="39"/>
      <c r="C192" s="11">
        <f t="shared" si="23"/>
        <v>43331</v>
      </c>
      <c r="D192" s="12"/>
      <c r="E192" s="12"/>
      <c r="F192" s="12"/>
      <c r="G192" s="12"/>
      <c r="H192" s="13"/>
      <c r="J192" s="12"/>
      <c r="K192" s="12"/>
      <c r="M192" s="12"/>
      <c r="N192" s="12"/>
    </row>
    <row r="193" spans="6:14" x14ac:dyDescent="0.25">
      <c r="J193" s="9"/>
      <c r="K193" s="9"/>
      <c r="M193" s="9"/>
      <c r="N193" s="9"/>
    </row>
    <row r="194" spans="6:14" x14ac:dyDescent="0.25">
      <c r="F194">
        <f>SUM(F3:F193)</f>
        <v>541</v>
      </c>
      <c r="G194">
        <f>SUM(G3:G183)</f>
        <v>134</v>
      </c>
    </row>
    <row r="197" spans="6:14" x14ac:dyDescent="0.25">
      <c r="F197">
        <f>18*30</f>
        <v>540</v>
      </c>
    </row>
  </sheetData>
  <mergeCells count="28">
    <mergeCell ref="B39:B45"/>
    <mergeCell ref="B2:B3"/>
    <mergeCell ref="B4:B10"/>
    <mergeCell ref="B11:B17"/>
    <mergeCell ref="B18:B24"/>
    <mergeCell ref="B25:B31"/>
    <mergeCell ref="B32:B38"/>
    <mergeCell ref="B123:B129"/>
    <mergeCell ref="B46:B52"/>
    <mergeCell ref="B53:B59"/>
    <mergeCell ref="B60:B66"/>
    <mergeCell ref="B67:B73"/>
    <mergeCell ref="B74:B80"/>
    <mergeCell ref="B81:B87"/>
    <mergeCell ref="B88:B94"/>
    <mergeCell ref="B95:B101"/>
    <mergeCell ref="B102:B108"/>
    <mergeCell ref="B109:B115"/>
    <mergeCell ref="B116:B122"/>
    <mergeCell ref="B172:B178"/>
    <mergeCell ref="B179:B185"/>
    <mergeCell ref="B186:B192"/>
    <mergeCell ref="B130:B136"/>
    <mergeCell ref="B137:B143"/>
    <mergeCell ref="B144:B150"/>
    <mergeCell ref="B151:B157"/>
    <mergeCell ref="B158:B164"/>
    <mergeCell ref="B165:B171"/>
  </mergeCells>
  <conditionalFormatting sqref="D2 E21:E22 D4:D6 D1103:D1048576 D9:E20 D23:D64 D67:D157">
    <cfRule type="cellIs" dxfId="120" priority="116" operator="equal">
      <formula>0</formula>
    </cfRule>
  </conditionalFormatting>
  <conditionalFormatting sqref="E2 E23:E157 E1103:E1048576">
    <cfRule type="cellIs" dxfId="119" priority="115" operator="equal">
      <formula>0</formula>
    </cfRule>
  </conditionalFormatting>
  <conditionalFormatting sqref="E21:E22 D1:E3 D4:D6 D1103:E1048576 E65:E66 D9:E20 D23:E64 D67:E157">
    <cfRule type="cellIs" dxfId="118" priority="114" operator="greaterThan">
      <formula>0</formula>
    </cfRule>
  </conditionalFormatting>
  <conditionalFormatting sqref="D21:D22">
    <cfRule type="cellIs" dxfId="117" priority="111" operator="equal">
      <formula>0</formula>
    </cfRule>
  </conditionalFormatting>
  <conditionalFormatting sqref="D21:D22">
    <cfRule type="cellIs" dxfId="116" priority="110" operator="greaterThan">
      <formula>0</formula>
    </cfRule>
  </conditionalFormatting>
  <conditionalFormatting sqref="E35:E36">
    <cfRule type="cellIs" dxfId="115" priority="109" operator="equal">
      <formula>0</formula>
    </cfRule>
  </conditionalFormatting>
  <conditionalFormatting sqref="E42:E43">
    <cfRule type="cellIs" dxfId="114" priority="108" operator="equal">
      <formula>0</formula>
    </cfRule>
  </conditionalFormatting>
  <conditionalFormatting sqref="E49:E50">
    <cfRule type="cellIs" dxfId="113" priority="107" operator="equal">
      <formula>0</formula>
    </cfRule>
  </conditionalFormatting>
  <conditionalFormatting sqref="D7">
    <cfRule type="cellIs" dxfId="112" priority="106" operator="equal">
      <formula>0</formula>
    </cfRule>
  </conditionalFormatting>
  <conditionalFormatting sqref="D7">
    <cfRule type="cellIs" dxfId="111" priority="105" operator="greaterThan">
      <formula>0</formula>
    </cfRule>
  </conditionalFormatting>
  <conditionalFormatting sqref="D8">
    <cfRule type="cellIs" dxfId="110" priority="104" operator="equal">
      <formula>0</formula>
    </cfRule>
  </conditionalFormatting>
  <conditionalFormatting sqref="D8">
    <cfRule type="cellIs" dxfId="109" priority="103" operator="greaterThan">
      <formula>0</formula>
    </cfRule>
  </conditionalFormatting>
  <conditionalFormatting sqref="E4:E6">
    <cfRule type="cellIs" dxfId="108" priority="102" operator="equal">
      <formula>0</formula>
    </cfRule>
  </conditionalFormatting>
  <conditionalFormatting sqref="E4:E6">
    <cfRule type="cellIs" dxfId="107" priority="101" operator="greaterThan">
      <formula>0</formula>
    </cfRule>
  </conditionalFormatting>
  <conditionalFormatting sqref="E7">
    <cfRule type="cellIs" dxfId="106" priority="100" operator="equal">
      <formula>0</formula>
    </cfRule>
  </conditionalFormatting>
  <conditionalFormatting sqref="E7">
    <cfRule type="cellIs" dxfId="105" priority="99" operator="greaterThan">
      <formula>0</formula>
    </cfRule>
  </conditionalFormatting>
  <conditionalFormatting sqref="E8">
    <cfRule type="cellIs" dxfId="104" priority="98" operator="equal">
      <formula>0</formula>
    </cfRule>
  </conditionalFormatting>
  <conditionalFormatting sqref="E8">
    <cfRule type="cellIs" dxfId="103" priority="97" operator="greaterThan">
      <formula>0</formula>
    </cfRule>
  </conditionalFormatting>
  <conditionalFormatting sqref="E25:E27">
    <cfRule type="cellIs" dxfId="102" priority="96" operator="equal">
      <formula>0</formula>
    </cfRule>
  </conditionalFormatting>
  <conditionalFormatting sqref="E32:E34">
    <cfRule type="cellIs" dxfId="101" priority="95" operator="equal">
      <formula>0</formula>
    </cfRule>
  </conditionalFormatting>
  <conditionalFormatting sqref="E39:E41">
    <cfRule type="cellIs" dxfId="100" priority="94" operator="equal">
      <formula>0</formula>
    </cfRule>
  </conditionalFormatting>
  <conditionalFormatting sqref="E46:E48">
    <cfRule type="cellIs" dxfId="99" priority="93" operator="equal">
      <formula>0</formula>
    </cfRule>
  </conditionalFormatting>
  <conditionalFormatting sqref="E53:E55">
    <cfRule type="cellIs" dxfId="98" priority="92" operator="equal">
      <formula>0</formula>
    </cfRule>
  </conditionalFormatting>
  <conditionalFormatting sqref="E60:E62">
    <cfRule type="cellIs" dxfId="97" priority="91" operator="equal">
      <formula>0</formula>
    </cfRule>
  </conditionalFormatting>
  <conditionalFormatting sqref="E49:E50">
    <cfRule type="cellIs" dxfId="96" priority="90" operator="equal">
      <formula>0</formula>
    </cfRule>
  </conditionalFormatting>
  <conditionalFormatting sqref="D1103:E1048576 E65:E66 D1:E64 D67:E157">
    <cfRule type="cellIs" dxfId="95" priority="89" operator="equal">
      <formula>"Arbeit normal"</formula>
    </cfRule>
  </conditionalFormatting>
  <conditionalFormatting sqref="C1:C1048576">
    <cfRule type="timePeriod" dxfId="94" priority="88" timePeriod="today">
      <formula>FLOOR(C1,1)=TODAY()</formula>
    </cfRule>
  </conditionalFormatting>
  <conditionalFormatting sqref="E56">
    <cfRule type="cellIs" dxfId="93" priority="87" operator="equal">
      <formula>0</formula>
    </cfRule>
  </conditionalFormatting>
  <conditionalFormatting sqref="E57">
    <cfRule type="cellIs" dxfId="92" priority="86" operator="equal">
      <formula>0</formula>
    </cfRule>
  </conditionalFormatting>
  <conditionalFormatting sqref="D65:D66">
    <cfRule type="cellIs" dxfId="91" priority="85" operator="equal">
      <formula>0</formula>
    </cfRule>
  </conditionalFormatting>
  <conditionalFormatting sqref="D65:D66">
    <cfRule type="cellIs" dxfId="90" priority="84" operator="greaterThan">
      <formula>0</formula>
    </cfRule>
  </conditionalFormatting>
  <conditionalFormatting sqref="D65:D66">
    <cfRule type="cellIs" dxfId="89" priority="83" operator="equal">
      <formula>"Arbeit normal"</formula>
    </cfRule>
  </conditionalFormatting>
  <conditionalFormatting sqref="E57">
    <cfRule type="cellIs" dxfId="88" priority="82" operator="equal">
      <formula>0</formula>
    </cfRule>
  </conditionalFormatting>
  <conditionalFormatting sqref="N3:N183">
    <cfRule type="cellIs" dxfId="87" priority="80" operator="greaterThan">
      <formula>89</formula>
    </cfRule>
    <cfRule type="cellIs" dxfId="86" priority="81" operator="lessThan">
      <formula>90</formula>
    </cfRule>
  </conditionalFormatting>
  <conditionalFormatting sqref="M3:M183">
    <cfRule type="cellIs" dxfId="85" priority="78" operator="greaterThan">
      <formula>449</formula>
    </cfRule>
    <cfRule type="cellIs" dxfId="84" priority="79" operator="lessThan">
      <formula>450</formula>
    </cfRule>
  </conditionalFormatting>
  <conditionalFormatting sqref="E48">
    <cfRule type="cellIs" dxfId="83" priority="77" operator="equal">
      <formula>0</formula>
    </cfRule>
  </conditionalFormatting>
  <conditionalFormatting sqref="E55">
    <cfRule type="cellIs" dxfId="82" priority="76" operator="equal">
      <formula>0</formula>
    </cfRule>
  </conditionalFormatting>
  <conditionalFormatting sqref="D27">
    <cfRule type="cellIs" dxfId="81" priority="75" operator="equal">
      <formula>0</formula>
    </cfRule>
  </conditionalFormatting>
  <conditionalFormatting sqref="D27">
    <cfRule type="cellIs" dxfId="80" priority="74" operator="greaterThan">
      <formula>0</formula>
    </cfRule>
  </conditionalFormatting>
  <conditionalFormatting sqref="E27">
    <cfRule type="cellIs" dxfId="79" priority="73" operator="equal">
      <formula>0</formula>
    </cfRule>
  </conditionalFormatting>
  <conditionalFormatting sqref="E27">
    <cfRule type="cellIs" dxfId="78" priority="72" operator="greaterThan">
      <formula>0</formula>
    </cfRule>
  </conditionalFormatting>
  <conditionalFormatting sqref="D158:E185">
    <cfRule type="cellIs" dxfId="77" priority="71" operator="equal">
      <formula>0</formula>
    </cfRule>
  </conditionalFormatting>
  <conditionalFormatting sqref="D158:E185">
    <cfRule type="cellIs" dxfId="76" priority="70" operator="greaterThan">
      <formula>0</formula>
    </cfRule>
  </conditionalFormatting>
  <conditionalFormatting sqref="D158:E185">
    <cfRule type="cellIs" dxfId="75" priority="69" operator="equal">
      <formula>"Arbeit normal"</formula>
    </cfRule>
  </conditionalFormatting>
  <conditionalFormatting sqref="D139:D140">
    <cfRule type="cellIs" dxfId="74" priority="68" operator="equal">
      <formula>"lernen"</formula>
    </cfRule>
  </conditionalFormatting>
  <conditionalFormatting sqref="D1:D1048576">
    <cfRule type="cellIs" dxfId="73" priority="67" operator="equal">
      <formula>"Ferien"</formula>
    </cfRule>
  </conditionalFormatting>
  <conditionalFormatting sqref="E1:E1048576">
    <cfRule type="cellIs" dxfId="72" priority="65" operator="equal">
      <formula>"Köln"</formula>
    </cfRule>
    <cfRule type="cellIs" dxfId="71" priority="66" operator="equal">
      <formula>"LAN"</formula>
    </cfRule>
  </conditionalFormatting>
  <conditionalFormatting sqref="J1:K1048576">
    <cfRule type="cellIs" dxfId="70" priority="64" operator="greaterThan">
      <formula>0</formula>
    </cfRule>
  </conditionalFormatting>
  <conditionalFormatting sqref="D161">
    <cfRule type="cellIs" dxfId="69" priority="63" operator="equal">
      <formula>0</formula>
    </cfRule>
  </conditionalFormatting>
  <conditionalFormatting sqref="D161">
    <cfRule type="cellIs" dxfId="68" priority="62" operator="greaterThan">
      <formula>0</formula>
    </cfRule>
  </conditionalFormatting>
  <conditionalFormatting sqref="D161">
    <cfRule type="cellIs" dxfId="67" priority="61" operator="equal">
      <formula>"Arbeit normal"</formula>
    </cfRule>
  </conditionalFormatting>
  <conditionalFormatting sqref="D162">
    <cfRule type="cellIs" dxfId="66" priority="60" operator="equal">
      <formula>0</formula>
    </cfRule>
  </conditionalFormatting>
  <conditionalFormatting sqref="D162">
    <cfRule type="cellIs" dxfId="65" priority="59" operator="greaterThan">
      <formula>0</formula>
    </cfRule>
  </conditionalFormatting>
  <conditionalFormatting sqref="D162">
    <cfRule type="cellIs" dxfId="64" priority="58" operator="equal">
      <formula>"Arbeit normal"</formula>
    </cfRule>
  </conditionalFormatting>
  <conditionalFormatting sqref="D163">
    <cfRule type="cellIs" dxfId="63" priority="57" operator="equal">
      <formula>0</formula>
    </cfRule>
  </conditionalFormatting>
  <conditionalFormatting sqref="D163">
    <cfRule type="cellIs" dxfId="62" priority="56" operator="greaterThan">
      <formula>0</formula>
    </cfRule>
  </conditionalFormatting>
  <conditionalFormatting sqref="D163">
    <cfRule type="cellIs" dxfId="61" priority="55" operator="equal">
      <formula>"Arbeit normal"</formula>
    </cfRule>
  </conditionalFormatting>
  <conditionalFormatting sqref="D168">
    <cfRule type="cellIs" dxfId="60" priority="54" operator="equal">
      <formula>0</formula>
    </cfRule>
  </conditionalFormatting>
  <conditionalFormatting sqref="D168">
    <cfRule type="cellIs" dxfId="59" priority="53" operator="greaterThan">
      <formula>0</formula>
    </cfRule>
  </conditionalFormatting>
  <conditionalFormatting sqref="D168">
    <cfRule type="cellIs" dxfId="58" priority="52" operator="equal">
      <formula>"Arbeit normal"</formula>
    </cfRule>
  </conditionalFormatting>
  <conditionalFormatting sqref="D169">
    <cfRule type="cellIs" dxfId="57" priority="51" operator="equal">
      <formula>0</formula>
    </cfRule>
  </conditionalFormatting>
  <conditionalFormatting sqref="D169">
    <cfRule type="cellIs" dxfId="56" priority="50" operator="greaterThan">
      <formula>0</formula>
    </cfRule>
  </conditionalFormatting>
  <conditionalFormatting sqref="D169">
    <cfRule type="cellIs" dxfId="55" priority="49" operator="equal">
      <formula>"Arbeit normal"</formula>
    </cfRule>
  </conditionalFormatting>
  <conditionalFormatting sqref="D170">
    <cfRule type="cellIs" dxfId="54" priority="48" operator="equal">
      <formula>0</formula>
    </cfRule>
  </conditionalFormatting>
  <conditionalFormatting sqref="D170">
    <cfRule type="cellIs" dxfId="53" priority="47" operator="greaterThan">
      <formula>0</formula>
    </cfRule>
  </conditionalFormatting>
  <conditionalFormatting sqref="D170">
    <cfRule type="cellIs" dxfId="52" priority="46" operator="equal">
      <formula>"Arbeit normal"</formula>
    </cfRule>
  </conditionalFormatting>
  <conditionalFormatting sqref="D171">
    <cfRule type="cellIs" dxfId="51" priority="45" operator="equal">
      <formula>0</formula>
    </cfRule>
  </conditionalFormatting>
  <conditionalFormatting sqref="D171">
    <cfRule type="cellIs" dxfId="50" priority="44" operator="greaterThan">
      <formula>0</formula>
    </cfRule>
  </conditionalFormatting>
  <conditionalFormatting sqref="D171">
    <cfRule type="cellIs" dxfId="49" priority="43" operator="equal">
      <formula>"Arbeit normal"</formula>
    </cfRule>
  </conditionalFormatting>
  <conditionalFormatting sqref="D186:D192">
    <cfRule type="cellIs" dxfId="41" priority="42" operator="equal">
      <formula>0</formula>
    </cfRule>
  </conditionalFormatting>
  <conditionalFormatting sqref="D186:D192">
    <cfRule type="cellIs" dxfId="40" priority="41" operator="greaterThan">
      <formula>0</formula>
    </cfRule>
  </conditionalFormatting>
  <conditionalFormatting sqref="D186:D192">
    <cfRule type="cellIs" dxfId="39" priority="40" operator="equal">
      <formula>"Arbeit normal"</formula>
    </cfRule>
  </conditionalFormatting>
  <conditionalFormatting sqref="E186:E192">
    <cfRule type="cellIs" dxfId="38" priority="39" operator="equal">
      <formula>0</formula>
    </cfRule>
  </conditionalFormatting>
  <conditionalFormatting sqref="E186:E192">
    <cfRule type="cellIs" dxfId="37" priority="38" operator="greaterThan">
      <formula>0</formula>
    </cfRule>
  </conditionalFormatting>
  <conditionalFormatting sqref="E186:E192">
    <cfRule type="cellIs" dxfId="36" priority="37" operator="equal">
      <formula>"Arbeit normal"</formula>
    </cfRule>
  </conditionalFormatting>
  <conditionalFormatting sqref="D176">
    <cfRule type="cellIs" dxfId="35" priority="36" operator="equal">
      <formula>0</formula>
    </cfRule>
  </conditionalFormatting>
  <conditionalFormatting sqref="D176">
    <cfRule type="cellIs" dxfId="34" priority="35" operator="greaterThan">
      <formula>0</formula>
    </cfRule>
  </conditionalFormatting>
  <conditionalFormatting sqref="D176">
    <cfRule type="cellIs" dxfId="33" priority="34" operator="equal">
      <formula>"Arbeit normal"</formula>
    </cfRule>
  </conditionalFormatting>
  <conditionalFormatting sqref="D175">
    <cfRule type="cellIs" dxfId="32" priority="33" operator="equal">
      <formula>0</formula>
    </cfRule>
  </conditionalFormatting>
  <conditionalFormatting sqref="D175">
    <cfRule type="cellIs" dxfId="31" priority="32" operator="greaterThan">
      <formula>0</formula>
    </cfRule>
  </conditionalFormatting>
  <conditionalFormatting sqref="D175">
    <cfRule type="cellIs" dxfId="30" priority="31" operator="equal">
      <formula>"Arbeit normal"</formula>
    </cfRule>
  </conditionalFormatting>
  <conditionalFormatting sqref="D177">
    <cfRule type="cellIs" dxfId="29" priority="30" operator="equal">
      <formula>0</formula>
    </cfRule>
  </conditionalFormatting>
  <conditionalFormatting sqref="D177">
    <cfRule type="cellIs" dxfId="28" priority="29" operator="greaterThan">
      <formula>0</formula>
    </cfRule>
  </conditionalFormatting>
  <conditionalFormatting sqref="D177">
    <cfRule type="cellIs" dxfId="27" priority="28" operator="equal">
      <formula>"Arbeit normal"</formula>
    </cfRule>
  </conditionalFormatting>
  <conditionalFormatting sqref="D175">
    <cfRule type="cellIs" dxfId="26" priority="27" operator="equal">
      <formula>0</formula>
    </cfRule>
  </conditionalFormatting>
  <conditionalFormatting sqref="D175">
    <cfRule type="cellIs" dxfId="25" priority="26" operator="greaterThan">
      <formula>0</formula>
    </cfRule>
  </conditionalFormatting>
  <conditionalFormatting sqref="D175">
    <cfRule type="cellIs" dxfId="24" priority="25" operator="equal">
      <formula>"Arbeit normal"</formula>
    </cfRule>
  </conditionalFormatting>
  <conditionalFormatting sqref="D176">
    <cfRule type="cellIs" dxfId="23" priority="24" operator="equal">
      <formula>0</formula>
    </cfRule>
  </conditionalFormatting>
  <conditionalFormatting sqref="D176">
    <cfRule type="cellIs" dxfId="22" priority="23" operator="greaterThan">
      <formula>0</formula>
    </cfRule>
  </conditionalFormatting>
  <conditionalFormatting sqref="D176">
    <cfRule type="cellIs" dxfId="21" priority="22" operator="equal">
      <formula>"Arbeit normal"</formula>
    </cfRule>
  </conditionalFormatting>
  <conditionalFormatting sqref="D177">
    <cfRule type="cellIs" dxfId="20" priority="21" operator="equal">
      <formula>0</formula>
    </cfRule>
  </conditionalFormatting>
  <conditionalFormatting sqref="D177">
    <cfRule type="cellIs" dxfId="19" priority="20" operator="greaterThan">
      <formula>0</formula>
    </cfRule>
  </conditionalFormatting>
  <conditionalFormatting sqref="D177">
    <cfRule type="cellIs" dxfId="18" priority="19" operator="equal">
      <formula>"Arbeit normal"</formula>
    </cfRule>
  </conditionalFormatting>
  <conditionalFormatting sqref="D169">
    <cfRule type="cellIs" dxfId="17" priority="18" operator="equal">
      <formula>0</formula>
    </cfRule>
  </conditionalFormatting>
  <conditionalFormatting sqref="D169">
    <cfRule type="cellIs" dxfId="16" priority="17" operator="greaterThan">
      <formula>0</formula>
    </cfRule>
  </conditionalFormatting>
  <conditionalFormatting sqref="D169">
    <cfRule type="cellIs" dxfId="15" priority="16" operator="equal">
      <formula>"Arbeit normal"</formula>
    </cfRule>
  </conditionalFormatting>
  <conditionalFormatting sqref="D168">
    <cfRule type="cellIs" dxfId="14" priority="15" operator="equal">
      <formula>0</formula>
    </cfRule>
  </conditionalFormatting>
  <conditionalFormatting sqref="D168">
    <cfRule type="cellIs" dxfId="13" priority="14" operator="greaterThan">
      <formula>0</formula>
    </cfRule>
  </conditionalFormatting>
  <conditionalFormatting sqref="D168">
    <cfRule type="cellIs" dxfId="12" priority="13" operator="equal">
      <formula>"Arbeit normal"</formula>
    </cfRule>
  </conditionalFormatting>
  <conditionalFormatting sqref="D170">
    <cfRule type="cellIs" dxfId="11" priority="12" operator="equal">
      <formula>0</formula>
    </cfRule>
  </conditionalFormatting>
  <conditionalFormatting sqref="D170">
    <cfRule type="cellIs" dxfId="10" priority="11" operator="greaterThan">
      <formula>0</formula>
    </cfRule>
  </conditionalFormatting>
  <conditionalFormatting sqref="D170">
    <cfRule type="cellIs" dxfId="9" priority="10" operator="equal">
      <formula>"Arbeit normal"</formula>
    </cfRule>
  </conditionalFormatting>
  <conditionalFormatting sqref="D168">
    <cfRule type="cellIs" dxfId="8" priority="9" operator="equal">
      <formula>0</formula>
    </cfRule>
  </conditionalFormatting>
  <conditionalFormatting sqref="D168">
    <cfRule type="cellIs" dxfId="7" priority="8" operator="greaterThan">
      <formula>0</formula>
    </cfRule>
  </conditionalFormatting>
  <conditionalFormatting sqref="D168">
    <cfRule type="cellIs" dxfId="6" priority="7" operator="equal">
      <formula>"Arbeit normal"</formula>
    </cfRule>
  </conditionalFormatting>
  <conditionalFormatting sqref="D169">
    <cfRule type="cellIs" dxfId="5" priority="6" operator="equal">
      <formula>0</formula>
    </cfRule>
  </conditionalFormatting>
  <conditionalFormatting sqref="D169">
    <cfRule type="cellIs" dxfId="4" priority="5" operator="greaterThan">
      <formula>0</formula>
    </cfRule>
  </conditionalFormatting>
  <conditionalFormatting sqref="D169">
    <cfRule type="cellIs" dxfId="3" priority="4" operator="equal">
      <formula>"Arbeit normal"</formula>
    </cfRule>
  </conditionalFormatting>
  <conditionalFormatting sqref="D170">
    <cfRule type="cellIs" dxfId="2" priority="3" operator="equal">
      <formula>0</formula>
    </cfRule>
  </conditionalFormatting>
  <conditionalFormatting sqref="D170">
    <cfRule type="cellIs" dxfId="1" priority="2" operator="greaterThan">
      <formula>0</formula>
    </cfRule>
  </conditionalFormatting>
  <conditionalFormatting sqref="D170">
    <cfRule type="cellIs" dxfId="0" priority="1" operator="equal">
      <formula>"Arbeit normal"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activeCell="AI30" sqref="AI30"/>
    </sheetView>
  </sheetViews>
  <sheetFormatPr baseColWidth="10" defaultRowHeight="15" x14ac:dyDescent="0.25"/>
  <cols>
    <col min="1" max="1" width="25.5703125" style="22" bestFit="1" customWidth="1"/>
    <col min="2" max="5" width="2.42578125" customWidth="1"/>
    <col min="6" max="6" width="2.42578125" style="22" customWidth="1"/>
    <col min="7" max="10" width="2.42578125" customWidth="1"/>
    <col min="11" max="11" width="2.42578125" style="22" customWidth="1"/>
    <col min="12" max="14" width="2.42578125" customWidth="1"/>
    <col min="15" max="15" width="2.42578125" style="22" customWidth="1"/>
    <col min="16" max="19" width="2.42578125" customWidth="1"/>
    <col min="20" max="20" width="2.42578125" style="22" customWidth="1"/>
    <col min="21" max="24" width="2.42578125" customWidth="1"/>
    <col min="25" max="25" width="2.42578125" style="22" customWidth="1"/>
    <col min="26" max="29" width="2.5703125" customWidth="1"/>
    <col min="30" max="30" width="2.5703125" style="22" customWidth="1"/>
    <col min="31" max="33" width="2.5703125" customWidth="1"/>
    <col min="34" max="40" width="12.5703125" customWidth="1"/>
  </cols>
  <sheetData>
    <row r="1" spans="1:33" s="14" customFormat="1" ht="15.75" thickBot="1" x14ac:dyDescent="0.3">
      <c r="A1" s="20" t="s">
        <v>21</v>
      </c>
      <c r="B1" s="41" t="s">
        <v>22</v>
      </c>
      <c r="C1" s="42"/>
      <c r="D1" s="42"/>
      <c r="E1" s="42"/>
      <c r="F1" s="43"/>
      <c r="G1" s="41" t="s">
        <v>23</v>
      </c>
      <c r="H1" s="42"/>
      <c r="I1" s="42"/>
      <c r="J1" s="42"/>
      <c r="K1" s="43"/>
      <c r="L1" s="41" t="s">
        <v>24</v>
      </c>
      <c r="M1" s="42"/>
      <c r="N1" s="42"/>
      <c r="O1" s="43"/>
      <c r="P1" s="41" t="s">
        <v>25</v>
      </c>
      <c r="Q1" s="42"/>
      <c r="R1" s="42"/>
      <c r="S1" s="42"/>
      <c r="T1" s="43"/>
      <c r="U1" s="41" t="s">
        <v>26</v>
      </c>
      <c r="V1" s="42"/>
      <c r="W1" s="42"/>
      <c r="X1" s="42"/>
      <c r="Y1" s="43"/>
      <c r="Z1" s="41" t="s">
        <v>27</v>
      </c>
      <c r="AA1" s="42"/>
      <c r="AB1" s="42"/>
      <c r="AC1" s="42"/>
      <c r="AD1" s="43"/>
      <c r="AE1" s="41" t="s">
        <v>64</v>
      </c>
      <c r="AF1" s="42"/>
      <c r="AG1" s="42"/>
    </row>
    <row r="2" spans="1:33" s="30" customFormat="1" ht="15.75" thickBot="1" x14ac:dyDescent="0.3">
      <c r="A2" s="36"/>
      <c r="B2" s="35">
        <v>1</v>
      </c>
      <c r="C2" s="35">
        <v>2</v>
      </c>
      <c r="D2" s="35">
        <v>3</v>
      </c>
      <c r="E2" s="35">
        <v>4</v>
      </c>
      <c r="F2" s="34">
        <v>5</v>
      </c>
      <c r="G2" s="35">
        <v>1</v>
      </c>
      <c r="H2" s="35">
        <v>2</v>
      </c>
      <c r="I2" s="35">
        <v>3</v>
      </c>
      <c r="J2" s="35">
        <v>4</v>
      </c>
      <c r="K2" s="34">
        <v>5</v>
      </c>
      <c r="L2" s="35">
        <v>1</v>
      </c>
      <c r="M2" s="35">
        <v>2</v>
      </c>
      <c r="N2" s="35">
        <v>3</v>
      </c>
      <c r="O2" s="34">
        <v>4</v>
      </c>
      <c r="P2" s="35">
        <v>1</v>
      </c>
      <c r="Q2" s="35">
        <v>2</v>
      </c>
      <c r="R2" s="35">
        <v>3</v>
      </c>
      <c r="S2" s="35">
        <v>4</v>
      </c>
      <c r="T2" s="34">
        <v>5</v>
      </c>
      <c r="U2" s="35">
        <v>1</v>
      </c>
      <c r="V2" s="35">
        <v>2</v>
      </c>
      <c r="W2" s="35">
        <v>3</v>
      </c>
      <c r="X2" s="35">
        <v>4</v>
      </c>
      <c r="Y2" s="34">
        <v>5</v>
      </c>
      <c r="Z2" s="32">
        <v>1</v>
      </c>
      <c r="AA2" s="32">
        <v>2</v>
      </c>
      <c r="AB2" s="32">
        <v>3</v>
      </c>
      <c r="AC2" s="32">
        <v>4</v>
      </c>
      <c r="AD2" s="33">
        <v>5</v>
      </c>
      <c r="AE2" s="32">
        <v>1</v>
      </c>
      <c r="AF2" s="31">
        <v>2</v>
      </c>
      <c r="AG2" s="31">
        <v>3</v>
      </c>
    </row>
    <row r="3" spans="1:33" ht="15" customHeight="1" thickTop="1" x14ac:dyDescent="0.25">
      <c r="A3" s="21" t="s">
        <v>7</v>
      </c>
      <c r="B3" s="17"/>
      <c r="C3" s="17"/>
      <c r="D3" s="17"/>
      <c r="E3" s="17"/>
      <c r="G3" s="17"/>
      <c r="H3" s="17"/>
      <c r="I3" s="17"/>
      <c r="J3" s="17"/>
      <c r="L3" s="17"/>
      <c r="M3" s="17"/>
      <c r="N3" s="17"/>
      <c r="P3" s="17"/>
      <c r="Q3" s="17"/>
      <c r="R3" s="17"/>
      <c r="S3" s="17"/>
      <c r="U3" s="17"/>
      <c r="V3" s="17"/>
      <c r="W3" s="17"/>
      <c r="X3" s="17"/>
      <c r="Z3" s="17"/>
      <c r="AA3" s="17"/>
      <c r="AB3" s="17"/>
      <c r="AC3" s="17"/>
      <c r="AE3" s="17"/>
    </row>
    <row r="4" spans="1:33" x14ac:dyDescent="0.25">
      <c r="A4" s="22" t="s">
        <v>29</v>
      </c>
      <c r="B4" s="17"/>
      <c r="C4" s="17"/>
      <c r="D4" s="26"/>
      <c r="E4" s="26">
        <v>1</v>
      </c>
      <c r="F4" s="27">
        <v>1</v>
      </c>
      <c r="G4" s="26">
        <v>1</v>
      </c>
      <c r="H4" s="26">
        <v>1</v>
      </c>
      <c r="I4" s="29"/>
      <c r="J4" s="29"/>
      <c r="K4" s="28"/>
      <c r="L4" s="26"/>
      <c r="M4" s="26"/>
      <c r="N4" s="26">
        <v>1</v>
      </c>
      <c r="O4" s="27">
        <v>1</v>
      </c>
      <c r="P4" s="26">
        <v>1</v>
      </c>
      <c r="Q4" s="26">
        <v>1</v>
      </c>
      <c r="R4" s="26">
        <v>1</v>
      </c>
      <c r="S4" s="26">
        <v>1</v>
      </c>
      <c r="T4" s="27">
        <v>1</v>
      </c>
      <c r="U4" s="26"/>
      <c r="V4" s="26">
        <v>1</v>
      </c>
      <c r="W4" s="26">
        <v>1</v>
      </c>
      <c r="X4" s="26">
        <v>1</v>
      </c>
      <c r="Z4" s="17"/>
      <c r="AA4" s="17"/>
      <c r="AB4" s="17"/>
      <c r="AC4" s="17"/>
      <c r="AE4" s="17"/>
    </row>
    <row r="5" spans="1:33" x14ac:dyDescent="0.25">
      <c r="A5" s="22" t="s">
        <v>30</v>
      </c>
      <c r="B5" s="17"/>
      <c r="C5" s="17"/>
      <c r="D5" s="26"/>
      <c r="E5" s="26"/>
      <c r="F5" s="27">
        <v>1</v>
      </c>
      <c r="G5" s="26">
        <v>1</v>
      </c>
      <c r="H5" s="26">
        <v>1</v>
      </c>
      <c r="I5" s="29">
        <v>1</v>
      </c>
      <c r="J5" s="29"/>
      <c r="K5" s="28"/>
      <c r="L5" s="26"/>
      <c r="M5" s="26"/>
      <c r="N5" s="26">
        <v>1</v>
      </c>
      <c r="O5" s="27">
        <v>1</v>
      </c>
      <c r="P5" s="26">
        <v>1</v>
      </c>
      <c r="Q5" s="26">
        <v>1</v>
      </c>
      <c r="R5" s="26">
        <v>1</v>
      </c>
      <c r="S5" s="26">
        <v>1</v>
      </c>
      <c r="T5" s="27">
        <v>1</v>
      </c>
      <c r="U5" s="26"/>
      <c r="V5" s="26">
        <v>1</v>
      </c>
      <c r="W5" s="26">
        <v>1</v>
      </c>
      <c r="X5" s="26">
        <v>1</v>
      </c>
      <c r="Z5" s="17"/>
      <c r="AA5" s="17"/>
      <c r="AB5" s="17"/>
      <c r="AC5" s="17"/>
      <c r="AE5" s="17"/>
    </row>
    <row r="6" spans="1:33" x14ac:dyDescent="0.25">
      <c r="B6" s="17"/>
      <c r="C6" s="17"/>
      <c r="D6" s="26"/>
      <c r="E6" s="26"/>
      <c r="F6" s="27"/>
      <c r="G6" s="26"/>
      <c r="H6" s="26"/>
      <c r="I6" s="26"/>
      <c r="J6" s="26"/>
      <c r="K6" s="27"/>
      <c r="L6" s="26"/>
      <c r="M6" s="26"/>
      <c r="N6" s="26"/>
      <c r="O6" s="27"/>
      <c r="P6" s="26"/>
      <c r="Q6" s="26"/>
      <c r="R6" s="26"/>
      <c r="S6" s="26"/>
      <c r="T6" s="27"/>
      <c r="U6" s="26"/>
      <c r="V6" s="26"/>
      <c r="W6" s="26"/>
      <c r="X6" s="17"/>
      <c r="Z6" s="17"/>
      <c r="AA6" s="17"/>
      <c r="AB6" s="17"/>
      <c r="AC6" s="17"/>
      <c r="AE6" s="17"/>
    </row>
    <row r="7" spans="1:33" x14ac:dyDescent="0.25">
      <c r="A7" s="21" t="s">
        <v>28</v>
      </c>
      <c r="B7" s="17"/>
      <c r="C7" s="17"/>
      <c r="D7" s="26"/>
      <c r="E7" s="26"/>
      <c r="F7" s="27"/>
      <c r="G7" s="26"/>
      <c r="H7" s="26"/>
      <c r="I7" s="26"/>
      <c r="J7" s="26"/>
      <c r="K7" s="27"/>
      <c r="L7" s="26"/>
      <c r="M7" s="26"/>
      <c r="N7" s="26"/>
      <c r="O7" s="27"/>
      <c r="P7" s="26"/>
      <c r="Q7" s="26"/>
      <c r="R7" s="26"/>
      <c r="S7" s="26"/>
      <c r="T7" s="27"/>
      <c r="U7" s="26"/>
      <c r="V7" s="26"/>
      <c r="W7" s="26"/>
      <c r="X7" s="17"/>
      <c r="Z7" s="17"/>
      <c r="AA7" s="17"/>
      <c r="AB7" s="17"/>
      <c r="AC7" s="17"/>
      <c r="AE7" s="17"/>
    </row>
    <row r="8" spans="1:33" x14ac:dyDescent="0.25">
      <c r="A8" s="22" t="s">
        <v>31</v>
      </c>
      <c r="B8" s="17"/>
      <c r="C8" s="17"/>
      <c r="D8" s="26"/>
      <c r="E8" s="26"/>
      <c r="F8" s="27"/>
      <c r="G8" s="26"/>
      <c r="H8" s="26"/>
      <c r="I8" s="26">
        <v>1</v>
      </c>
      <c r="J8" s="26">
        <v>1</v>
      </c>
      <c r="K8" s="27">
        <v>1</v>
      </c>
      <c r="L8" s="26"/>
      <c r="M8" s="26"/>
      <c r="N8" s="26"/>
      <c r="O8" s="27">
        <v>1</v>
      </c>
      <c r="P8" s="26"/>
      <c r="Q8" s="26"/>
      <c r="R8" s="26"/>
      <c r="S8" s="26"/>
      <c r="T8" s="27"/>
      <c r="U8" s="26"/>
      <c r="V8" s="26"/>
      <c r="W8" s="26"/>
      <c r="X8" s="17"/>
      <c r="Z8" s="17"/>
      <c r="AA8" s="17"/>
      <c r="AB8" s="17"/>
      <c r="AC8" s="17"/>
      <c r="AE8" s="17"/>
    </row>
    <row r="9" spans="1:33" x14ac:dyDescent="0.25">
      <c r="A9" s="22" t="s">
        <v>30</v>
      </c>
      <c r="B9" s="17"/>
      <c r="C9" s="17"/>
      <c r="D9" s="26"/>
      <c r="E9" s="26"/>
      <c r="F9" s="27"/>
      <c r="G9" s="26"/>
      <c r="H9" s="26"/>
      <c r="I9" s="26"/>
      <c r="J9" s="26">
        <v>1</v>
      </c>
      <c r="K9" s="27">
        <v>1</v>
      </c>
      <c r="L9" s="26"/>
      <c r="M9" s="26"/>
      <c r="N9" s="26"/>
      <c r="O9" s="27">
        <v>1</v>
      </c>
      <c r="P9" s="26"/>
      <c r="Q9" s="26"/>
      <c r="R9" s="26"/>
      <c r="S9" s="26"/>
      <c r="T9" s="27"/>
      <c r="U9" s="26"/>
      <c r="V9" s="26"/>
      <c r="W9" s="26"/>
      <c r="X9" s="17"/>
      <c r="Z9" s="17"/>
      <c r="AA9" s="17"/>
      <c r="AB9" s="17"/>
      <c r="AC9" s="17"/>
      <c r="AE9" s="17"/>
    </row>
    <row r="10" spans="1:33" x14ac:dyDescent="0.25">
      <c r="B10" s="17"/>
      <c r="C10" s="17"/>
      <c r="D10" s="26"/>
      <c r="E10" s="26"/>
      <c r="F10" s="27"/>
      <c r="G10" s="26"/>
      <c r="H10" s="26"/>
      <c r="I10" s="26"/>
      <c r="J10" s="26"/>
      <c r="K10" s="27"/>
      <c r="L10" s="26"/>
      <c r="M10" s="26"/>
      <c r="N10" s="26"/>
      <c r="O10" s="27"/>
      <c r="P10" s="26"/>
      <c r="Q10" s="26"/>
      <c r="R10" s="26"/>
      <c r="S10" s="26"/>
      <c r="T10" s="27"/>
      <c r="U10" s="26"/>
      <c r="V10" s="26"/>
      <c r="W10" s="26"/>
      <c r="X10" s="17"/>
      <c r="Z10" s="17"/>
      <c r="AA10" s="17"/>
      <c r="AB10" s="17"/>
      <c r="AC10" s="17"/>
      <c r="AE10" s="17"/>
    </row>
    <row r="11" spans="1:33" x14ac:dyDescent="0.25">
      <c r="A11" s="21" t="s">
        <v>32</v>
      </c>
      <c r="B11" s="17"/>
      <c r="C11" s="17"/>
      <c r="D11" s="26"/>
      <c r="E11" s="26"/>
      <c r="F11" s="27"/>
      <c r="G11" s="26"/>
      <c r="H11" s="26"/>
      <c r="I11" s="26"/>
      <c r="J11" s="26"/>
      <c r="K11" s="27"/>
      <c r="L11" s="26"/>
      <c r="M11" s="26"/>
      <c r="N11" s="26"/>
      <c r="O11" s="27"/>
      <c r="P11" s="26"/>
      <c r="Q11" s="26"/>
      <c r="R11" s="26"/>
      <c r="S11" s="26"/>
      <c r="T11" s="27"/>
      <c r="U11" s="26"/>
      <c r="V11" s="26"/>
      <c r="W11" s="26"/>
      <c r="X11" s="17"/>
      <c r="Z11" s="17"/>
      <c r="AA11" s="17"/>
      <c r="AB11" s="17"/>
      <c r="AC11" s="17"/>
      <c r="AE11" s="17"/>
    </row>
    <row r="12" spans="1:33" x14ac:dyDescent="0.25">
      <c r="A12" s="22" t="s">
        <v>33</v>
      </c>
      <c r="B12" s="17"/>
      <c r="C12" s="17"/>
      <c r="D12" s="26"/>
      <c r="E12" s="26"/>
      <c r="F12" s="27"/>
      <c r="G12" s="26"/>
      <c r="H12" s="26"/>
      <c r="I12" s="26"/>
      <c r="J12" s="26"/>
      <c r="K12" s="27">
        <v>1</v>
      </c>
      <c r="L12" s="26">
        <v>1</v>
      </c>
      <c r="M12" s="26">
        <v>1</v>
      </c>
      <c r="N12" s="26"/>
      <c r="O12" s="27">
        <v>1</v>
      </c>
      <c r="P12" s="26">
        <v>1</v>
      </c>
      <c r="Q12" s="26">
        <v>1</v>
      </c>
      <c r="R12" s="26">
        <v>1</v>
      </c>
      <c r="S12" s="26">
        <v>1</v>
      </c>
      <c r="T12" s="27">
        <v>1</v>
      </c>
      <c r="U12" s="26">
        <v>1</v>
      </c>
      <c r="V12" s="26">
        <v>1</v>
      </c>
      <c r="W12" s="26">
        <v>1</v>
      </c>
      <c r="X12" s="26">
        <v>1</v>
      </c>
      <c r="Y12" s="22">
        <v>1</v>
      </c>
      <c r="Z12" s="17"/>
      <c r="AA12" s="17"/>
      <c r="AB12" s="17"/>
      <c r="AC12" s="17"/>
      <c r="AE12" s="17"/>
    </row>
    <row r="13" spans="1:33" x14ac:dyDescent="0.25">
      <c r="A13" s="22" t="s">
        <v>67</v>
      </c>
      <c r="B13" s="17"/>
      <c r="C13" s="17"/>
      <c r="D13" s="26"/>
      <c r="E13" s="26"/>
      <c r="F13" s="27"/>
      <c r="G13" s="26"/>
      <c r="H13" s="26"/>
      <c r="I13" s="26"/>
      <c r="J13" s="26"/>
      <c r="K13" s="27"/>
      <c r="L13" s="26"/>
      <c r="M13" s="26">
        <v>1</v>
      </c>
      <c r="N13" s="26"/>
      <c r="O13" s="27">
        <v>1</v>
      </c>
      <c r="P13" s="26">
        <v>1</v>
      </c>
      <c r="Q13" s="26">
        <v>1</v>
      </c>
      <c r="R13" s="26"/>
      <c r="S13" s="26"/>
      <c r="T13" s="27"/>
      <c r="U13" s="26"/>
      <c r="V13" s="26"/>
      <c r="W13" s="26"/>
      <c r="X13" s="17"/>
      <c r="Z13" s="17"/>
      <c r="AA13" s="17"/>
      <c r="AB13" s="17"/>
      <c r="AC13" s="17"/>
      <c r="AE13" s="17"/>
    </row>
    <row r="14" spans="1:33" x14ac:dyDescent="0.25">
      <c r="A14" s="22" t="s">
        <v>34</v>
      </c>
      <c r="B14" s="17"/>
      <c r="C14" s="17"/>
      <c r="D14" s="26"/>
      <c r="E14" s="26"/>
      <c r="F14" s="27"/>
      <c r="G14" s="26"/>
      <c r="H14" s="26"/>
      <c r="I14" s="26"/>
      <c r="J14" s="26"/>
      <c r="K14" s="27"/>
      <c r="L14" s="26">
        <v>1</v>
      </c>
      <c r="M14" s="26"/>
      <c r="N14" s="26"/>
      <c r="O14" s="27"/>
      <c r="P14" s="26"/>
      <c r="Q14" s="26"/>
      <c r="R14" s="26"/>
      <c r="S14" s="26"/>
      <c r="T14" s="27"/>
      <c r="U14" s="26"/>
      <c r="V14" s="26"/>
      <c r="W14" s="26"/>
      <c r="X14" s="17"/>
      <c r="Z14" s="17"/>
      <c r="AA14" s="17"/>
      <c r="AB14" s="17"/>
      <c r="AC14" s="17"/>
      <c r="AE14" s="17"/>
    </row>
    <row r="15" spans="1:33" x14ac:dyDescent="0.25">
      <c r="B15" s="17"/>
      <c r="C15" s="17"/>
      <c r="D15" s="26"/>
      <c r="E15" s="26"/>
      <c r="F15" s="27"/>
      <c r="G15" s="26"/>
      <c r="H15" s="26"/>
      <c r="I15" s="26"/>
      <c r="J15" s="26"/>
      <c r="K15" s="27"/>
      <c r="L15" s="26"/>
      <c r="M15" s="26"/>
      <c r="N15" s="26"/>
      <c r="O15" s="27"/>
      <c r="P15" s="26"/>
      <c r="Q15" s="26"/>
      <c r="R15" s="26"/>
      <c r="S15" s="26"/>
      <c r="T15" s="27"/>
      <c r="U15" s="26"/>
      <c r="V15" s="26"/>
      <c r="W15" s="26"/>
      <c r="X15" s="17"/>
      <c r="Z15" s="17"/>
      <c r="AA15" s="17"/>
      <c r="AB15" s="17"/>
      <c r="AC15" s="17"/>
      <c r="AE15" s="17"/>
    </row>
    <row r="16" spans="1:33" x14ac:dyDescent="0.25">
      <c r="A16" s="21" t="s">
        <v>36</v>
      </c>
      <c r="B16" s="17"/>
      <c r="C16" s="17"/>
      <c r="D16" s="26"/>
      <c r="E16" s="26"/>
      <c r="F16" s="27"/>
      <c r="G16" s="26"/>
      <c r="H16" s="26"/>
      <c r="I16" s="26"/>
      <c r="J16" s="26"/>
      <c r="K16" s="27"/>
      <c r="L16" s="26"/>
      <c r="M16" s="26"/>
      <c r="N16" s="26"/>
      <c r="O16" s="27"/>
      <c r="P16" s="26"/>
      <c r="Q16" s="26"/>
      <c r="R16" s="26"/>
      <c r="S16" s="26"/>
      <c r="T16" s="27"/>
      <c r="U16" s="26"/>
      <c r="V16" s="26"/>
      <c r="W16" s="26"/>
      <c r="X16" s="17"/>
      <c r="Z16" s="17"/>
      <c r="AA16" s="17"/>
      <c r="AB16" s="17"/>
      <c r="AC16" s="17"/>
      <c r="AE16" s="17"/>
    </row>
    <row r="17" spans="1:32" x14ac:dyDescent="0.25">
      <c r="A17" s="22" t="s">
        <v>37</v>
      </c>
      <c r="B17" s="17"/>
      <c r="C17" s="17"/>
      <c r="D17" s="26"/>
      <c r="E17" s="26"/>
      <c r="F17" s="27"/>
      <c r="G17" s="26"/>
      <c r="H17" s="26"/>
      <c r="I17" s="26"/>
      <c r="J17" s="26"/>
      <c r="K17" s="27"/>
      <c r="L17" s="26"/>
      <c r="M17" s="26">
        <v>1</v>
      </c>
      <c r="N17" s="26">
        <v>1</v>
      </c>
      <c r="O17" s="27"/>
      <c r="P17" s="26"/>
      <c r="Q17" s="26"/>
      <c r="R17" s="26"/>
      <c r="S17" s="26"/>
      <c r="T17" s="27"/>
      <c r="U17" s="26"/>
      <c r="V17" s="26"/>
      <c r="W17" s="26"/>
      <c r="X17" s="17"/>
      <c r="Z17" s="17"/>
      <c r="AA17" s="17"/>
      <c r="AB17" s="17"/>
      <c r="AC17" s="17"/>
      <c r="AE17" s="17"/>
    </row>
    <row r="18" spans="1:32" x14ac:dyDescent="0.25">
      <c r="A18" s="22" t="s">
        <v>30</v>
      </c>
      <c r="B18" s="17"/>
      <c r="C18" s="17"/>
      <c r="D18" s="26"/>
      <c r="E18" s="26"/>
      <c r="F18" s="27"/>
      <c r="G18" s="26"/>
      <c r="H18" s="26"/>
      <c r="I18" s="26"/>
      <c r="J18" s="26"/>
      <c r="K18" s="27"/>
      <c r="L18" s="26"/>
      <c r="M18" s="26"/>
      <c r="N18" s="26">
        <v>1</v>
      </c>
      <c r="O18" s="27">
        <v>1</v>
      </c>
      <c r="P18" s="26"/>
      <c r="Q18" s="26"/>
      <c r="R18" s="26"/>
      <c r="S18" s="26"/>
      <c r="T18" s="27"/>
      <c r="U18" s="26"/>
      <c r="V18" s="26"/>
      <c r="W18" s="26"/>
      <c r="X18" s="17"/>
      <c r="Z18" s="17"/>
      <c r="AA18" s="17"/>
      <c r="AB18" s="17"/>
      <c r="AC18" s="17"/>
      <c r="AE18" s="17"/>
    </row>
    <row r="19" spans="1:32" x14ac:dyDescent="0.25">
      <c r="B19" s="17"/>
      <c r="C19" s="17"/>
      <c r="D19" s="17"/>
      <c r="E19" s="17"/>
      <c r="G19" s="17"/>
      <c r="H19" s="17"/>
      <c r="I19" s="17"/>
      <c r="J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  <c r="Z19" s="17"/>
      <c r="AA19" s="17"/>
      <c r="AB19" s="17"/>
      <c r="AC19" s="17"/>
      <c r="AE19" s="17"/>
    </row>
    <row r="20" spans="1:32" x14ac:dyDescent="0.25">
      <c r="A20" s="21" t="s">
        <v>38</v>
      </c>
      <c r="B20" s="17"/>
      <c r="C20" s="17"/>
      <c r="D20" s="17"/>
      <c r="E20" s="17"/>
      <c r="G20" s="17"/>
      <c r="H20" s="17"/>
      <c r="I20" s="17"/>
      <c r="J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  <c r="Z20" s="17"/>
      <c r="AA20" s="17"/>
      <c r="AB20" s="17"/>
      <c r="AC20" s="17"/>
      <c r="AE20" s="17"/>
    </row>
    <row r="21" spans="1:32" x14ac:dyDescent="0.25">
      <c r="A21" s="22" t="s">
        <v>28</v>
      </c>
      <c r="B21" s="17"/>
      <c r="C21" s="17"/>
      <c r="D21" s="17"/>
      <c r="E21" s="17"/>
      <c r="G21" s="17"/>
      <c r="H21" s="17"/>
      <c r="I21" s="17"/>
      <c r="J21" s="17"/>
      <c r="L21" s="17"/>
      <c r="M21" s="17"/>
      <c r="N21" s="17"/>
      <c r="O21" s="22">
        <v>1</v>
      </c>
      <c r="P21" s="17">
        <v>1</v>
      </c>
      <c r="Q21" s="17">
        <v>1</v>
      </c>
      <c r="R21" s="26">
        <v>1</v>
      </c>
      <c r="S21" s="26">
        <v>1</v>
      </c>
      <c r="T21" s="22">
        <v>1</v>
      </c>
      <c r="U21" s="26">
        <v>1</v>
      </c>
      <c r="V21" s="26">
        <v>1</v>
      </c>
      <c r="W21" s="17"/>
      <c r="X21" s="17"/>
      <c r="Z21" s="17"/>
      <c r="AA21" s="17"/>
      <c r="AB21" s="17"/>
      <c r="AC21" s="17"/>
      <c r="AE21" s="17"/>
    </row>
    <row r="22" spans="1:32" x14ac:dyDescent="0.25">
      <c r="A22" s="22" t="s">
        <v>19</v>
      </c>
      <c r="B22" s="17"/>
      <c r="C22" s="17"/>
      <c r="D22" s="17"/>
      <c r="E22" s="17"/>
      <c r="G22" s="17"/>
      <c r="H22" s="17"/>
      <c r="I22" s="17"/>
      <c r="J22" s="17"/>
      <c r="L22" s="17"/>
      <c r="M22" s="17"/>
      <c r="N22" s="17"/>
      <c r="P22" s="17">
        <v>1</v>
      </c>
      <c r="Q22" s="17">
        <v>1</v>
      </c>
      <c r="R22" s="17">
        <v>1</v>
      </c>
      <c r="S22" s="26">
        <v>1</v>
      </c>
      <c r="T22" s="22">
        <v>1</v>
      </c>
      <c r="U22" s="26">
        <v>1</v>
      </c>
      <c r="V22" s="26">
        <v>1</v>
      </c>
      <c r="W22" s="17"/>
      <c r="X22" s="17"/>
      <c r="Z22" s="17"/>
      <c r="AA22" s="17"/>
      <c r="AB22" s="17"/>
      <c r="AC22" s="17"/>
      <c r="AE22" s="17"/>
    </row>
    <row r="23" spans="1:32" x14ac:dyDescent="0.25">
      <c r="A23" s="22" t="s">
        <v>39</v>
      </c>
      <c r="B23" s="17"/>
      <c r="C23" s="17"/>
      <c r="D23" s="17"/>
      <c r="E23" s="17"/>
      <c r="G23" s="17"/>
      <c r="H23" s="17"/>
      <c r="I23" s="17"/>
      <c r="J23" s="17"/>
      <c r="L23" s="17"/>
      <c r="M23" s="17"/>
      <c r="N23" s="17"/>
      <c r="P23" s="17"/>
      <c r="Q23" s="17"/>
      <c r="R23" s="17">
        <v>1</v>
      </c>
      <c r="S23" s="17">
        <v>1</v>
      </c>
      <c r="U23" s="17"/>
      <c r="V23" s="17"/>
      <c r="W23" s="17"/>
      <c r="X23" s="17"/>
      <c r="Z23" s="17"/>
      <c r="AA23" s="17"/>
      <c r="AB23" s="17"/>
      <c r="AC23" s="17"/>
      <c r="AE23" s="17"/>
    </row>
    <row r="24" spans="1:32" x14ac:dyDescent="0.25">
      <c r="A24" s="22" t="s">
        <v>40</v>
      </c>
      <c r="B24" s="17"/>
      <c r="C24" s="17"/>
      <c r="D24" s="17"/>
      <c r="E24" s="17"/>
      <c r="G24" s="17"/>
      <c r="H24" s="17"/>
      <c r="I24" s="17"/>
      <c r="J24" s="17"/>
      <c r="L24" s="17"/>
      <c r="M24" s="17"/>
      <c r="N24" s="17"/>
      <c r="P24" s="17"/>
      <c r="Q24" s="17"/>
      <c r="R24" s="17"/>
      <c r="S24" s="26">
        <v>1</v>
      </c>
      <c r="T24" s="22">
        <v>1</v>
      </c>
      <c r="U24" s="17"/>
      <c r="V24" s="17"/>
      <c r="W24" s="17"/>
      <c r="X24" s="17"/>
      <c r="Z24" s="17"/>
      <c r="AA24" s="17"/>
      <c r="AB24" s="17"/>
      <c r="AC24" s="17"/>
      <c r="AE24" s="17"/>
    </row>
    <row r="25" spans="1:32" x14ac:dyDescent="0.25">
      <c r="A25" s="22" t="s">
        <v>41</v>
      </c>
      <c r="B25" s="17"/>
      <c r="C25" s="17"/>
      <c r="D25" s="17"/>
      <c r="E25" s="17"/>
      <c r="G25" s="17"/>
      <c r="H25" s="17"/>
      <c r="I25" s="17"/>
      <c r="J25" s="17"/>
      <c r="L25" s="17"/>
      <c r="M25" s="17"/>
      <c r="N25" s="17"/>
      <c r="P25" s="17"/>
      <c r="Q25" s="17"/>
      <c r="R25" s="17"/>
      <c r="S25" s="17"/>
      <c r="T25" s="22">
        <v>1</v>
      </c>
      <c r="U25" s="17">
        <v>1</v>
      </c>
      <c r="V25" s="17">
        <v>1</v>
      </c>
      <c r="W25" s="17"/>
      <c r="X25" s="17"/>
      <c r="Z25" s="17"/>
      <c r="AA25" s="17"/>
      <c r="AB25" s="17"/>
      <c r="AC25" s="17"/>
      <c r="AE25" s="17"/>
    </row>
    <row r="26" spans="1:32" x14ac:dyDescent="0.25">
      <c r="A26" s="22" t="s">
        <v>45</v>
      </c>
      <c r="B26" s="17"/>
      <c r="C26" s="17"/>
      <c r="D26" s="17"/>
      <c r="E26" s="17"/>
      <c r="G26" s="17"/>
      <c r="H26" s="17"/>
      <c r="I26" s="17"/>
      <c r="J26" s="17"/>
      <c r="L26" s="17"/>
      <c r="M26" s="17"/>
      <c r="N26" s="17"/>
      <c r="P26" s="17"/>
      <c r="Q26" s="17"/>
      <c r="R26" s="17"/>
      <c r="S26" s="17"/>
      <c r="U26" s="17"/>
      <c r="V26" s="17"/>
      <c r="W26" s="17">
        <v>1</v>
      </c>
      <c r="X26" s="17">
        <v>1</v>
      </c>
      <c r="Y26" s="22">
        <v>1</v>
      </c>
      <c r="Z26" s="26">
        <v>1</v>
      </c>
      <c r="AA26" s="26">
        <v>1</v>
      </c>
      <c r="AB26" s="26">
        <v>1</v>
      </c>
      <c r="AC26" s="26">
        <v>1</v>
      </c>
      <c r="AD26" s="22">
        <v>1</v>
      </c>
      <c r="AE26" s="17"/>
    </row>
    <row r="27" spans="1:32" x14ac:dyDescent="0.25">
      <c r="B27" s="17"/>
      <c r="C27" s="17"/>
      <c r="D27" s="17"/>
      <c r="E27" s="17"/>
      <c r="G27" s="17"/>
      <c r="H27" s="17"/>
      <c r="I27" s="17"/>
      <c r="J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  <c r="Z27" s="17"/>
      <c r="AA27" s="17"/>
      <c r="AB27" s="17"/>
      <c r="AC27" s="17"/>
      <c r="AE27" s="17"/>
    </row>
    <row r="28" spans="1:32" x14ac:dyDescent="0.25">
      <c r="A28" s="21" t="s">
        <v>42</v>
      </c>
      <c r="B28" s="17"/>
      <c r="C28" s="17"/>
      <c r="D28" s="17"/>
      <c r="E28" s="17"/>
      <c r="G28" s="17"/>
      <c r="H28" s="17"/>
      <c r="I28" s="17"/>
      <c r="J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  <c r="Z28" s="17"/>
      <c r="AA28" s="17"/>
      <c r="AB28" s="17"/>
      <c r="AC28" s="17"/>
      <c r="AE28" s="17"/>
    </row>
    <row r="29" spans="1:32" x14ac:dyDescent="0.25">
      <c r="A29" s="22" t="s">
        <v>43</v>
      </c>
      <c r="B29" s="17"/>
      <c r="C29" s="17"/>
      <c r="D29" s="17"/>
      <c r="E29" s="17"/>
      <c r="G29" s="17"/>
      <c r="H29" s="17"/>
      <c r="I29" s="17"/>
      <c r="J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  <c r="Z29" s="17"/>
      <c r="AA29" s="17"/>
      <c r="AB29" s="17"/>
      <c r="AC29" s="17"/>
      <c r="AD29" s="22">
        <v>1</v>
      </c>
      <c r="AE29" s="17">
        <v>1</v>
      </c>
      <c r="AF29">
        <v>1</v>
      </c>
    </row>
    <row r="30" spans="1:32" x14ac:dyDescent="0.25">
      <c r="A30" s="22" t="s">
        <v>44</v>
      </c>
      <c r="B30" s="17"/>
      <c r="C30" s="17"/>
      <c r="D30" s="17"/>
      <c r="E30" s="17"/>
      <c r="G30" s="17"/>
      <c r="H30" s="17"/>
      <c r="I30" s="17"/>
      <c r="J30" s="17"/>
      <c r="L30" s="17"/>
      <c r="M30" s="17"/>
      <c r="N30" s="17"/>
      <c r="P30" s="17"/>
      <c r="Q30" s="17"/>
      <c r="R30" s="17"/>
      <c r="S30" s="17"/>
      <c r="U30" s="17"/>
      <c r="V30" s="17"/>
      <c r="W30" s="17"/>
      <c r="X30" s="17"/>
      <c r="Z30" s="17"/>
      <c r="AA30" s="17"/>
      <c r="AB30" s="17"/>
      <c r="AC30" s="17"/>
      <c r="AD30" s="22">
        <v>1</v>
      </c>
      <c r="AE30" s="17">
        <v>1</v>
      </c>
      <c r="AF30">
        <v>1</v>
      </c>
    </row>
    <row r="31" spans="1:32" x14ac:dyDescent="0.25">
      <c r="A31" s="22" t="s">
        <v>66</v>
      </c>
      <c r="B31" s="17"/>
      <c r="C31" s="17"/>
      <c r="D31" s="17"/>
      <c r="E31" s="17"/>
      <c r="G31" s="17"/>
      <c r="H31" s="17"/>
      <c r="I31" s="17"/>
      <c r="J31" s="17"/>
      <c r="L31" s="17"/>
      <c r="M31" s="17"/>
      <c r="N31" s="17"/>
      <c r="P31" s="17"/>
      <c r="Q31" s="17"/>
      <c r="R31" s="17"/>
      <c r="S31" s="17"/>
      <c r="U31" s="17"/>
      <c r="V31" s="17"/>
      <c r="W31" s="17">
        <v>1</v>
      </c>
      <c r="X31" s="17">
        <v>1</v>
      </c>
      <c r="Y31" s="22">
        <v>1</v>
      </c>
      <c r="Z31" s="17"/>
      <c r="AA31" s="17"/>
      <c r="AB31" s="17"/>
      <c r="AC31" s="17"/>
      <c r="AD31" s="22">
        <v>1</v>
      </c>
      <c r="AE31" s="17">
        <v>1</v>
      </c>
      <c r="AF31">
        <v>1</v>
      </c>
    </row>
    <row r="32" spans="1:32" x14ac:dyDescent="0.25">
      <c r="B32" s="17"/>
      <c r="C32" s="17"/>
      <c r="D32" s="17"/>
      <c r="E32" s="17"/>
      <c r="G32" s="17"/>
      <c r="H32" s="17"/>
      <c r="I32" s="17"/>
      <c r="J32" s="17"/>
      <c r="L32" s="17"/>
      <c r="M32" s="17"/>
      <c r="N32" s="17"/>
      <c r="P32" s="17"/>
      <c r="Q32" s="17"/>
      <c r="R32" s="17"/>
      <c r="S32" s="17"/>
      <c r="U32" s="17"/>
      <c r="V32" s="17"/>
      <c r="W32" s="17"/>
      <c r="X32" s="17"/>
      <c r="Z32" s="17"/>
      <c r="AA32" s="17"/>
      <c r="AB32" s="17"/>
      <c r="AC32" s="17"/>
      <c r="AE32" s="17"/>
    </row>
    <row r="33" spans="1:31" x14ac:dyDescent="0.25">
      <c r="A33" s="21" t="s">
        <v>35</v>
      </c>
      <c r="B33" s="17"/>
      <c r="C33" s="17"/>
      <c r="D33" s="26"/>
      <c r="E33" s="17">
        <v>1</v>
      </c>
      <c r="G33" s="17"/>
      <c r="H33" s="17"/>
      <c r="I33" s="17"/>
      <c r="J33" s="17"/>
      <c r="L33" s="26">
        <v>1</v>
      </c>
      <c r="M33" s="26">
        <v>1</v>
      </c>
      <c r="N33" s="17"/>
      <c r="P33" s="17"/>
      <c r="Q33" s="17"/>
      <c r="R33" s="17"/>
      <c r="S33" s="17"/>
      <c r="U33" s="17">
        <v>1</v>
      </c>
      <c r="V33" s="17">
        <v>1</v>
      </c>
      <c r="W33" s="17"/>
      <c r="X33" s="17"/>
      <c r="Z33" s="17"/>
      <c r="AA33" s="17"/>
      <c r="AB33" s="17"/>
      <c r="AC33" s="17"/>
      <c r="AE33" s="17"/>
    </row>
  </sheetData>
  <mergeCells count="7">
    <mergeCell ref="AE1:AG1"/>
    <mergeCell ref="B1:F1"/>
    <mergeCell ref="G1:K1"/>
    <mergeCell ref="L1:O1"/>
    <mergeCell ref="P1:T1"/>
    <mergeCell ref="U1:Y1"/>
    <mergeCell ref="Z1:AD1"/>
  </mergeCells>
  <conditionalFormatting sqref="B33:AG33">
    <cfRule type="cellIs" dxfId="48" priority="7" operator="equal">
      <formula>1</formula>
    </cfRule>
  </conditionalFormatting>
  <conditionalFormatting sqref="A3:XFD5">
    <cfRule type="cellIs" dxfId="47" priority="6" operator="equal">
      <formula>1</formula>
    </cfRule>
  </conditionalFormatting>
  <conditionalFormatting sqref="A7:XFD9">
    <cfRule type="cellIs" dxfId="46" priority="5" operator="equal">
      <formula>1</formula>
    </cfRule>
  </conditionalFormatting>
  <conditionalFormatting sqref="A11:XFD15">
    <cfRule type="cellIs" dxfId="45" priority="4" operator="equal">
      <formula>1</formula>
    </cfRule>
  </conditionalFormatting>
  <conditionalFormatting sqref="A17:XFD18">
    <cfRule type="cellIs" dxfId="44" priority="3" operator="equal">
      <formula>1</formula>
    </cfRule>
  </conditionalFormatting>
  <conditionalFormatting sqref="A20:XFD26">
    <cfRule type="cellIs" dxfId="43" priority="2" operator="equal">
      <formula>1</formula>
    </cfRule>
  </conditionalFormatting>
  <conditionalFormatting sqref="A28:XFD31">
    <cfRule type="cellIs" dxfId="42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Arbeitspaket 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2018-04-13T08:32:54Z</dcterms:modified>
</cp:coreProperties>
</file>