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01" codeName="{662AC1DA-710E-409A-AF98-282AFDE22985}"/>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6A30E275-FA1A-4D07-88D3-90CB61905815}" xr6:coauthVersionLast="45" xr6:coauthVersionMax="45" xr10:uidLastSave="{00000000-0000-0000-0000-000000000000}"/>
  <bookViews>
    <workbookView xWindow="-103" yWindow="-103" windowWidth="22149" windowHeight="12103" tabRatio="819" firstSheet="1" activeTab="20"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1316" r:id="rId26"/>
    <sheet name="AGO" sheetId="1317" r:id="rId27"/>
    <sheet name="ALB" sheetId="1318" r:id="rId28"/>
    <sheet name="ARE" sheetId="1319" r:id="rId29"/>
    <sheet name="ARG" sheetId="1320" r:id="rId30"/>
    <sheet name="ARM" sheetId="1321" r:id="rId31"/>
    <sheet name="AUS" sheetId="1322" r:id="rId32"/>
    <sheet name="AUT" sheetId="1323" r:id="rId33"/>
    <sheet name="AZE" sheetId="1324" r:id="rId34"/>
    <sheet name="BDI" sheetId="1325" r:id="rId35"/>
    <sheet name="BEL" sheetId="1326" r:id="rId36"/>
    <sheet name="BEN" sheetId="1327" r:id="rId37"/>
    <sheet name="BFA" sheetId="1328" r:id="rId38"/>
    <sheet name="BGD" sheetId="1329" r:id="rId39"/>
    <sheet name="BGR" sheetId="1330" r:id="rId40"/>
    <sheet name="BHR" sheetId="1331" r:id="rId41"/>
    <sheet name="BHS" sheetId="1332" r:id="rId42"/>
    <sheet name="BIH" sheetId="1333" r:id="rId43"/>
    <sheet name="BLR" sheetId="1334" r:id="rId44"/>
    <sheet name="BLZ" sheetId="1335" r:id="rId45"/>
    <sheet name="BOL" sheetId="1336" r:id="rId46"/>
    <sheet name="BRA" sheetId="1337" r:id="rId47"/>
    <sheet name="BRB" sheetId="1338" r:id="rId48"/>
    <sheet name="BRN" sheetId="1339" r:id="rId49"/>
    <sheet name="BTN" sheetId="1340" r:id="rId50"/>
    <sheet name="BWA" sheetId="1341" r:id="rId51"/>
    <sheet name="CAF" sheetId="1342" r:id="rId52"/>
    <sheet name="CAN" sheetId="1343" r:id="rId53"/>
    <sheet name="CHE" sheetId="1344" r:id="rId54"/>
    <sheet name="CHL" sheetId="1345" r:id="rId55"/>
    <sheet name="CHN" sheetId="1346" r:id="rId56"/>
    <sheet name="CIV" sheetId="1347" r:id="rId57"/>
    <sheet name="CMR" sheetId="1348" r:id="rId58"/>
    <sheet name="COD" sheetId="1349" r:id="rId59"/>
    <sheet name="COG" sheetId="1350" r:id="rId60"/>
    <sheet name="COL" sheetId="1351" r:id="rId61"/>
    <sheet name="COM" sheetId="1352" r:id="rId62"/>
    <sheet name="CPV" sheetId="1353" r:id="rId63"/>
    <sheet name="CRI" sheetId="1354" r:id="rId64"/>
    <sheet name="CUB" sheetId="1355" r:id="rId65"/>
    <sheet name="CYP" sheetId="1356" r:id="rId66"/>
    <sheet name="CZE" sheetId="1357" r:id="rId67"/>
    <sheet name="DEU" sheetId="1358" r:id="rId68"/>
    <sheet name="DJI" sheetId="1359" r:id="rId69"/>
    <sheet name="DNK" sheetId="1360" r:id="rId70"/>
    <sheet name="DOM" sheetId="1361" r:id="rId71"/>
    <sheet name="DZA" sheetId="1362" r:id="rId72"/>
    <sheet name="ECU" sheetId="1363" r:id="rId73"/>
    <sheet name="EGY" sheetId="1364" r:id="rId74"/>
    <sheet name="ERI" sheetId="1365" r:id="rId75"/>
    <sheet name="ESP" sheetId="1366" r:id="rId76"/>
    <sheet name="EST" sheetId="1367" r:id="rId77"/>
    <sheet name="ETH" sheetId="1368" r:id="rId78"/>
    <sheet name="FIN" sheetId="1369" r:id="rId79"/>
    <sheet name="FJI" sheetId="1370" r:id="rId80"/>
    <sheet name="FRA" sheetId="1371" r:id="rId81"/>
    <sheet name="GAB" sheetId="1372" r:id="rId82"/>
    <sheet name="GBR" sheetId="1373" r:id="rId83"/>
    <sheet name="GEO" sheetId="1374" r:id="rId84"/>
    <sheet name="GHA" sheetId="1375" r:id="rId85"/>
    <sheet name="GIN" sheetId="1376" r:id="rId86"/>
    <sheet name="GMB" sheetId="1377" r:id="rId87"/>
    <sheet name="GNB" sheetId="1378" r:id="rId88"/>
    <sheet name="GNQ" sheetId="1379" r:id="rId89"/>
    <sheet name="GRC" sheetId="1380" r:id="rId90"/>
    <sheet name="GRD" sheetId="1381" r:id="rId91"/>
    <sheet name="GTM" sheetId="1382" r:id="rId92"/>
    <sheet name="GUM" sheetId="1383" r:id="rId93"/>
    <sheet name="GUY" sheetId="1384" r:id="rId94"/>
    <sheet name="HKG" sheetId="1385" r:id="rId95"/>
    <sheet name="HND" sheetId="1386" r:id="rId96"/>
    <sheet name="HRV" sheetId="1387" r:id="rId97"/>
    <sheet name="HTI" sheetId="1388" r:id="rId98"/>
    <sheet name="HUN" sheetId="1389" r:id="rId99"/>
    <sheet name="IDN" sheetId="1390" r:id="rId100"/>
    <sheet name="IND" sheetId="1391" r:id="rId101"/>
    <sheet name="IRL" sheetId="1392" r:id="rId102"/>
    <sheet name="IRN" sheetId="1393" r:id="rId103"/>
    <sheet name="IRQ" sheetId="1394" r:id="rId104"/>
    <sheet name="ISL" sheetId="1395" r:id="rId105"/>
    <sheet name="ISR" sheetId="1396" r:id="rId106"/>
    <sheet name="ITA" sheetId="1397" r:id="rId107"/>
    <sheet name="JAM" sheetId="1398" r:id="rId108"/>
    <sheet name="JOR" sheetId="1399" r:id="rId109"/>
    <sheet name="JPN" sheetId="1400" r:id="rId110"/>
    <sheet name="KAZ" sheetId="1401" r:id="rId111"/>
    <sheet name="KEN" sheetId="1402" r:id="rId112"/>
    <sheet name="KGZ" sheetId="1403" r:id="rId113"/>
    <sheet name="KHM" sheetId="1404" r:id="rId114"/>
    <sheet name="KOR" sheetId="1405" r:id="rId115"/>
    <sheet name="KWT" sheetId="1406" r:id="rId116"/>
    <sheet name="LAO" sheetId="1407" r:id="rId117"/>
    <sheet name="LBN" sheetId="1408" r:id="rId118"/>
    <sheet name="LBR" sheetId="1409" r:id="rId119"/>
    <sheet name="LBY" sheetId="1410" r:id="rId120"/>
    <sheet name="LCA" sheetId="1411" r:id="rId121"/>
    <sheet name="LKA" sheetId="1412" r:id="rId122"/>
    <sheet name="LSO" sheetId="1413" r:id="rId123"/>
    <sheet name="LTU" sheetId="1414" r:id="rId124"/>
    <sheet name="LUX" sheetId="1415" r:id="rId125"/>
    <sheet name="LVA" sheetId="1416" r:id="rId126"/>
    <sheet name="MAR" sheetId="1417" r:id="rId127"/>
    <sheet name="MDA" sheetId="1418" r:id="rId128"/>
    <sheet name="MDG" sheetId="1419" r:id="rId129"/>
    <sheet name="MEX" sheetId="1420" r:id="rId130"/>
    <sheet name="MKD" sheetId="1421" r:id="rId131"/>
    <sheet name="MLI" sheetId="1422" r:id="rId132"/>
    <sheet name="MMR" sheetId="1423" r:id="rId133"/>
    <sheet name="MNE" sheetId="1424" r:id="rId134"/>
    <sheet name="MNG" sheetId="1425" r:id="rId135"/>
    <sheet name="MOZ" sheetId="1426" r:id="rId136"/>
    <sheet name="MRT" sheetId="1427" r:id="rId137"/>
    <sheet name="MUS" sheetId="1428" r:id="rId138"/>
    <sheet name="MWI" sheetId="1429" r:id="rId139"/>
    <sheet name="MYS" sheetId="1430" r:id="rId140"/>
    <sheet name="NAM" sheetId="1431" r:id="rId141"/>
    <sheet name="NCL" sheetId="1432" r:id="rId142"/>
    <sheet name="NER" sheetId="1433" r:id="rId143"/>
    <sheet name="NGA" sheetId="1434" r:id="rId144"/>
    <sheet name="NIC" sheetId="1435" r:id="rId145"/>
    <sheet name="NLD" sheetId="1436" r:id="rId146"/>
    <sheet name="NOR" sheetId="1437" r:id="rId147"/>
    <sheet name="NPL" sheetId="1438" r:id="rId148"/>
    <sheet name="NZL" sheetId="1439" r:id="rId149"/>
    <sheet name="OMN" sheetId="1440" r:id="rId150"/>
    <sheet name="PAK" sheetId="1441" r:id="rId151"/>
    <sheet name="PAN" sheetId="1442" r:id="rId152"/>
    <sheet name="PER" sheetId="1443" r:id="rId153"/>
    <sheet name="PHL" sheetId="1444" r:id="rId154"/>
    <sheet name="PNG" sheetId="1445" r:id="rId155"/>
    <sheet name="POL" sheetId="1446" r:id="rId156"/>
    <sheet name="PRI" sheetId="1447" r:id="rId157"/>
    <sheet name="PRK" sheetId="1448" r:id="rId158"/>
    <sheet name="PRT" sheetId="1449" r:id="rId159"/>
    <sheet name="PRY" sheetId="1450" r:id="rId160"/>
    <sheet name="PSE" sheetId="1451" r:id="rId161"/>
    <sheet name="QAT" sheetId="1452" r:id="rId162"/>
    <sheet name="ROU" sheetId="1453" r:id="rId163"/>
    <sheet name="RUS" sheetId="1454" r:id="rId164"/>
    <sheet name="RWA" sheetId="1455" r:id="rId165"/>
    <sheet name="SAU" sheetId="1456" r:id="rId166"/>
    <sheet name="SDN" sheetId="1457" r:id="rId167"/>
    <sheet name="SEN" sheetId="1458" r:id="rId168"/>
    <sheet name="SLB" sheetId="1459" r:id="rId169"/>
    <sheet name="SLE" sheetId="1460" r:id="rId170"/>
    <sheet name="SLV" sheetId="1461" r:id="rId171"/>
    <sheet name="SOM" sheetId="1462" r:id="rId172"/>
    <sheet name="SRB" sheetId="1463" r:id="rId173"/>
    <sheet name="STP" sheetId="1464" r:id="rId174"/>
    <sheet name="SUR" sheetId="1465" r:id="rId175"/>
    <sheet name="SVK" sheetId="1466" r:id="rId176"/>
    <sheet name="SVN" sheetId="1467" r:id="rId177"/>
    <sheet name="SWE" sheetId="1468" r:id="rId178"/>
    <sheet name="SWZ" sheetId="1469" r:id="rId179"/>
    <sheet name="SYR" sheetId="1470" r:id="rId180"/>
    <sheet name="TCD" sheetId="1471" r:id="rId181"/>
    <sheet name="TGO" sheetId="1472" r:id="rId182"/>
    <sheet name="THA" sheetId="1473" r:id="rId183"/>
    <sheet name="TJK" sheetId="1474" r:id="rId184"/>
    <sheet name="TKM" sheetId="1475" r:id="rId185"/>
    <sheet name="TLS" sheetId="1476" r:id="rId186"/>
    <sheet name="TON" sheetId="1477" r:id="rId187"/>
    <sheet name="TTO" sheetId="1478" r:id="rId188"/>
    <sheet name="TUN" sheetId="1479" r:id="rId189"/>
    <sheet name="TUR" sheetId="1480" r:id="rId190"/>
    <sheet name="TZA" sheetId="1481" r:id="rId191"/>
    <sheet name="UGA" sheetId="1482" r:id="rId192"/>
    <sheet name="UKR" sheetId="1483" r:id="rId193"/>
    <sheet name="URY" sheetId="1484" r:id="rId194"/>
    <sheet name="USA" sheetId="1485" r:id="rId195"/>
    <sheet name="UZB" sheetId="1486" r:id="rId196"/>
    <sheet name="VCT" sheetId="1487" r:id="rId197"/>
    <sheet name="VEN" sheetId="1488" r:id="rId198"/>
    <sheet name="VIR" sheetId="1489" r:id="rId199"/>
    <sheet name="VNM" sheetId="1490" r:id="rId200"/>
    <sheet name="VUT" sheetId="1491" r:id="rId201"/>
    <sheet name="WSM" sheetId="1492" r:id="rId202"/>
    <sheet name="YEM" sheetId="1493" r:id="rId203"/>
    <sheet name="ZAF" sheetId="1494" r:id="rId204"/>
    <sheet name="ZMB" sheetId="1495" r:id="rId205"/>
    <sheet name="ZWE" sheetId="1496" r:id="rId206"/>
  </sheets>
  <externalReferences>
    <externalReference r:id="rId207"/>
    <externalReference r:id="rId208"/>
    <externalReference r:id="rId209"/>
    <externalReference r:id="rId210"/>
    <externalReference r:id="rId211"/>
    <externalReference r:id="rId2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iterate="1" iterateCount="200"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G45" i="27" l="1"/>
  <c r="B18" i="32" s="1"/>
  <c r="K45" i="27"/>
  <c r="B18" i="40" s="1"/>
  <c r="O45" i="27"/>
  <c r="B18" i="47" s="1"/>
  <c r="C73" i="55"/>
  <c r="C113" i="42" s="1"/>
  <c r="M112" i="5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B66" i="42" l="1"/>
  <c r="B66" i="46"/>
  <c r="E42" i="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101" i="1" s="1"/>
  <c r="B209" i="33"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N108" i="51" s="1"/>
  <c r="O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P108" i="51"/>
  <c r="S108" i="51" s="1"/>
  <c r="AC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B202" i="33" l="1"/>
  <c r="B98" i="33" s="1"/>
  <c r="E92" i="6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C143" i="5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AA6" i="57" s="1"/>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AE5" i="57" s="1"/>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C50" i="40" s="1"/>
  <c r="XFD47" i="40"/>
  <c r="C20" i="40"/>
  <c r="T61" i="57"/>
  <c r="T59" i="57"/>
  <c r="V97" i="44"/>
  <c r="W34" i="55"/>
  <c r="V97" i="40"/>
  <c r="W33" i="55"/>
  <c r="F190" i="33"/>
  <c r="AD4" i="57"/>
  <c r="AC4" i="57" s="1"/>
  <c r="J17" i="45"/>
  <c r="XFD47" i="49"/>
  <c r="B61" i="49"/>
  <c r="C20" i="49"/>
  <c r="V97" i="47"/>
  <c r="W37" i="55"/>
  <c r="U97" i="1"/>
  <c r="V28" i="55"/>
  <c r="B61" i="48"/>
  <c r="XFD47" i="48"/>
  <c r="C20" i="48"/>
  <c r="K42" i="1"/>
  <c r="Q72" i="51"/>
  <c r="Y47" i="57"/>
  <c r="Y41" i="57"/>
  <c r="B61" i="44"/>
  <c r="C20" i="44"/>
  <c r="XFD47" i="44"/>
  <c r="XFD47" i="41"/>
  <c r="B61" i="41"/>
  <c r="C20" i="41"/>
  <c r="E42" i="40"/>
  <c r="E40" i="40" s="1"/>
  <c r="K77" i="51"/>
  <c r="H40" i="41"/>
  <c r="BX24" i="57"/>
  <c r="BX5" i="57" s="1"/>
  <c r="G93" i="61"/>
  <c r="G107" i="61" s="1"/>
  <c r="B121" i="61" s="1"/>
  <c r="G31" i="41"/>
  <c r="B295" i="51" l="1"/>
  <c r="B299" i="51"/>
  <c r="AC56" i="57"/>
  <c r="AC58" i="57" s="1"/>
  <c r="H94" i="61"/>
  <c r="H108" i="61" s="1"/>
  <c r="BY25" i="57"/>
  <c r="BY6" i="57" s="1"/>
  <c r="H31" i="42"/>
  <c r="E96" i="61"/>
  <c r="E110" i="61" s="1"/>
  <c r="BV27" i="57"/>
  <c r="BV8" i="57" s="1"/>
  <c r="E31" i="40"/>
  <c r="I92" i="61"/>
  <c r="I106" i="61" s="1"/>
  <c r="BZ23" i="57"/>
  <c r="BZ4" i="57" s="1"/>
  <c r="I31" i="32"/>
  <c r="L42" i="1"/>
  <c r="R72" i="51"/>
  <c r="G192" i="33"/>
  <c r="AF6" i="57"/>
  <c r="AE6" i="57" s="1"/>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63" i="40"/>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AE7" i="57" s="1"/>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J135" i="44"/>
  <c r="K56" i="44"/>
  <c r="J387" i="33"/>
  <c r="J184" i="61"/>
  <c r="J198" i="61" s="1"/>
  <c r="L36" i="40"/>
  <c r="C19" i="45"/>
  <c r="D20" i="45"/>
  <c r="M4" i="42"/>
  <c r="L36" i="42"/>
  <c r="U59" i="57"/>
  <c r="U61" i="57"/>
  <c r="V136" i="57"/>
  <c r="W9" i="57"/>
  <c r="L36" i="44"/>
  <c r="M4" i="44"/>
  <c r="B65" i="42"/>
  <c r="B64" i="42" s="1"/>
  <c r="B67"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AG7" i="57" s="1"/>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AG118" i="33"/>
  <c r="B119" i="48"/>
  <c r="B116" i="48"/>
  <c r="B294" i="33" s="1"/>
  <c r="B309" i="33" s="1"/>
  <c r="B114" i="48"/>
  <c r="B115" i="48" s="1"/>
  <c r="B264" i="33" s="1"/>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B279" i="33" l="1"/>
  <c r="B40" i="33"/>
  <c r="B42" i="33"/>
  <c r="B47" i="59" s="1"/>
  <c r="B273" i="33"/>
  <c r="B276" i="33"/>
  <c r="CA25" i="57"/>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AI7" i="57" s="1"/>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1" l="1"/>
  <c r="B84" i="43"/>
  <c r="B84" i="46"/>
  <c r="B88" i="46" s="1"/>
  <c r="B84" i="40"/>
  <c r="B357" i="33" s="1"/>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K191" i="33"/>
  <c r="AN5" i="57"/>
  <c r="J193" i="33"/>
  <c r="AL7" i="57"/>
  <c r="AK7" i="57" s="1"/>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Y13" i="57" s="1"/>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T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C85" i="40"/>
  <c r="C281" i="51"/>
  <c r="C61" i="40"/>
  <c r="B360" i="33" l="1"/>
  <c r="B88" i="40"/>
  <c r="B209" i="51" s="1"/>
  <c r="B225" i="51" s="1"/>
  <c r="B48" i="33"/>
  <c r="B59" i="61" s="1"/>
  <c r="B355" i="33"/>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AJ118" i="33"/>
  <c r="O56" i="42"/>
  <c r="N384" i="33"/>
  <c r="N181" i="61"/>
  <c r="N195" i="61" s="1"/>
  <c r="O56" i="46"/>
  <c r="N389" i="33"/>
  <c r="N186" i="61"/>
  <c r="N200" i="61" s="1"/>
  <c r="O14" i="43"/>
  <c r="N76" i="43"/>
  <c r="K64" i="51"/>
  <c r="K22" i="48" s="1"/>
  <c r="W14" i="51"/>
  <c r="BV14" i="51"/>
  <c r="AI62" i="57"/>
  <c r="AI102" i="57"/>
  <c r="AO5" i="57"/>
  <c r="B132" i="40"/>
  <c r="B133" i="40" s="1"/>
  <c r="B400" i="33"/>
  <c r="B52" i="61"/>
  <c r="B90" i="40"/>
  <c r="O56" i="40"/>
  <c r="N386" i="33"/>
  <c r="N183" i="61"/>
  <c r="N197" i="61" s="1"/>
  <c r="AK4" i="57"/>
  <c r="AK56" i="57" s="1"/>
  <c r="AK58" i="57" s="1"/>
  <c r="AB93" i="57"/>
  <c r="AB122" i="57"/>
  <c r="E75" i="55"/>
  <c r="E113" i="40" s="1"/>
  <c r="AC107" i="57"/>
  <c r="AA97" i="47"/>
  <c r="AB37" i="55"/>
  <c r="K190" i="33"/>
  <c r="AN4" i="57"/>
  <c r="C288" i="51"/>
  <c r="C292" i="51" s="1"/>
  <c r="B184" i="33"/>
  <c r="B167" i="33"/>
  <c r="B107" i="33" s="1"/>
  <c r="B239" i="33"/>
  <c r="B224" i="33"/>
  <c r="P36" i="44"/>
  <c r="Q4" i="44"/>
  <c r="G196" i="33"/>
  <c r="AF10" i="57"/>
  <c r="AE10" i="57" s="1"/>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148" i="33"/>
  <c r="H20" i="44"/>
  <c r="G19" i="44"/>
  <c r="O56" i="47"/>
  <c r="N390" i="33"/>
  <c r="N187" i="61"/>
  <c r="N201" i="61" s="1"/>
  <c r="T14" i="57"/>
  <c r="U14" i="57" s="1"/>
  <c r="V14" i="57" s="1"/>
  <c r="X112" i="57"/>
  <c r="AA97" i="48"/>
  <c r="AB38" i="55"/>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B240" i="33"/>
  <c r="B225" i="33"/>
  <c r="P36" i="32"/>
  <c r="Q4" i="32"/>
  <c r="N76" i="49"/>
  <c r="O14" i="49"/>
  <c r="B132" i="43"/>
  <c r="B133" i="43" s="1"/>
  <c r="B399" i="33"/>
  <c r="B51" i="61"/>
  <c r="B208" i="51"/>
  <c r="B224" i="51" s="1"/>
  <c r="B90" i="43"/>
  <c r="AA123" i="57"/>
  <c r="AA94" i="57"/>
  <c r="F197" i="33"/>
  <c r="AD11" i="57"/>
  <c r="AC11" i="57" s="1"/>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AG9" i="57" s="1"/>
  <c r="B88" i="47"/>
  <c r="B361" i="33"/>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AF88" i="57"/>
  <c r="AF117" i="57"/>
  <c r="G70" i="55"/>
  <c r="G113" i="1" s="1"/>
  <c r="N76" i="41"/>
  <c r="O14" i="41"/>
  <c r="AB109" i="57"/>
  <c r="AB138" i="57"/>
  <c r="B52" i="33" l="1"/>
  <c r="B53" i="59" s="1"/>
  <c r="C294" i="51"/>
  <c r="B369" i="33"/>
  <c r="B375" i="33" s="1"/>
  <c r="B50" i="59"/>
  <c r="C295" i="51"/>
  <c r="C301" i="51"/>
  <c r="B87" i="33"/>
  <c r="C291" i="51"/>
  <c r="C293" i="51"/>
  <c r="C296" i="51"/>
  <c r="C300" i="51"/>
  <c r="B53" i="33"/>
  <c r="B54" i="59" s="1"/>
  <c r="C290" i="51"/>
  <c r="B364" i="33"/>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Q4" i="1"/>
  <c r="P36" i="1"/>
  <c r="AJ223" i="57"/>
  <c r="H196" i="33"/>
  <c r="AH10" i="57"/>
  <c r="B410" i="33" l="1"/>
  <c r="B80" i="59" s="1"/>
  <c r="C305" i="51"/>
  <c r="C309" i="51" s="1"/>
  <c r="B408" i="33"/>
  <c r="B78" i="59" s="1"/>
  <c r="B411" i="33"/>
  <c r="B81" i="59" s="1"/>
  <c r="C302" i="51"/>
  <c r="B409" i="33"/>
  <c r="B79" i="59" s="1"/>
  <c r="C304" i="51"/>
  <c r="C308" i="51" s="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43" i="57" s="1"/>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C310" i="51" l="1"/>
  <c r="C306" i="51"/>
  <c r="BW33" i="57"/>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Y16" i="57" s="1"/>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AO143" i="57" l="1"/>
  <c r="M96" i="6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AG14" i="57" s="1"/>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E97" i="44"/>
  <c r="AF34" i="55"/>
  <c r="AS6" i="57"/>
  <c r="S17" i="40"/>
  <c r="AM9" i="57"/>
  <c r="P191" i="33"/>
  <c r="AX5" i="57"/>
  <c r="AW5" i="57" s="1"/>
  <c r="O193" i="33"/>
  <c r="AV7" i="57"/>
  <c r="I199" i="33"/>
  <c r="AJ13" i="57"/>
  <c r="F201" i="33"/>
  <c r="F202" i="33" s="1"/>
  <c r="F98" i="33" s="1"/>
  <c r="AD15" i="57"/>
  <c r="C206" i="33" l="1"/>
  <c r="C119" i="33"/>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AW7" i="57" s="1"/>
  <c r="Q191" i="33"/>
  <c r="AZ5" i="57"/>
  <c r="G201" i="33"/>
  <c r="G202" i="33" s="1"/>
  <c r="G98" i="33" s="1"/>
  <c r="AF15" i="57"/>
  <c r="AE15" i="57" s="1"/>
  <c r="M195" i="33"/>
  <c r="AR9" i="57"/>
  <c r="AF97" i="41"/>
  <c r="AG30" i="55"/>
  <c r="S382" i="33"/>
  <c r="T56" i="32"/>
  <c r="T14" i="40"/>
  <c r="S76" i="40"/>
  <c r="U4" i="46"/>
  <c r="T36" i="46"/>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AI14" i="57" s="1"/>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T17" i="40"/>
  <c r="N42" i="44"/>
  <c r="N40" i="44" s="1"/>
  <c r="T78" i="51"/>
  <c r="T14" i="41"/>
  <c r="S76" i="41"/>
  <c r="AB6" i="51"/>
  <c r="P56" i="51"/>
  <c r="P22" i="41" s="1"/>
  <c r="O66" i="51"/>
  <c r="G120" i="44"/>
  <c r="Z4" i="40"/>
  <c r="AE97" i="32"/>
  <c r="AF29" i="55"/>
  <c r="AI12" i="57"/>
  <c r="AI67" i="57"/>
  <c r="AJ66" i="57"/>
  <c r="AI103" i="57"/>
  <c r="AI13" i="57"/>
  <c r="AB10" i="51"/>
  <c r="P60" i="51"/>
  <c r="P22" i="44" s="1"/>
  <c r="T17" i="42"/>
  <c r="U36" i="41"/>
  <c r="V4" i="41"/>
  <c r="P63" i="51"/>
  <c r="P22" i="47" s="1"/>
  <c r="AB13" i="51"/>
  <c r="L19" i="43"/>
  <c r="M20" i="43"/>
  <c r="T17" i="1"/>
  <c r="G120" i="46"/>
  <c r="AQ209" i="57"/>
  <c r="AQ131" i="57"/>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AQ143" i="57" l="1"/>
  <c r="I102" i="6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AG15" i="57" s="1"/>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AO11" i="57" s="1"/>
  <c r="M196" i="33"/>
  <c r="AR10" i="57"/>
  <c r="AG97" i="46"/>
  <c r="AH36" i="55"/>
  <c r="AG97" i="40"/>
  <c r="AH33" i="55"/>
  <c r="N20" i="32"/>
  <c r="M19" i="32"/>
  <c r="AH121" i="57"/>
  <c r="AI106" i="57"/>
  <c r="AH92" i="57"/>
  <c r="H74" i="55"/>
  <c r="H113" i="43" s="1"/>
  <c r="J200" i="33"/>
  <c r="AL14" i="57"/>
  <c r="U56" i="41"/>
  <c r="T383" i="33"/>
  <c r="C109" i="1"/>
  <c r="C103" i="1" s="1"/>
  <c r="C96" i="33"/>
  <c r="C104" i="33" s="1"/>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9" l="1"/>
  <c r="C84" i="43"/>
  <c r="C88" i="43" s="1"/>
  <c r="C84" i="47"/>
  <c r="C87" i="47" s="1"/>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AM14" i="57" s="1"/>
  <c r="U76" i="48"/>
  <c r="V14" i="48"/>
  <c r="AI121" i="57"/>
  <c r="AJ106" i="57"/>
  <c r="AI92" i="57"/>
  <c r="AH97" i="46"/>
  <c r="AI36" i="55"/>
  <c r="X391" i="51"/>
  <c r="W393" i="51"/>
  <c r="W383" i="51" s="1"/>
  <c r="M123" i="43"/>
  <c r="M122" i="43" s="1"/>
  <c r="M123" i="42"/>
  <c r="M122" i="42" s="1"/>
  <c r="U76" i="49"/>
  <c r="V14" i="49"/>
  <c r="W36" i="49"/>
  <c r="X4" i="49"/>
  <c r="V17" i="45"/>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AW8" i="57" s="1"/>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AG16" i="57" s="1"/>
  <c r="AG145" i="57" s="1"/>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BA7" i="57" s="1"/>
  <c r="L198" i="33"/>
  <c r="AP12" i="57"/>
  <c r="S191" i="33"/>
  <c r="BD5" i="57"/>
  <c r="BC5" i="57" s="1"/>
  <c r="L199" i="33"/>
  <c r="AP13" i="57"/>
  <c r="AO13" i="57" s="1"/>
  <c r="B85" i="47" l="1"/>
  <c r="B87" i="47" s="1"/>
  <c r="C361" i="33"/>
  <c r="C88" i="47"/>
  <c r="C404" i="33" s="1"/>
  <c r="B85" i="43"/>
  <c r="B87" i="43" s="1"/>
  <c r="C356" i="33"/>
  <c r="B85" i="40"/>
  <c r="B87" i="40" s="1"/>
  <c r="C357" i="33"/>
  <c r="C353" i="33"/>
  <c r="C87" i="32"/>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AY8" i="57" s="1"/>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90" i="47" l="1"/>
  <c r="C56" i="61"/>
  <c r="C70" i="61" s="1"/>
  <c r="C213" i="51"/>
  <c r="C229" i="51" s="1"/>
  <c r="C130" i="47"/>
  <c r="CF30" i="57"/>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BE6" i="57" s="1"/>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AY9" i="57" s="1"/>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F152" i="33"/>
  <c r="D119" i="47"/>
  <c r="D114" i="47"/>
  <c r="D115" i="47" s="1"/>
  <c r="D263" i="33" s="1"/>
  <c r="Q20" i="45"/>
  <c r="P19" i="45"/>
  <c r="C93" i="47"/>
  <c r="C94" i="47" s="1"/>
  <c r="C91" i="47"/>
  <c r="E112" i="33"/>
  <c r="AF128" i="57"/>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AF129" i="57" l="1"/>
  <c r="AF144" i="57" s="1"/>
  <c r="Q98" i="6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AK97" i="42"/>
  <c r="AL31" i="55"/>
  <c r="I147" i="33"/>
  <c r="X76" i="46"/>
  <c r="Y14" i="46"/>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AW11" i="57" s="1"/>
  <c r="O198" i="33"/>
  <c r="AV12" i="57"/>
  <c r="AN16" i="57"/>
  <c r="AM16" i="57" s="1"/>
  <c r="AM145" i="57" s="1"/>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L145" i="57"/>
  <c r="D124" i="43"/>
  <c r="D121" i="43"/>
  <c r="Y17" i="46"/>
  <c r="C136" i="48"/>
  <c r="B79" i="48"/>
  <c r="C148" i="48" s="1"/>
  <c r="AK97" i="41"/>
  <c r="AL30" i="55"/>
  <c r="AK97" i="48"/>
  <c r="AL38" i="55"/>
  <c r="Z4" i="47"/>
  <c r="Y36" i="47"/>
  <c r="AG128" i="57"/>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BC8" i="57" s="1"/>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AO15" i="57" s="1"/>
  <c r="Q196" i="33"/>
  <c r="AZ10" i="57"/>
  <c r="AG129" i="57" l="1"/>
  <c r="AG144" i="57" s="1"/>
  <c r="CJ28" i="57"/>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G183" i="33" l="1"/>
  <c r="CK28" i="57"/>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BG8" i="57" s="1"/>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BC11" i="57" s="1"/>
  <c r="P177" i="33"/>
  <c r="Q63" i="55"/>
  <c r="C409" i="33"/>
  <c r="C79" i="59" s="1"/>
  <c r="C410" i="33"/>
  <c r="C80" i="59" s="1"/>
  <c r="C411" i="33"/>
  <c r="C81" i="59" s="1"/>
  <c r="C408" i="33"/>
  <c r="C78" i="59" s="1"/>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AY14" i="57" s="1"/>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S16" i="57" s="1"/>
  <c r="AS145" i="57" s="1"/>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AR145" i="57"/>
  <c r="AO104" i="57"/>
  <c r="AN90" i="57"/>
  <c r="AN119" i="57"/>
  <c r="K72" i="55"/>
  <c r="K113" i="41" s="1"/>
  <c r="P123" i="40"/>
  <c r="P122" i="40" s="1"/>
  <c r="AC36" i="32"/>
  <c r="AD4" i="32"/>
  <c r="U40" i="45"/>
  <c r="CK29" i="57"/>
  <c r="CK10" i="57" s="1"/>
  <c r="T31" i="45"/>
  <c r="T196" i="33"/>
  <c r="BF10" i="57"/>
  <c r="BE10" i="57" s="1"/>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H183" i="33" l="1"/>
  <c r="H112" i="33" s="1"/>
  <c r="CQ25" i="57"/>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U16" i="57" s="1"/>
  <c r="AU145" i="57" s="1"/>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AW16" i="57" s="1"/>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BA15" i="57" s="1"/>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BG12" i="57" s="1"/>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J183" i="33" l="1"/>
  <c r="J112" i="33" s="1"/>
  <c r="CU25" i="57"/>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BE15" i="57" s="1"/>
  <c r="W198" i="33"/>
  <c r="BL12" i="57"/>
  <c r="BK12" i="57" s="1"/>
  <c r="W199" i="33"/>
  <c r="BL13" i="57"/>
  <c r="BK13" i="57" s="1"/>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D16" i="57"/>
  <c r="BD145" i="57" s="1"/>
  <c r="AF42" i="32"/>
  <c r="AF40" i="32" s="1"/>
  <c r="AL73" i="51"/>
  <c r="AI4" i="44"/>
  <c r="AH36" i="44"/>
  <c r="AG56" i="48"/>
  <c r="AF391" i="33"/>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BC16" i="57" l="1"/>
  <c r="BC145" i="57" s="1"/>
  <c r="CP31" i="57"/>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BK14" i="57" s="1"/>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BE16" i="57" s="1"/>
  <c r="BE145" i="57" s="1"/>
  <c r="AG42" i="43"/>
  <c r="AM76" i="51"/>
  <c r="AA20" i="47"/>
  <c r="Z19" i="4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AQ113" i="57"/>
  <c r="AP128" i="57"/>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AP129" i="57" l="1"/>
  <c r="AP144" i="57" s="1"/>
  <c r="CW25" i="57"/>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E17" i="57"/>
  <c r="D63" i="59"/>
  <c r="D70" i="33"/>
  <c r="F59" i="59"/>
  <c r="G62" i="33"/>
  <c r="G60" i="59" s="1"/>
  <c r="BD118" i="33"/>
  <c r="AE56" i="51"/>
  <c r="AE22" i="41" s="1"/>
  <c r="AQ6" i="51"/>
  <c r="AI17" i="44"/>
  <c r="AF127" i="33"/>
  <c r="AE82" i="33"/>
  <c r="AE67" i="59" s="1"/>
  <c r="AE22" i="1"/>
  <c r="BH16" i="57"/>
  <c r="BG16" i="57" s="1"/>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M81" i="55"/>
  <c r="M113" i="49" s="1"/>
  <c r="T123" i="48"/>
  <c r="T122" i="48" s="1"/>
  <c r="P27" i="51"/>
  <c r="BX10" i="51"/>
  <c r="AR10" i="51"/>
  <c r="AF60" i="51"/>
  <c r="AF22" i="44" s="1"/>
  <c r="O120" i="43"/>
  <c r="AX108" i="57"/>
  <c r="AW123" i="57"/>
  <c r="AH40" i="41"/>
  <c r="CX24" i="57"/>
  <c r="CX5" i="57" s="1"/>
  <c r="AG192" i="33" s="1"/>
  <c r="AG31" i="41"/>
  <c r="AJ14" i="41"/>
  <c r="AI76" i="41"/>
  <c r="AJ56" i="41"/>
  <c r="AF135" i="1"/>
  <c r="AG56" i="1"/>
  <c r="AF381" i="33"/>
  <c r="AF34" i="33"/>
  <c r="AW122" i="57"/>
  <c r="AX107" i="57"/>
  <c r="AY103" i="57"/>
  <c r="AX118" i="57"/>
  <c r="P71" i="55"/>
  <c r="P113" i="32" s="1"/>
  <c r="AI123" i="48"/>
  <c r="AI122" i="48" s="1"/>
  <c r="AV97" i="46"/>
  <c r="AW36" i="55"/>
  <c r="AK4" i="43"/>
  <c r="AJ36" i="43"/>
  <c r="X170" i="33"/>
  <c r="Y56" i="55"/>
  <c r="AR129" i="57" l="1"/>
  <c r="AR144" i="57" s="1"/>
  <c r="BG143" i="57"/>
  <c r="BI16" i="57"/>
  <c r="CY25" i="57"/>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AS129" i="57" l="1"/>
  <c r="AS144" i="57" s="1"/>
  <c r="CV28" i="57"/>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AT129" i="57" l="1"/>
  <c r="AT144" i="57" s="1"/>
  <c r="M183" i="33"/>
  <c r="M112" i="33" s="1"/>
  <c r="CX27" i="57"/>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U123" i="40"/>
  <c r="U122" i="40" s="1"/>
  <c r="D73" i="40"/>
  <c r="E74" i="40" s="1"/>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D84" i="40" l="1"/>
  <c r="D87" i="40" s="1"/>
  <c r="BJ143" i="57"/>
  <c r="D84" i="32"/>
  <c r="D353" i="33" s="1"/>
  <c r="D84" i="41"/>
  <c r="D354" i="33" s="1"/>
  <c r="D84" i="47"/>
  <c r="D88" i="47" s="1"/>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D88" i="41" l="1"/>
  <c r="D87" i="41"/>
  <c r="D357" i="33"/>
  <c r="D361" i="33"/>
  <c r="D87" i="47"/>
  <c r="CX29" i="57"/>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AI20" i="49"/>
  <c r="AH19" i="49"/>
  <c r="E119" i="41"/>
  <c r="E116" i="41"/>
  <c r="E286" i="33" s="1"/>
  <c r="E301" i="33" s="1"/>
  <c r="E114" i="41"/>
  <c r="E115" i="41" s="1"/>
  <c r="E256"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1" i="33" l="1"/>
  <c r="E272" i="33"/>
  <c r="E279" i="33"/>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BA129" i="57" l="1"/>
  <c r="BA144" i="57" s="1"/>
  <c r="DI23" i="57"/>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Q183" i="33" l="1"/>
  <c r="Q112" i="33" s="1"/>
  <c r="DJ23" i="57"/>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1" l="1"/>
  <c r="E84" i="44"/>
  <c r="E87" i="44" s="1"/>
  <c r="E84" i="43"/>
  <c r="E88" i="43" s="1"/>
  <c r="E84" i="49"/>
  <c r="E363" i="33" s="1"/>
  <c r="E84" i="42"/>
  <c r="E88" i="42" s="1"/>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BO106" i="57"/>
  <c r="Z74" i="55"/>
  <c r="Z113" i="43" s="1"/>
  <c r="BP110" i="57"/>
  <c r="AA78" i="55"/>
  <c r="AA113" i="46" s="1"/>
  <c r="BB4" i="46"/>
  <c r="BA36" i="46"/>
  <c r="AS19" i="44"/>
  <c r="AT20" i="44"/>
  <c r="BA56" i="32"/>
  <c r="BN104" i="57"/>
  <c r="Y72" i="55"/>
  <c r="Y113" i="41" s="1"/>
  <c r="AT20" i="43"/>
  <c r="AS19" i="43"/>
  <c r="AO178" i="33"/>
  <c r="AP64" i="55"/>
  <c r="AZ76" i="44"/>
  <c r="BA14" i="44"/>
  <c r="AT20" i="1"/>
  <c r="AS19" i="1"/>
  <c r="BA17" i="47"/>
  <c r="H136" i="51"/>
  <c r="U120" i="49"/>
  <c r="AW55" i="51"/>
  <c r="AW22" i="32" s="1"/>
  <c r="BI5" i="51"/>
  <c r="BI16" i="51" s="1"/>
  <c r="V143" i="33"/>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356" i="33" l="1"/>
  <c r="E87" i="43"/>
  <c r="E87" i="49"/>
  <c r="E355" i="33"/>
  <c r="E87" i="42"/>
  <c r="E87" i="46"/>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76" i="33" l="1"/>
  <c r="F271" i="33"/>
  <c r="F277" i="33"/>
  <c r="F278" i="33"/>
  <c r="F280" i="33"/>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296" i="51"/>
  <c r="BA127" i="33"/>
  <c r="AZ82" i="33"/>
  <c r="AZ67" i="59" s="1"/>
  <c r="AA147" i="33"/>
  <c r="BD123" i="41"/>
  <c r="BD122" i="41" s="1"/>
  <c r="BC76" i="46"/>
  <c r="BD14" i="46"/>
  <c r="AX42" i="44"/>
  <c r="AX40" i="44" s="1"/>
  <c r="BD78" i="51"/>
  <c r="BC76" i="47"/>
  <c r="BD14" i="47"/>
  <c r="V152" i="33"/>
  <c r="D131" i="40"/>
  <c r="D137" i="40"/>
  <c r="F304" i="51" l="1"/>
  <c r="F308" i="51" s="1"/>
  <c r="DO28" i="57"/>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AA183" i="33" l="1"/>
  <c r="DU27" i="57"/>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AB183" i="33" l="1"/>
  <c r="DS31" i="57"/>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139" i="41"/>
  <c r="AK149" i="33"/>
  <c r="BE42" i="48"/>
  <c r="BK82" i="51"/>
  <c r="F84" i="32" l="1"/>
  <c r="F84" i="41"/>
  <c r="F84" i="43"/>
  <c r="F88" i="43" s="1"/>
  <c r="F84" i="44"/>
  <c r="F358" i="33" s="1"/>
  <c r="F84" i="45"/>
  <c r="F359" i="33" s="1"/>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BB176" i="33"/>
  <c r="BC62" i="55"/>
  <c r="F73" i="1"/>
  <c r="G74" i="1" s="1"/>
  <c r="F46" i="33"/>
  <c r="F49" i="59" s="1"/>
  <c r="F139" i="1"/>
  <c r="BG42" i="45"/>
  <c r="BG40" i="45" s="1"/>
  <c r="BM79" i="51"/>
  <c r="BF19" i="41"/>
  <c r="BG20" i="41"/>
  <c r="BG20" i="45"/>
  <c r="BF19" i="45"/>
  <c r="BG20" i="1"/>
  <c r="BF19" i="1"/>
  <c r="AK120" i="41"/>
  <c r="G85" i="42"/>
  <c r="G279" i="51"/>
  <c r="G61" i="42"/>
  <c r="BB173" i="33"/>
  <c r="BC59" i="55"/>
  <c r="AL120" i="45"/>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F356" i="33" l="1"/>
  <c r="F87" i="43"/>
  <c r="F87" i="44"/>
  <c r="F88" i="45"/>
  <c r="F402" i="33" s="1"/>
  <c r="F87" i="45"/>
  <c r="F84" i="1"/>
  <c r="F87" i="1" s="1"/>
  <c r="DT33" i="57"/>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BH42" i="45"/>
  <c r="BH40" i="45" s="1"/>
  <c r="BN79" i="51"/>
  <c r="BI42" i="45" s="1"/>
  <c r="F352"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F90" i="45" l="1"/>
  <c r="F211" i="51"/>
  <c r="F227" i="51" s="1"/>
  <c r="F132" i="45"/>
  <c r="F133" i="45" s="1"/>
  <c r="F134" i="45" s="1"/>
  <c r="F130" i="45"/>
  <c r="F54" i="61"/>
  <c r="F68" i="61" s="1"/>
  <c r="E129" i="45"/>
  <c r="E131" i="45" s="1"/>
  <c r="F88" i="1"/>
  <c r="F47" i="61" s="1"/>
  <c r="F61" i="61" s="1"/>
  <c r="F48" i="33"/>
  <c r="F52" i="33" s="1"/>
  <c r="F53" i="59" s="1"/>
  <c r="DX31" i="57"/>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AI120" i="49"/>
  <c r="AM148" i="33"/>
  <c r="BG40" i="48"/>
  <c r="DW32" i="57"/>
  <c r="DW13" i="57" s="1"/>
  <c r="BF200" i="33" s="1"/>
  <c r="BF31" i="48"/>
  <c r="AM146" i="33"/>
  <c r="AY46" i="32"/>
  <c r="BT225" i="57"/>
  <c r="AH152" i="33"/>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395" i="33"/>
  <c r="F130" i="1"/>
  <c r="BH19" i="1"/>
  <c r="BI20" i="1"/>
  <c r="AY46" i="41"/>
  <c r="BT226" i="57"/>
  <c r="BD179" i="33"/>
  <c r="BE65" i="55"/>
  <c r="G119" i="49"/>
  <c r="G116" i="49"/>
  <c r="G295" i="33" s="1"/>
  <c r="G310" i="33" s="1"/>
  <c r="G114" i="49"/>
  <c r="G115" i="49" s="1"/>
  <c r="G265"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7" i="45"/>
  <c r="CC104" i="57"/>
  <c r="AN72" i="55"/>
  <c r="AN113" i="41" s="1"/>
  <c r="AY46" i="49"/>
  <c r="BT235" i="57"/>
  <c r="CD108" i="57"/>
  <c r="AO76" i="55"/>
  <c r="AO113" i="44" s="1"/>
  <c r="F59" i="61" l="1"/>
  <c r="F73" i="61" s="1"/>
  <c r="F50" i="59"/>
  <c r="F53" i="33"/>
  <c r="F54" i="59" s="1"/>
  <c r="F87" i="33"/>
  <c r="F204" i="51"/>
  <c r="F220" i="51" s="1"/>
  <c r="F132" i="1"/>
  <c r="F133" i="1" s="1"/>
  <c r="F134" i="1" s="1"/>
  <c r="F90" i="1"/>
  <c r="F93" i="1" s="1"/>
  <c r="F94" i="1" s="1"/>
  <c r="F89" i="1"/>
  <c r="E129" i="1"/>
  <c r="G279" i="33"/>
  <c r="G272" i="33"/>
  <c r="G280" i="33"/>
  <c r="AH183" i="33"/>
  <c r="G270" i="33"/>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292" i="51"/>
  <c r="G296" i="51"/>
  <c r="G293" i="51"/>
  <c r="G294" i="51"/>
  <c r="G298" i="51"/>
  <c r="G297" i="51"/>
  <c r="G299" i="51"/>
  <c r="BE177" i="33"/>
  <c r="BF63" i="55"/>
  <c r="G271" i="33"/>
  <c r="AZ46" i="45"/>
  <c r="BU231" i="57"/>
  <c r="G121" i="48"/>
  <c r="G102" i="48"/>
  <c r="G71" i="48" s="1"/>
  <c r="G124" i="48"/>
  <c r="AN145" i="33"/>
  <c r="F91" i="1" l="1"/>
  <c r="G305" i="51"/>
  <c r="G309" i="51" s="1"/>
  <c r="CA113" i="57"/>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M183" i="33" l="1"/>
  <c r="AO120" i="48"/>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O183" i="33" l="1"/>
  <c r="AU145" i="33"/>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7" i="42" s="1"/>
  <c r="G84" i="32"/>
  <c r="G88" i="32" s="1"/>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73" i="1"/>
  <c r="H74" i="1" s="1"/>
  <c r="G46" i="33"/>
  <c r="G49" i="59" s="1"/>
  <c r="G139" i="1"/>
  <c r="AX146" i="33"/>
  <c r="BG141" i="33"/>
  <c r="CJ112" i="57"/>
  <c r="AU80" i="55"/>
  <c r="AU113" i="48" s="1"/>
  <c r="CI115" i="57"/>
  <c r="G87" i="32" l="1"/>
  <c r="G84" i="1"/>
  <c r="G352" i="33" s="1"/>
  <c r="H67" i="32"/>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G132" i="43"/>
  <c r="G133" i="43" s="1"/>
  <c r="G134" i="43" s="1"/>
  <c r="G399" i="33"/>
  <c r="G208" i="51"/>
  <c r="G224" i="51" s="1"/>
  <c r="G51" i="61"/>
  <c r="G65" i="61" s="1"/>
  <c r="B79" i="61" s="1"/>
  <c r="G90" i="43"/>
  <c r="G130" i="43"/>
  <c r="F129" i="43"/>
  <c r="G88" i="1" l="1"/>
  <c r="AT183" i="33"/>
  <c r="G364" i="33"/>
  <c r="G93" i="43"/>
  <c r="G94" i="43" s="1"/>
  <c r="G91" i="43"/>
  <c r="G136" i="43"/>
  <c r="F79" i="43"/>
  <c r="G148" i="43" s="1"/>
  <c r="H119" i="43"/>
  <c r="H116" i="43"/>
  <c r="H288" i="33" s="1"/>
  <c r="H303" i="33" s="1"/>
  <c r="H114" i="43"/>
  <c r="H115" i="43" s="1"/>
  <c r="H258"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CN111" i="57"/>
  <c r="AY79" i="55"/>
  <c r="AY113" i="47" s="1"/>
  <c r="BA120" i="43"/>
  <c r="G93" i="42"/>
  <c r="G94" i="42" s="1"/>
  <c r="G91" i="42"/>
  <c r="G136" i="42"/>
  <c r="F79" i="42"/>
  <c r="G148" i="42" s="1"/>
  <c r="CP104" i="57"/>
  <c r="BA72" i="55"/>
  <c r="BA113" i="41" s="1"/>
  <c r="H119" i="32"/>
  <c r="H116" i="32"/>
  <c r="H285" i="33" s="1"/>
  <c r="H300" i="33" s="1"/>
  <c r="H114" i="32"/>
  <c r="H115" i="32" s="1"/>
  <c r="H255" i="33" s="1"/>
  <c r="F131" i="43"/>
  <c r="F137" i="43"/>
  <c r="H116" i="47"/>
  <c r="H293" i="33" s="1"/>
  <c r="H308" i="33" s="1"/>
  <c r="H119" i="47"/>
  <c r="H114" i="47"/>
  <c r="H115" i="47" s="1"/>
  <c r="H263"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BI141" i="33"/>
  <c r="H119" i="40"/>
  <c r="H116" i="40"/>
  <c r="H289" i="33" s="1"/>
  <c r="H304" i="33" s="1"/>
  <c r="H114" i="40"/>
  <c r="H115" i="40" s="1"/>
  <c r="H259"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AZ145" i="33"/>
  <c r="H277" i="33" l="1"/>
  <c r="H274" i="33"/>
  <c r="H275" i="33"/>
  <c r="H272" i="33"/>
  <c r="AU183" i="33"/>
  <c r="H278" i="33"/>
  <c r="H270" i="33"/>
  <c r="H273" i="33"/>
  <c r="H280" i="33"/>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4" i="51" l="1"/>
  <c r="H302" i="5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32" l="1"/>
  <c r="H84" i="46"/>
  <c r="H88" i="46" s="1"/>
  <c r="H84" i="44"/>
  <c r="H88" i="44" s="1"/>
  <c r="I85" i="47"/>
  <c r="I285" i="51"/>
  <c r="I61" i="47"/>
  <c r="I85" i="41"/>
  <c r="I278" i="51"/>
  <c r="I61" i="41"/>
  <c r="DK102" i="57"/>
  <c r="BG120" i="48"/>
  <c r="H84" i="48"/>
  <c r="BI120" i="47"/>
  <c r="I85" i="40"/>
  <c r="I281" i="51"/>
  <c r="I61" i="40"/>
  <c r="H38" i="33"/>
  <c r="H44" i="33"/>
  <c r="H40" i="33"/>
  <c r="H42" i="33"/>
  <c r="H47" i="59" s="1"/>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H360" i="33" l="1"/>
  <c r="H87" i="46"/>
  <c r="H358" i="33"/>
  <c r="H87" i="44"/>
  <c r="I67" i="44"/>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119" i="43"/>
  <c r="I116" i="43"/>
  <c r="I288" i="33" s="1"/>
  <c r="I303" i="33" s="1"/>
  <c r="I114" i="43"/>
  <c r="I115" i="43" s="1"/>
  <c r="I258" i="33" s="1"/>
  <c r="H93" i="32"/>
  <c r="H94" i="32" s="1"/>
  <c r="H91" i="32"/>
  <c r="H136" i="32"/>
  <c r="G79" i="32"/>
  <c r="H148" i="32" s="1"/>
  <c r="I119" i="49"/>
  <c r="I116" i="49"/>
  <c r="I295" i="33" s="1"/>
  <c r="I310" i="33" s="1"/>
  <c r="I114" i="49"/>
  <c r="I115" i="49" s="1"/>
  <c r="I265"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DA111" i="57"/>
  <c r="I273" i="33" l="1"/>
  <c r="I280" i="33"/>
  <c r="I276" i="33"/>
  <c r="I278" i="33"/>
  <c r="I275" i="33"/>
  <c r="I277" i="33"/>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305" i="51" l="1"/>
  <c r="I309" i="51" s="1"/>
  <c r="I70" i="4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7" i="46" s="1"/>
  <c r="I84" i="41"/>
  <c r="I354" i="33" s="1"/>
  <c r="I84" i="49"/>
  <c r="I363" i="33" s="1"/>
  <c r="DJ112" i="57"/>
  <c r="DI115" i="57"/>
  <c r="I84" i="45"/>
  <c r="L136" i="51"/>
  <c r="J85" i="46"/>
  <c r="J284" i="51"/>
  <c r="J61" i="46"/>
  <c r="I17" i="61"/>
  <c r="I15" i="61"/>
  <c r="I29" i="61" s="1"/>
  <c r="DN104" i="57"/>
  <c r="I88" i="41"/>
  <c r="I87" i="41"/>
  <c r="J85" i="32"/>
  <c r="J277" i="51"/>
  <c r="J61" i="32"/>
  <c r="J85" i="47"/>
  <c r="J285" i="51"/>
  <c r="J61" i="47"/>
  <c r="J85" i="42"/>
  <c r="J279" i="51"/>
  <c r="J61" i="42"/>
  <c r="DP103" i="57"/>
  <c r="I84" i="40"/>
  <c r="I88" i="46"/>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360" i="33" l="1"/>
  <c r="I87" i="49"/>
  <c r="I88" i="49"/>
  <c r="I406" i="33" s="1"/>
  <c r="I132" i="46"/>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J67" i="46"/>
  <c r="CA57" i="57"/>
  <c r="J128" i="46"/>
  <c r="J77" i="46"/>
  <c r="J78" i="46"/>
  <c r="J112" i="46"/>
  <c r="DK112" i="57"/>
  <c r="DJ115" i="57"/>
  <c r="I90" i="49" l="1"/>
  <c r="I93" i="49" s="1"/>
  <c r="I94" i="49" s="1"/>
  <c r="I215" i="51"/>
  <c r="I231" i="51" s="1"/>
  <c r="H129" i="49"/>
  <c r="H137" i="49" s="1"/>
  <c r="I58" i="61"/>
  <c r="I72" i="61" s="1"/>
  <c r="I130" i="49"/>
  <c r="I91" i="49"/>
  <c r="I132" i="42"/>
  <c r="I133" i="42" s="1"/>
  <c r="I134" i="42" s="1"/>
  <c r="I398" i="33"/>
  <c r="I50" i="61"/>
  <c r="I64" i="61" s="1"/>
  <c r="I207" i="51"/>
  <c r="I223" i="51" s="1"/>
  <c r="I90" i="42"/>
  <c r="H129" i="42"/>
  <c r="I130" i="42"/>
  <c r="J119" i="40"/>
  <c r="J116" i="40"/>
  <c r="J289" i="33" s="1"/>
  <c r="J304" i="33" s="1"/>
  <c r="J114" i="40"/>
  <c r="J115" i="40" s="1"/>
  <c r="J259" i="33" s="1"/>
  <c r="DL112" i="57"/>
  <c r="DK115" i="57"/>
  <c r="H131" i="49"/>
  <c r="DR103" i="57"/>
  <c r="J119" i="41"/>
  <c r="J116" i="41"/>
  <c r="J286" i="33" s="1"/>
  <c r="J301" i="33" s="1"/>
  <c r="J114" i="41"/>
  <c r="J115" i="41" s="1"/>
  <c r="J256"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119" i="49"/>
  <c r="J116" i="49"/>
  <c r="J295" i="33" s="1"/>
  <c r="J310" i="33" s="1"/>
  <c r="J114" i="49"/>
  <c r="J115" i="49" s="1"/>
  <c r="J265"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DN111" i="57"/>
  <c r="J119" i="44"/>
  <c r="J116" i="44"/>
  <c r="J290" i="33" s="1"/>
  <c r="J305" i="33" s="1"/>
  <c r="J114" i="44"/>
  <c r="J115" i="44" s="1"/>
  <c r="J260" i="33" s="1"/>
  <c r="J116" i="45"/>
  <c r="J291" i="33" s="1"/>
  <c r="J306" i="33" s="1"/>
  <c r="J119" i="45"/>
  <c r="J114" i="45"/>
  <c r="J115" i="45" s="1"/>
  <c r="J261"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80" i="33" l="1"/>
  <c r="J275" i="33"/>
  <c r="J277" i="33"/>
  <c r="J270" i="33"/>
  <c r="J271" i="33"/>
  <c r="J274" i="33"/>
  <c r="J276" i="33"/>
  <c r="J272" i="33"/>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K104" i="33" s="1"/>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J60" i="56"/>
  <c r="J133" i="33" s="1"/>
  <c r="J59" i="56"/>
  <c r="J68" i="43"/>
  <c r="J7" i="61"/>
  <c r="J21" i="61" s="1"/>
  <c r="DW111" i="57"/>
  <c r="J139" i="46" l="1"/>
  <c r="J73" i="46"/>
  <c r="K74" i="46" s="1"/>
  <c r="J73" i="42"/>
  <c r="K74" i="42" s="1"/>
  <c r="J139" i="42"/>
  <c r="J73" i="32"/>
  <c r="K74" i="32" s="1"/>
  <c r="J139" i="32"/>
  <c r="J73" i="44"/>
  <c r="K74" i="44" s="1"/>
  <c r="J139" i="44"/>
  <c r="J73" i="40"/>
  <c r="K74" i="40" s="1"/>
  <c r="J139" i="40"/>
  <c r="J73" i="49"/>
  <c r="K74" i="49" s="1"/>
  <c r="J139" i="49"/>
  <c r="DX111" i="57"/>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3" l="1"/>
  <c r="J87" i="43" s="1"/>
  <c r="J84" i="49"/>
  <c r="J88" i="49" s="1"/>
  <c r="J84" i="41"/>
  <c r="J87" i="41" s="1"/>
  <c r="J84" i="44"/>
  <c r="J88" i="44" s="1"/>
  <c r="J84" i="45"/>
  <c r="J15" i="61"/>
  <c r="J29" i="61" s="1"/>
  <c r="J17" i="61"/>
  <c r="J88" i="41"/>
  <c r="K85" i="48"/>
  <c r="K286" i="51"/>
  <c r="K61" i="48"/>
  <c r="J84" i="47"/>
  <c r="J88" i="43"/>
  <c r="J356" i="33"/>
  <c r="K85" i="40"/>
  <c r="K281" i="51"/>
  <c r="K61" i="40"/>
  <c r="J38" i="33"/>
  <c r="J44" i="33"/>
  <c r="J42" i="33"/>
  <c r="J47" i="59" s="1"/>
  <c r="J40" i="33"/>
  <c r="K85" i="41"/>
  <c r="K278" i="51"/>
  <c r="K61" i="41"/>
  <c r="K85" i="45"/>
  <c r="K283" i="51"/>
  <c r="K61" i="45"/>
  <c r="J84" i="48"/>
  <c r="K85" i="49"/>
  <c r="K287" i="51"/>
  <c r="K61" i="49"/>
  <c r="J84" i="40"/>
  <c r="J84" i="42"/>
  <c r="J84" i="46"/>
  <c r="J73" i="1"/>
  <c r="K74" i="1" s="1"/>
  <c r="J46" i="33"/>
  <c r="J49" i="59" s="1"/>
  <c r="J139" i="1"/>
  <c r="J62" i="56"/>
  <c r="J135" i="33" s="1"/>
  <c r="J134" i="33"/>
  <c r="J76" i="59" s="1"/>
  <c r="J87" i="45"/>
  <c r="J88" i="45"/>
  <c r="J359" i="33"/>
  <c r="DY111" i="57"/>
  <c r="J87" i="49"/>
  <c r="K85" i="32"/>
  <c r="K277" i="51"/>
  <c r="K61" i="32"/>
  <c r="K85" i="42"/>
  <c r="K279" i="51"/>
  <c r="K61" i="42"/>
  <c r="DW112" i="57"/>
  <c r="DV115" i="57"/>
  <c r="K85" i="47"/>
  <c r="K285" i="51"/>
  <c r="K61" i="47"/>
  <c r="K85" i="43"/>
  <c r="K280" i="51"/>
  <c r="K61" i="43"/>
  <c r="M136" i="51"/>
  <c r="K85" i="44"/>
  <c r="K282" i="51"/>
  <c r="K61" i="44"/>
  <c r="J84" i="32"/>
  <c r="K85" i="46"/>
  <c r="K284" i="51"/>
  <c r="K61" i="46"/>
  <c r="J363" i="33" l="1"/>
  <c r="J84" i="1"/>
  <c r="J88" i="1" s="1"/>
  <c r="J354" i="33"/>
  <c r="J358" i="33"/>
  <c r="J87" i="44"/>
  <c r="K67" i="47"/>
  <c r="CB58" i="57"/>
  <c r="K77" i="47"/>
  <c r="K78" i="47"/>
  <c r="K128" i="47"/>
  <c r="K112" i="47"/>
  <c r="K67" i="42"/>
  <c r="CB52" i="57"/>
  <c r="K128" i="42"/>
  <c r="K78" i="42"/>
  <c r="K77" i="42"/>
  <c r="K112" i="42"/>
  <c r="K67" i="32"/>
  <c r="CB50" i="57"/>
  <c r="K78" i="32"/>
  <c r="K128" i="32"/>
  <c r="K77" i="32"/>
  <c r="K112" i="32"/>
  <c r="J352" i="33"/>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J87" i="1" l="1"/>
  <c r="K119" i="48"/>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119" i="46"/>
  <c r="K116" i="46"/>
  <c r="K292" i="33" s="1"/>
  <c r="K307" i="33" s="1"/>
  <c r="K114" i="46"/>
  <c r="K115" i="46" s="1"/>
  <c r="K262" i="33" s="1"/>
  <c r="J93" i="44"/>
  <c r="J94" i="44" s="1"/>
  <c r="J91" i="44"/>
  <c r="I79" i="44"/>
  <c r="J148" i="44" s="1"/>
  <c r="J136" i="44"/>
  <c r="J51" i="33"/>
  <c r="J52" i="59" s="1"/>
  <c r="K119" i="45"/>
  <c r="K116" i="45"/>
  <c r="K291" i="33" s="1"/>
  <c r="K306" i="33" s="1"/>
  <c r="K114" i="45"/>
  <c r="K115" i="45" s="1"/>
  <c r="K261"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119" i="49"/>
  <c r="K116" i="49"/>
  <c r="K295" i="33" s="1"/>
  <c r="K310" i="33" s="1"/>
  <c r="K114" i="49"/>
  <c r="K115" i="49" s="1"/>
  <c r="K265"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80" i="33" l="1"/>
  <c r="K276" i="33"/>
  <c r="K277" i="33"/>
  <c r="K272" i="33"/>
  <c r="K270" i="33"/>
  <c r="K278" i="33"/>
  <c r="K274" i="33"/>
  <c r="K275" i="33"/>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73" i="40"/>
  <c r="L74" i="40" s="1"/>
  <c r="K139" i="40"/>
  <c r="K73" i="48"/>
  <c r="L74" i="48" s="1"/>
  <c r="K139" i="48"/>
  <c r="K73" i="49"/>
  <c r="L74" i="49" s="1"/>
  <c r="K139" i="49"/>
  <c r="K84" i="40" l="1"/>
  <c r="K84" i="42"/>
  <c r="K355" i="33" s="1"/>
  <c r="K84" i="47"/>
  <c r="K88" i="47" s="1"/>
  <c r="K62" i="56"/>
  <c r="K135" i="33" s="1"/>
  <c r="K134" i="33"/>
  <c r="K76" i="59" s="1"/>
  <c r="L85" i="44"/>
  <c r="L282" i="51"/>
  <c r="L61" i="44"/>
  <c r="K38" i="33"/>
  <c r="K42" i="33"/>
  <c r="K47" i="59" s="1"/>
  <c r="K44" i="33"/>
  <c r="K40" i="33"/>
  <c r="L85" i="46"/>
  <c r="L284" i="51"/>
  <c r="L61" i="46"/>
  <c r="L85" i="49"/>
  <c r="L287" i="51"/>
  <c r="L61" i="49"/>
  <c r="K88" i="42"/>
  <c r="K87" i="42"/>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K361" i="33" l="1"/>
  <c r="K87" i="47"/>
  <c r="L67" i="43"/>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8" i="51"/>
  <c r="K93" i="47"/>
  <c r="K94" i="47" s="1"/>
  <c r="K91" i="47"/>
  <c r="K136" i="47"/>
  <c r="J79" i="47"/>
  <c r="K148" i="47" s="1"/>
  <c r="L119" i="32"/>
  <c r="L116" i="32"/>
  <c r="L285" i="33" s="1"/>
  <c r="L300" i="33" s="1"/>
  <c r="L114" i="32"/>
  <c r="L115" i="32" s="1"/>
  <c r="L255"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119" i="40"/>
  <c r="L116" i="40"/>
  <c r="L289" i="33" s="1"/>
  <c r="L304" i="33" s="1"/>
  <c r="L114" i="40"/>
  <c r="L115" i="40" s="1"/>
  <c r="L259" i="33" s="1"/>
  <c r="L274" i="33" s="1"/>
  <c r="L275" i="33" l="1"/>
  <c r="L270" i="33"/>
  <c r="L280" i="33"/>
  <c r="L279" i="33"/>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73" i="44"/>
  <c r="M74" i="44" s="1"/>
  <c r="L139" i="44"/>
  <c r="L73" i="42"/>
  <c r="M74" i="42" s="1"/>
  <c r="L139" i="42"/>
  <c r="L73" i="49"/>
  <c r="M74" i="49" s="1"/>
  <c r="L139" i="49"/>
  <c r="L61" i="56"/>
  <c r="L132" i="33"/>
  <c r="L75" i="59" s="1"/>
  <c r="L73" i="45"/>
  <c r="M74" i="45" s="1"/>
  <c r="L139" i="45"/>
  <c r="L73" i="40"/>
  <c r="M74" i="40" s="1"/>
  <c r="L139" i="40"/>
  <c r="O136" i="51" s="1"/>
  <c r="L84" i="44" l="1"/>
  <c r="L84" i="42"/>
  <c r="L355" i="33" s="1"/>
  <c r="L84" i="40"/>
  <c r="L88" i="40" s="1"/>
  <c r="L84" i="45"/>
  <c r="L88" i="45" s="1"/>
  <c r="M85" i="45"/>
  <c r="M283" i="51"/>
  <c r="M61" i="45"/>
  <c r="M85" i="42"/>
  <c r="M279" i="51"/>
  <c r="M61" i="42"/>
  <c r="L88" i="44"/>
  <c r="L87" i="44"/>
  <c r="L358" i="33"/>
  <c r="M85" i="43"/>
  <c r="M280" i="51"/>
  <c r="M61" i="43"/>
  <c r="L17" i="61"/>
  <c r="C31" i="61" s="1"/>
  <c r="L15" i="61"/>
  <c r="L29" i="61" s="1"/>
  <c r="C43" i="61" s="1"/>
  <c r="L88" i="42"/>
  <c r="L87" i="42"/>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M85" i="47"/>
  <c r="M285" i="51"/>
  <c r="M61" i="47"/>
  <c r="L84" i="49"/>
  <c r="L62" i="56"/>
  <c r="L135" i="33" s="1"/>
  <c r="L134" i="33"/>
  <c r="L76" i="59" s="1"/>
  <c r="M85" i="44"/>
  <c r="M282" i="51"/>
  <c r="M61" i="44"/>
  <c r="L84" i="47"/>
  <c r="L84" i="43"/>
  <c r="L84" i="46"/>
  <c r="L84" i="48"/>
  <c r="L84" i="41"/>
  <c r="L84" i="32"/>
  <c r="L359" i="33" l="1"/>
  <c r="L87" i="45"/>
  <c r="L357" i="33"/>
  <c r="L87" i="40"/>
  <c r="M67" i="4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K131" i="45"/>
  <c r="K137" i="45"/>
  <c r="M116" i="44"/>
  <c r="M290" i="33" s="1"/>
  <c r="M305" i="33" s="1"/>
  <c r="M119" i="44"/>
  <c r="M114" i="44"/>
  <c r="M115" i="44" s="1"/>
  <c r="M260"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119" i="46"/>
  <c r="M116" i="46"/>
  <c r="M292" i="33" s="1"/>
  <c r="M307" i="33" s="1"/>
  <c r="M114" i="46"/>
  <c r="M115" i="46" s="1"/>
  <c r="M262" i="33" s="1"/>
  <c r="L93" i="42"/>
  <c r="L94" i="42" s="1"/>
  <c r="L91" i="42"/>
  <c r="K131" i="42"/>
  <c r="K137" i="42"/>
  <c r="M119" i="43"/>
  <c r="M116" i="43"/>
  <c r="M288" i="33" s="1"/>
  <c r="M303" i="33" s="1"/>
  <c r="M114" i="43"/>
  <c r="M115" i="43" s="1"/>
  <c r="M258" i="33" s="1"/>
  <c r="M288" i="51"/>
  <c r="M290" i="51" s="1"/>
  <c r="M119" i="45"/>
  <c r="M116" i="45"/>
  <c r="M291" i="33" s="1"/>
  <c r="M306" i="33" s="1"/>
  <c r="M114" i="45"/>
  <c r="M115" i="45" s="1"/>
  <c r="M261" i="33" s="1"/>
  <c r="K131" i="44"/>
  <c r="K137" i="44"/>
  <c r="M119" i="40"/>
  <c r="M116" i="40"/>
  <c r="M289" i="33" s="1"/>
  <c r="M304" i="33" s="1"/>
  <c r="M114" i="40"/>
  <c r="M115" i="40" s="1"/>
  <c r="M259" i="33" s="1"/>
  <c r="M272" i="33" l="1"/>
  <c r="M274" i="33"/>
  <c r="M275" i="33"/>
  <c r="M271" i="33"/>
  <c r="M273" i="33"/>
  <c r="M276" i="33"/>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305" i="51" l="1"/>
  <c r="M309" i="51" s="1"/>
  <c r="M304" i="51"/>
  <c r="M162" i="33"/>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310" i="51" l="1"/>
  <c r="M155" i="33"/>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73" i="46"/>
  <c r="N74" i="46" s="1"/>
  <c r="M139" i="46"/>
  <c r="M73" i="42"/>
  <c r="N74" i="42" s="1"/>
  <c r="M139" i="42"/>
  <c r="M73" i="41"/>
  <c r="N74" i="41" s="1"/>
  <c r="M139" i="41"/>
  <c r="N101" i="1"/>
  <c r="N209" i="33" s="1"/>
  <c r="N66" i="1"/>
  <c r="M17" i="61"/>
  <c r="M15" i="61"/>
  <c r="M29" i="61" s="1"/>
  <c r="M73" i="47"/>
  <c r="N74" i="47" s="1"/>
  <c r="M139" i="47"/>
  <c r="M139" i="44"/>
  <c r="M73" i="44"/>
  <c r="N74" i="44" s="1"/>
  <c r="M73" i="40"/>
  <c r="N74" i="40" s="1"/>
  <c r="M139" i="40"/>
  <c r="P136" i="51" s="1"/>
  <c r="M84" i="47" l="1"/>
  <c r="M84" i="46"/>
  <c r="M88" i="46" s="1"/>
  <c r="M84" i="40"/>
  <c r="M88" i="40" s="1"/>
  <c r="M84" i="41"/>
  <c r="M88" i="41" s="1"/>
  <c r="M84" i="42"/>
  <c r="M87" i="42" s="1"/>
  <c r="M84" i="43"/>
  <c r="M356" i="33" s="1"/>
  <c r="M88" i="42"/>
  <c r="M355" i="33"/>
  <c r="N85" i="49"/>
  <c r="N287" i="51"/>
  <c r="N61" i="49"/>
  <c r="N85" i="48"/>
  <c r="N286" i="51"/>
  <c r="N61" i="48"/>
  <c r="N85" i="47"/>
  <c r="N285" i="51"/>
  <c r="N61" i="47"/>
  <c r="N85" i="32"/>
  <c r="N277" i="51"/>
  <c r="N61" i="32"/>
  <c r="N85" i="1"/>
  <c r="N276" i="51"/>
  <c r="N61" i="1"/>
  <c r="M84" i="49"/>
  <c r="N85" i="44"/>
  <c r="N282" i="51"/>
  <c r="N61" i="44"/>
  <c r="M88" i="47"/>
  <c r="M87" i="47"/>
  <c r="M361"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4" i="48"/>
  <c r="M360" i="33" l="1"/>
  <c r="M357" i="33"/>
  <c r="M87" i="40"/>
  <c r="M87" i="46"/>
  <c r="M88" i="43"/>
  <c r="M208" i="51" s="1"/>
  <c r="M224" i="51" s="1"/>
  <c r="M87" i="41"/>
  <c r="M87" i="43"/>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M132" i="42"/>
  <c r="M133" i="42" s="1"/>
  <c r="M134" i="42" s="1"/>
  <c r="L79" i="42" s="1"/>
  <c r="M148" i="42" s="1"/>
  <c r="M398" i="33"/>
  <c r="M50" i="61"/>
  <c r="M64" i="61" s="1"/>
  <c r="M207" i="51"/>
  <c r="M223" i="51" s="1"/>
  <c r="M90" i="42"/>
  <c r="M130" i="42"/>
  <c r="L129" i="42"/>
  <c r="L131" i="42" s="1"/>
  <c r="M88" i="48"/>
  <c r="M87" i="48"/>
  <c r="M362" i="33"/>
  <c r="M51" i="61"/>
  <c r="M65" i="61" s="1"/>
  <c r="M130" i="43"/>
  <c r="N77" i="40"/>
  <c r="N67" i="40"/>
  <c r="N78" i="40"/>
  <c r="CE54" i="57"/>
  <c r="N128" i="40"/>
  <c r="N112" i="40"/>
  <c r="M88" i="1"/>
  <c r="M87" i="1"/>
  <c r="M352" i="33"/>
  <c r="M48" i="33"/>
  <c r="N67" i="43"/>
  <c r="CE53" i="57"/>
  <c r="N128" i="43"/>
  <c r="N78" i="43"/>
  <c r="N77" i="43"/>
  <c r="N112" i="43"/>
  <c r="N67" i="45"/>
  <c r="CE56" i="57"/>
  <c r="N78" i="45"/>
  <c r="N128" i="45"/>
  <c r="N77" i="45"/>
  <c r="N112" i="45"/>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M88" i="32"/>
  <c r="M87" i="32"/>
  <c r="M353" i="33"/>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300" i="51" l="1"/>
  <c r="L129" i="43"/>
  <c r="L131" i="43" s="1"/>
  <c r="L140" i="43" s="1"/>
  <c r="M90" i="43"/>
  <c r="M93" i="43" s="1"/>
  <c r="M94" i="43" s="1"/>
  <c r="M132" i="43"/>
  <c r="M133" i="43" s="1"/>
  <c r="M134" i="43" s="1"/>
  <c r="L79" i="43" s="1"/>
  <c r="M148" i="43" s="1"/>
  <c r="M327" i="33" s="1"/>
  <c r="M340" i="33" s="1"/>
  <c r="M399" i="33"/>
  <c r="N293" i="51"/>
  <c r="N297" i="51"/>
  <c r="N292" i="51"/>
  <c r="N298" i="51"/>
  <c r="N294" i="51"/>
  <c r="N295" i="51"/>
  <c r="N299" i="51"/>
  <c r="N301" i="51"/>
  <c r="N290" i="51"/>
  <c r="N119" i="47"/>
  <c r="N116" i="47"/>
  <c r="N293" i="33" s="1"/>
  <c r="N308" i="33" s="1"/>
  <c r="N114" i="47"/>
  <c r="N115" i="47" s="1"/>
  <c r="N263"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119" i="1"/>
  <c r="N116" i="1"/>
  <c r="N284" i="33" s="1"/>
  <c r="N114" i="1"/>
  <c r="CE61" i="57"/>
  <c r="N119" i="44"/>
  <c r="N116" i="44"/>
  <c r="N290" i="33" s="1"/>
  <c r="N305" i="33" s="1"/>
  <c r="N114" i="44"/>
  <c r="N115" i="44" s="1"/>
  <c r="N260" i="33" s="1"/>
  <c r="O133" i="51"/>
  <c r="D133" i="51" s="1"/>
  <c r="L72" i="59"/>
  <c r="K141" i="40"/>
  <c r="L140" i="40"/>
  <c r="K141" i="46"/>
  <c r="L140" i="46"/>
  <c r="M132" i="1"/>
  <c r="M133" i="1" s="1"/>
  <c r="M134" i="1" s="1"/>
  <c r="M395" i="33"/>
  <c r="M47" i="61"/>
  <c r="M61" i="61" s="1"/>
  <c r="M204" i="51"/>
  <c r="M220" i="51" s="1"/>
  <c r="M90" i="1"/>
  <c r="L129" i="1"/>
  <c r="M130" i="1"/>
  <c r="M91" i="43"/>
  <c r="K141" i="42"/>
  <c r="L140" i="42"/>
  <c r="N119" i="46"/>
  <c r="N116" i="46"/>
  <c r="N292" i="33" s="1"/>
  <c r="N307" i="33" s="1"/>
  <c r="N114" i="46"/>
  <c r="N115" i="46" s="1"/>
  <c r="N262"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119" i="41"/>
  <c r="N116" i="41"/>
  <c r="N286" i="33" s="1"/>
  <c r="N301" i="33" s="1"/>
  <c r="N114" i="41"/>
  <c r="N115" i="41" s="1"/>
  <c r="N256" i="33" s="1"/>
  <c r="N119" i="42"/>
  <c r="N116" i="42"/>
  <c r="N287" i="33" s="1"/>
  <c r="N302" i="33" s="1"/>
  <c r="N114" i="42"/>
  <c r="N115" i="42" s="1"/>
  <c r="N257" i="33" s="1"/>
  <c r="M132" i="45"/>
  <c r="M133" i="45" s="1"/>
  <c r="M134" i="45" s="1"/>
  <c r="L79" i="45" s="1"/>
  <c r="M148" i="45" s="1"/>
  <c r="M402" i="33"/>
  <c r="M54" i="61"/>
  <c r="M68" i="61" s="1"/>
  <c r="M211" i="51"/>
  <c r="M227" i="51" s="1"/>
  <c r="M90" i="45"/>
  <c r="L129" i="45"/>
  <c r="L131" i="45" s="1"/>
  <c r="M130" i="45"/>
  <c r="N278" i="33" l="1"/>
  <c r="K141" i="43"/>
  <c r="N305" i="51"/>
  <c r="N309" i="51" s="1"/>
  <c r="N274" i="33"/>
  <c r="N277" i="33"/>
  <c r="N273" i="33"/>
  <c r="N304" i="51"/>
  <c r="N308" i="51" s="1"/>
  <c r="N272" i="33"/>
  <c r="N280" i="33"/>
  <c r="N275" i="33"/>
  <c r="N271" i="33"/>
  <c r="N276" i="33"/>
  <c r="M330" i="33"/>
  <c r="M343" i="33" s="1"/>
  <c r="N124" i="40"/>
  <c r="N121" i="40"/>
  <c r="N102" i="40"/>
  <c r="N71" i="40" s="1"/>
  <c r="N270" i="33"/>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06" i="33"/>
  <c r="M93" i="48"/>
  <c r="M94" i="48" s="1"/>
  <c r="M91" i="48"/>
  <c r="M333" i="33"/>
  <c r="M346" i="33" s="1"/>
  <c r="N124" i="48"/>
  <c r="N121" i="48"/>
  <c r="N102" i="48"/>
  <c r="N71" i="48" s="1"/>
  <c r="M93" i="32"/>
  <c r="M94" i="32" s="1"/>
  <c r="M91" i="32"/>
  <c r="M324" i="33"/>
  <c r="M337" i="33" s="1"/>
  <c r="N48" i="59"/>
  <c r="N310" i="51" l="1"/>
  <c r="N349" i="51" s="1"/>
  <c r="N306" i="51"/>
  <c r="N281" i="33"/>
  <c r="N106" i="33" s="1"/>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4" i="51"/>
  <c r="N348" i="51"/>
  <c r="N351" i="51"/>
  <c r="N355" i="51"/>
  <c r="N354" i="51"/>
  <c r="N160" i="33"/>
  <c r="N86" i="40"/>
  <c r="N163" i="33"/>
  <c r="N86" i="46"/>
  <c r="N164" i="33"/>
  <c r="N86" i="47"/>
  <c r="N156" i="33"/>
  <c r="N86" i="32"/>
  <c r="N158" i="33"/>
  <c r="N86" i="42"/>
  <c r="N155" i="33"/>
  <c r="N86" i="1"/>
  <c r="N157" i="33"/>
  <c r="N86" i="41"/>
  <c r="N159" i="33"/>
  <c r="N86" i="43"/>
  <c r="M323" i="33"/>
  <c r="O132" i="51"/>
  <c r="D132" i="51" s="1"/>
  <c r="L70" i="59"/>
  <c r="K141" i="1"/>
  <c r="L140" i="1"/>
  <c r="N70" i="44"/>
  <c r="N141" i="61"/>
  <c r="N155" i="61" s="1"/>
  <c r="N419" i="51"/>
  <c r="N70" i="49"/>
  <c r="N146" i="61"/>
  <c r="N160" i="61" s="1"/>
  <c r="N424" i="51"/>
  <c r="N70" i="40"/>
  <c r="N140" i="61"/>
  <c r="N154" i="61" s="1"/>
  <c r="N418" i="51"/>
  <c r="N350" i="51" l="1"/>
  <c r="N347" i="51"/>
  <c r="N353" i="51"/>
  <c r="N346" i="51"/>
  <c r="N352" i="51"/>
  <c r="N50" i="33"/>
  <c r="N107" i="33"/>
  <c r="N241" i="33"/>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0" l="1"/>
  <c r="N84" i="46"/>
  <c r="N88" i="46" s="1"/>
  <c r="N84" i="48"/>
  <c r="N362" i="33" s="1"/>
  <c r="N84" i="49"/>
  <c r="N88" i="49" s="1"/>
  <c r="N84" i="1"/>
  <c r="N88" i="1" s="1"/>
  <c r="O85" i="43"/>
  <c r="O280" i="51"/>
  <c r="O61" i="43"/>
  <c r="O85" i="47"/>
  <c r="O285" i="51"/>
  <c r="O61" i="47"/>
  <c r="N84" i="44"/>
  <c r="N352" i="33"/>
  <c r="O85" i="45"/>
  <c r="O283" i="51"/>
  <c r="O61" i="45"/>
  <c r="O85" i="41"/>
  <c r="O278" i="51"/>
  <c r="O61" i="41"/>
  <c r="N87" i="49"/>
  <c r="N88" i="40"/>
  <c r="N87" i="40"/>
  <c r="N357" i="33"/>
  <c r="O85" i="46"/>
  <c r="O284" i="51"/>
  <c r="O61" i="46"/>
  <c r="N62" i="56"/>
  <c r="N135" i="33" s="1"/>
  <c r="N134" i="33"/>
  <c r="N76" i="59" s="1"/>
  <c r="O85" i="49"/>
  <c r="O287" i="51"/>
  <c r="O61" i="49"/>
  <c r="N84" i="47"/>
  <c r="O85" i="1"/>
  <c r="O276" i="51"/>
  <c r="O61" i="1"/>
  <c r="N84" i="45"/>
  <c r="O85" i="42"/>
  <c r="O279" i="51"/>
  <c r="O61" i="42"/>
  <c r="N87" i="46"/>
  <c r="N360" i="33"/>
  <c r="N88" i="32"/>
  <c r="N87" i="32"/>
  <c r="N353" i="33"/>
  <c r="O85" i="44"/>
  <c r="O282" i="51"/>
  <c r="O61" i="44"/>
  <c r="N84" i="42"/>
  <c r="N84" i="41"/>
  <c r="O85" i="48"/>
  <c r="O286" i="51"/>
  <c r="O61" i="48"/>
  <c r="O85" i="40"/>
  <c r="O281" i="51"/>
  <c r="O61" i="40"/>
  <c r="O85" i="32"/>
  <c r="O277" i="51"/>
  <c r="O61" i="32"/>
  <c r="N84" i="43"/>
  <c r="N87" i="48" l="1"/>
  <c r="N88" i="48"/>
  <c r="N363" i="33"/>
  <c r="N87" i="1"/>
  <c r="O67" i="48"/>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67" i="46"/>
  <c r="CF57" i="57"/>
  <c r="O77" i="46"/>
  <c r="O128" i="46"/>
  <c r="O78" i="46"/>
  <c r="O112" i="46"/>
  <c r="O67" i="47"/>
  <c r="CF58" i="57"/>
  <c r="O77" i="47"/>
  <c r="O78" i="47"/>
  <c r="O128" i="47"/>
  <c r="O112" i="47"/>
  <c r="N88" i="43"/>
  <c r="N87" i="43"/>
  <c r="N356" i="33"/>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7" i="51" l="1"/>
  <c r="O296" i="51"/>
  <c r="O295" i="51"/>
  <c r="O293" i="51"/>
  <c r="O294" i="5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206" i="51"/>
  <c r="N222" i="51" s="1"/>
  <c r="N49" i="61"/>
  <c r="N63" i="61" s="1"/>
  <c r="N90" i="41"/>
  <c r="M129" i="41"/>
  <c r="M131" i="41" s="1"/>
  <c r="M140" i="41" s="1"/>
  <c r="N130" i="41"/>
  <c r="N93" i="49"/>
  <c r="N94" i="49" s="1"/>
  <c r="N91" i="49"/>
  <c r="N334" i="33"/>
  <c r="N347" i="33" s="1"/>
  <c r="O275" i="33" l="1"/>
  <c r="O305" i="51"/>
  <c r="O309" i="51" s="1"/>
  <c r="O304" i="51"/>
  <c r="O308" i="51" s="1"/>
  <c r="O276" i="33"/>
  <c r="N411" i="33"/>
  <c r="N81" i="59" s="1"/>
  <c r="N408" i="33"/>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310" i="51" l="1"/>
  <c r="O306" i="51"/>
  <c r="O70" i="49"/>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139" i="40"/>
  <c r="O73" i="40"/>
  <c r="P74" i="40" s="1"/>
  <c r="O139" i="48"/>
  <c r="O73" i="48"/>
  <c r="P74" i="48" s="1"/>
  <c r="O61" i="56"/>
  <c r="O132" i="33"/>
  <c r="O75" i="59" s="1"/>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139" i="47"/>
  <c r="O73" i="47"/>
  <c r="P74" i="47" s="1"/>
  <c r="O73" i="46"/>
  <c r="P74" i="46" s="1"/>
  <c r="O139" i="46"/>
  <c r="O84" i="40" l="1"/>
  <c r="O84" i="44"/>
  <c r="O88" i="44" s="1"/>
  <c r="O84" i="47"/>
  <c r="O87" i="47" s="1"/>
  <c r="O84" i="42"/>
  <c r="O88" i="42" s="1"/>
  <c r="O84" i="1"/>
  <c r="O352" i="33" s="1"/>
  <c r="O84" i="45"/>
  <c r="O88" i="45" s="1"/>
  <c r="P85" i="32"/>
  <c r="P277" i="51"/>
  <c r="P61" i="32"/>
  <c r="P85" i="48"/>
  <c r="P286" i="51"/>
  <c r="P61" i="48"/>
  <c r="O84" i="46"/>
  <c r="O84" i="43"/>
  <c r="P85" i="42"/>
  <c r="P279" i="51"/>
  <c r="P61" i="42"/>
  <c r="O87" i="44"/>
  <c r="O358" i="33"/>
  <c r="O88" i="40"/>
  <c r="O87" i="40"/>
  <c r="O357" i="33"/>
  <c r="P85" i="41"/>
  <c r="P278" i="51"/>
  <c r="P61" i="41"/>
  <c r="P85" i="47"/>
  <c r="P285" i="51"/>
  <c r="P61" i="47"/>
  <c r="O84" i="48"/>
  <c r="P85" i="46"/>
  <c r="P284" i="51"/>
  <c r="P61" i="46"/>
  <c r="P85" i="43"/>
  <c r="P280" i="51"/>
  <c r="P61" i="43"/>
  <c r="P85" i="49"/>
  <c r="P287" i="51"/>
  <c r="P61" i="49"/>
  <c r="O84" i="32"/>
  <c r="O84" i="49"/>
  <c r="P85" i="1"/>
  <c r="P276" i="51"/>
  <c r="P61" i="1"/>
  <c r="P85" i="44"/>
  <c r="P282" i="51"/>
  <c r="P61" i="44"/>
  <c r="O62" i="56"/>
  <c r="O135" i="33" s="1"/>
  <c r="O134" i="33"/>
  <c r="O76" i="59" s="1"/>
  <c r="P85" i="40"/>
  <c r="P281" i="51"/>
  <c r="P61" i="40"/>
  <c r="P85" i="45"/>
  <c r="P283" i="51"/>
  <c r="P61" i="45"/>
  <c r="O84" i="41"/>
  <c r="O359" i="33" l="1"/>
  <c r="O87" i="45"/>
  <c r="O88" i="47"/>
  <c r="O56" i="61" s="1"/>
  <c r="O70" i="61" s="1"/>
  <c r="O361" i="33"/>
  <c r="O355" i="33"/>
  <c r="O87" i="42"/>
  <c r="O87" i="1"/>
  <c r="O88" i="1"/>
  <c r="O395" i="33" s="1"/>
  <c r="P67" i="45"/>
  <c r="CG56" i="57"/>
  <c r="P77" i="45"/>
  <c r="P128" i="45"/>
  <c r="P78" i="45"/>
  <c r="P112" i="45"/>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N129" i="47"/>
  <c r="N131" i="47" s="1"/>
  <c r="N140" i="47" s="1"/>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88" i="51"/>
  <c r="P299" i="51" s="1"/>
  <c r="P67" i="49"/>
  <c r="CG60" i="57"/>
  <c r="P78" i="49"/>
  <c r="P128" i="49"/>
  <c r="P77" i="49"/>
  <c r="P112" i="49"/>
  <c r="P67" i="43"/>
  <c r="CG53" i="57"/>
  <c r="P78" i="43"/>
  <c r="P77" i="43"/>
  <c r="P128" i="43"/>
  <c r="P112" i="43"/>
  <c r="P67" i="47"/>
  <c r="CG58" i="57"/>
  <c r="P128" i="47"/>
  <c r="P77" i="47"/>
  <c r="P78" i="47"/>
  <c r="P112" i="47"/>
  <c r="O88" i="46"/>
  <c r="O87" i="46"/>
  <c r="O360" i="33"/>
  <c r="O132" i="45"/>
  <c r="O133" i="45" s="1"/>
  <c r="O134" i="45" s="1"/>
  <c r="N79" i="45" s="1"/>
  <c r="O148" i="45" s="1"/>
  <c r="O402" i="33"/>
  <c r="O54" i="61"/>
  <c r="O68" i="61" s="1"/>
  <c r="O211" i="51"/>
  <c r="O227" i="51" s="1"/>
  <c r="O90" i="45"/>
  <c r="O130" i="45"/>
  <c r="N129" i="45"/>
  <c r="N131" i="45" s="1"/>
  <c r="N140" i="45" s="1"/>
  <c r="O213" i="51" l="1"/>
  <c r="O229" i="51" s="1"/>
  <c r="O404" i="33"/>
  <c r="O130" i="47"/>
  <c r="O90" i="47"/>
  <c r="O91" i="47" s="1"/>
  <c r="O132" i="47"/>
  <c r="O133" i="47" s="1"/>
  <c r="O134" i="47" s="1"/>
  <c r="N79" i="47" s="1"/>
  <c r="O148" i="47" s="1"/>
  <c r="O332" i="33" s="1"/>
  <c r="O345" i="33" s="1"/>
  <c r="N129" i="1"/>
  <c r="N131" i="1" s="1"/>
  <c r="O47" i="61"/>
  <c r="O61" i="61" s="1"/>
  <c r="O204" i="51"/>
  <c r="O220" i="51" s="1"/>
  <c r="O130" i="1"/>
  <c r="O132" i="1"/>
  <c r="O133" i="1" s="1"/>
  <c r="O134" i="1" s="1"/>
  <c r="O136" i="1" s="1"/>
  <c r="O90" i="1"/>
  <c r="O91" i="1" s="1"/>
  <c r="P293" i="51"/>
  <c r="P296" i="51"/>
  <c r="P298" i="5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119" i="43"/>
  <c r="P116" i="43"/>
  <c r="P288" i="33" s="1"/>
  <c r="P303" i="33" s="1"/>
  <c r="P114" i="43"/>
  <c r="P115" i="43" s="1"/>
  <c r="P258"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O53" i="33"/>
  <c r="O54" i="59" s="1"/>
  <c r="O52" i="33"/>
  <c r="O53" i="59" s="1"/>
  <c r="O87" i="33"/>
  <c r="O59" i="61"/>
  <c r="O73" i="61" s="1"/>
  <c r="O50" i="59"/>
  <c r="CG61" i="57"/>
  <c r="O93" i="44"/>
  <c r="O94" i="44" s="1"/>
  <c r="O91" i="44"/>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205" i="51"/>
  <c r="O221" i="51" s="1"/>
  <c r="O48" i="61"/>
  <c r="O62" i="61" s="1"/>
  <c r="O90" i="32"/>
  <c r="N129" i="32"/>
  <c r="N131" i="32" s="1"/>
  <c r="N140" i="32" s="1"/>
  <c r="O130" i="32"/>
  <c r="Q133" i="51"/>
  <c r="N72" i="59"/>
  <c r="N140" i="40"/>
  <c r="N79" i="1"/>
  <c r="O148" i="1" s="1"/>
  <c r="O93" i="1" l="1"/>
  <c r="O94" i="1" s="1"/>
  <c r="O93" i="47"/>
  <c r="O94" i="47" s="1"/>
  <c r="N137" i="1"/>
  <c r="O69" i="59"/>
  <c r="O411" i="33"/>
  <c r="O81" i="59" s="1"/>
  <c r="P305" i="51"/>
  <c r="P309" i="51" s="1"/>
  <c r="P273" i="33"/>
  <c r="P272" i="33"/>
  <c r="P278" i="33"/>
  <c r="O408" i="33"/>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02" i="1"/>
  <c r="P71" i="1" s="1"/>
  <c r="P274" i="33"/>
  <c r="O93" i="49"/>
  <c r="O94" i="49" s="1"/>
  <c r="O91" i="49"/>
  <c r="O334" i="33"/>
  <c r="O347" i="33" s="1"/>
  <c r="O328" i="33"/>
  <c r="O341" i="33" s="1"/>
  <c r="P124" i="33" l="1"/>
  <c r="P101" i="33" s="1"/>
  <c r="P163" i="33"/>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Q104" i="33" s="1"/>
  <c r="P64" i="1"/>
  <c r="P65" i="1" s="1"/>
  <c r="P155" i="1"/>
  <c r="P155" i="40"/>
  <c r="P64" i="40"/>
  <c r="P65" i="40" s="1"/>
  <c r="P155" i="47"/>
  <c r="P64" i="47"/>
  <c r="P65" i="47" s="1"/>
  <c r="P155" i="49"/>
  <c r="P64" i="49"/>
  <c r="P65" i="49" s="1"/>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0" l="1"/>
  <c r="P84" i="43"/>
  <c r="P87" i="43" s="1"/>
  <c r="P84" i="46"/>
  <c r="P88" i="46" s="1"/>
  <c r="P84" i="42"/>
  <c r="P87" i="42" s="1"/>
  <c r="P84" i="47"/>
  <c r="P84" i="41"/>
  <c r="P88" i="41" s="1"/>
  <c r="P84" i="32"/>
  <c r="P88" i="32" s="1"/>
  <c r="Q85" i="49"/>
  <c r="Q287" i="51"/>
  <c r="Q61" i="49"/>
  <c r="Q85" i="45"/>
  <c r="Q283" i="51"/>
  <c r="Q61" i="45"/>
  <c r="Q85" i="43"/>
  <c r="Q280" i="51"/>
  <c r="Q61" i="43"/>
  <c r="P84" i="48"/>
  <c r="P84" i="1"/>
  <c r="P87" i="47"/>
  <c r="P88" i="47"/>
  <c r="P361" i="33"/>
  <c r="Q85" i="44"/>
  <c r="Q282" i="51"/>
  <c r="Q61" i="44"/>
  <c r="P356"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88" i="43" l="1"/>
  <c r="P354" i="33"/>
  <c r="P87" i="41"/>
  <c r="P88" i="42"/>
  <c r="P207" i="51" s="1"/>
  <c r="P223" i="51" s="1"/>
  <c r="P360" i="33"/>
  <c r="P353" i="33"/>
  <c r="P355" i="33"/>
  <c r="P87" i="46"/>
  <c r="P87" i="32"/>
  <c r="P88" i="49"/>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P132" i="47"/>
  <c r="P133" i="47" s="1"/>
  <c r="P134" i="47" s="1"/>
  <c r="O79" i="47" s="1"/>
  <c r="P148" i="47" s="1"/>
  <c r="P404" i="33"/>
  <c r="P56" i="61"/>
  <c r="P70" i="61" s="1"/>
  <c r="P213" i="51"/>
  <c r="P229" i="51" s="1"/>
  <c r="P90" i="47"/>
  <c r="P130" i="47"/>
  <c r="O129" i="47"/>
  <c r="O131" i="47" s="1"/>
  <c r="O140" i="47" s="1"/>
  <c r="Q67" i="43"/>
  <c r="CH53" i="57"/>
  <c r="Q78" i="43"/>
  <c r="Q77" i="43"/>
  <c r="Q128" i="43"/>
  <c r="Q112" i="43"/>
  <c r="P88" i="44"/>
  <c r="P87" i="44"/>
  <c r="P358" i="33"/>
  <c r="P132" i="40"/>
  <c r="P133" i="40" s="1"/>
  <c r="P134" i="40" s="1"/>
  <c r="P400" i="33"/>
  <c r="P52" i="61"/>
  <c r="P66" i="61" s="1"/>
  <c r="P209" i="51"/>
  <c r="P225" i="51" s="1"/>
  <c r="P90" i="40"/>
  <c r="O129" i="40"/>
  <c r="O131" i="40" s="1"/>
  <c r="P130" i="40"/>
  <c r="P50" i="61"/>
  <c r="P64" i="61" s="1"/>
  <c r="P130" i="42"/>
  <c r="Q67" i="41"/>
  <c r="CH51" i="57"/>
  <c r="Q78" i="41"/>
  <c r="Q77" i="41"/>
  <c r="Q128" i="41"/>
  <c r="Q112" i="4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48" i="33"/>
  <c r="P132" i="32"/>
  <c r="P133" i="32" s="1"/>
  <c r="P134" i="32" s="1"/>
  <c r="O79" i="32" s="1"/>
  <c r="P148" i="32" s="1"/>
  <c r="P396" i="33"/>
  <c r="P48" i="61"/>
  <c r="P62" i="61" s="1"/>
  <c r="P205" i="51"/>
  <c r="P221" i="51" s="1"/>
  <c r="P90" i="32"/>
  <c r="P130" i="32"/>
  <c r="O129" i="32"/>
  <c r="O131" i="32" s="1"/>
  <c r="O140" i="32" s="1"/>
  <c r="O129" i="42" l="1"/>
  <c r="O131" i="42" s="1"/>
  <c r="O140" i="42" s="1"/>
  <c r="P90" i="42"/>
  <c r="P132" i="42"/>
  <c r="P133" i="42" s="1"/>
  <c r="P134" i="42" s="1"/>
  <c r="O79" i="42" s="1"/>
  <c r="P148" i="42" s="1"/>
  <c r="P398" i="33"/>
  <c r="P51" i="33"/>
  <c r="P52" i="59" s="1"/>
  <c r="Q297" i="51"/>
  <c r="Q294" i="51"/>
  <c r="Q296" i="51"/>
  <c r="Q300" i="51"/>
  <c r="Q299" i="51"/>
  <c r="Q298" i="51"/>
  <c r="Q301" i="51"/>
  <c r="Q292" i="5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P327" i="33"/>
  <c r="P340" i="33" s="1"/>
  <c r="P326" i="33"/>
  <c r="P339" i="33" s="1"/>
  <c r="Q119" i="46"/>
  <c r="Q116" i="46"/>
  <c r="Q292" i="33" s="1"/>
  <c r="Q114" i="46"/>
  <c r="Q115" i="46" s="1"/>
  <c r="Q262" i="33" s="1"/>
  <c r="Q119" i="45"/>
  <c r="Q116" i="45"/>
  <c r="Q291" i="33" s="1"/>
  <c r="Q114" i="45"/>
  <c r="Q115" i="45" s="1"/>
  <c r="Q261"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119" i="49"/>
  <c r="Q116" i="49"/>
  <c r="Q295" i="33" s="1"/>
  <c r="Q114" i="49"/>
  <c r="Q115" i="49" s="1"/>
  <c r="Q265" i="33" s="1"/>
  <c r="Q293" i="51"/>
  <c r="Q119" i="41"/>
  <c r="Q116" i="41"/>
  <c r="Q286" i="33" s="1"/>
  <c r="Q114" i="41"/>
  <c r="Q115" i="41" s="1"/>
  <c r="Q256"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7" i="33" l="1"/>
  <c r="Q278" i="33"/>
  <c r="Q271" i="33"/>
  <c r="Q280" i="33"/>
  <c r="Q276" i="33"/>
  <c r="Q305" i="51"/>
  <c r="Q309" i="51" s="1"/>
  <c r="Q275" i="33"/>
  <c r="Q274" i="33"/>
  <c r="Q272" i="33"/>
  <c r="Q304" i="51"/>
  <c r="Q308" i="51" s="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310" i="51" l="1"/>
  <c r="Q306" i="51"/>
  <c r="Q124" i="33"/>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165" i="33"/>
  <c r="Q86" i="48"/>
  <c r="Q425" i="51" l="1"/>
  <c r="E171" i="6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139" i="42"/>
  <c r="Q73" i="42"/>
  <c r="R74" i="42" s="1"/>
  <c r="E36" i="61"/>
  <c r="F36" i="61" s="1"/>
  <c r="Q22" i="61"/>
  <c r="D36" i="61" s="1"/>
  <c r="Q28" i="61"/>
  <c r="D42" i="61" s="1"/>
  <c r="E42" i="61"/>
  <c r="F42" i="61" s="1"/>
  <c r="Q46" i="33"/>
  <c r="Q49" i="59" s="1"/>
  <c r="Q139" i="1"/>
  <c r="Q73" i="1"/>
  <c r="R74" i="1" s="1"/>
  <c r="Q139" i="45"/>
  <c r="Q73" i="45"/>
  <c r="R74" i="45" s="1"/>
  <c r="Q139" i="43"/>
  <c r="Q73" i="43"/>
  <c r="R74" i="43" s="1"/>
  <c r="Q84" i="44" l="1"/>
  <c r="Q84" i="49"/>
  <c r="Q84" i="42"/>
  <c r="Q355" i="33" s="1"/>
  <c r="Q84" i="1"/>
  <c r="Q88" i="1" s="1"/>
  <c r="Q84" i="45"/>
  <c r="Q359" i="33" s="1"/>
  <c r="Q84" i="32"/>
  <c r="Q353" i="33" s="1"/>
  <c r="Q88" i="42"/>
  <c r="Q87" i="42"/>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45"/>
  <c r="R85" i="45"/>
  <c r="R283" i="51"/>
  <c r="R61" i="45"/>
  <c r="Q84" i="41"/>
  <c r="Q84" i="40"/>
  <c r="Q84" i="48"/>
  <c r="R85" i="49"/>
  <c r="R287" i="51"/>
  <c r="R61" i="49"/>
  <c r="Q352" i="33" l="1"/>
  <c r="Q87" i="1"/>
  <c r="Q87" i="45"/>
  <c r="Q87" i="32"/>
  <c r="Q88" i="32"/>
  <c r="Q205" i="51" s="1"/>
  <c r="Q221" i="51" s="1"/>
  <c r="Q88" i="40"/>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67" i="49"/>
  <c r="CI60" i="57"/>
  <c r="R128" i="49"/>
  <c r="R77" i="49"/>
  <c r="R78" i="49"/>
  <c r="R112" i="49"/>
  <c r="Q88" i="48"/>
  <c r="Q87" i="48"/>
  <c r="Q362" i="33"/>
  <c r="Q396" i="33"/>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356" i="33"/>
  <c r="Q132" i="42"/>
  <c r="Q133" i="42" s="1"/>
  <c r="Q134" i="42" s="1"/>
  <c r="P79" i="42" s="1"/>
  <c r="Q148" i="42" s="1"/>
  <c r="Q398" i="33"/>
  <c r="Q50" i="61"/>
  <c r="Q207" i="51"/>
  <c r="Q223" i="51" s="1"/>
  <c r="Q90" i="42"/>
  <c r="P129" i="42"/>
  <c r="P131" i="42" s="1"/>
  <c r="P140" i="42" s="1"/>
  <c r="Q130" i="42"/>
  <c r="Q130" i="32" l="1"/>
  <c r="Q90" i="32"/>
  <c r="Q132" i="32"/>
  <c r="Q133" i="32" s="1"/>
  <c r="Q134" i="32" s="1"/>
  <c r="P79" i="32" s="1"/>
  <c r="Q148" i="32" s="1"/>
  <c r="Q324" i="33" s="1"/>
  <c r="Q337" i="33" s="1"/>
  <c r="Q48" i="61"/>
  <c r="E76" i="61" s="1"/>
  <c r="F76" i="61" s="1"/>
  <c r="R291" i="51"/>
  <c r="Q364" i="33"/>
  <c r="Q51" i="33"/>
  <c r="Q52" i="59" s="1"/>
  <c r="R45" i="33"/>
  <c r="R48" i="59" s="1"/>
  <c r="R293" i="51"/>
  <c r="R297" i="51"/>
  <c r="Q93" i="42"/>
  <c r="Q94" i="42" s="1"/>
  <c r="Q91" i="42"/>
  <c r="Q132" i="47"/>
  <c r="Q133" i="47" s="1"/>
  <c r="Q134" i="47" s="1"/>
  <c r="P79" i="47" s="1"/>
  <c r="Q148" i="47" s="1"/>
  <c r="Q404" i="33"/>
  <c r="Q56" i="61"/>
  <c r="Q213" i="51"/>
  <c r="Q229" i="51" s="1"/>
  <c r="Q90" i="47"/>
  <c r="P129" i="47"/>
  <c r="P131" i="47" s="1"/>
  <c r="P140" i="47" s="1"/>
  <c r="Q130" i="47"/>
  <c r="Q62" i="61"/>
  <c r="D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119" i="40"/>
  <c r="R116" i="40"/>
  <c r="R289" i="33" s="1"/>
  <c r="R114" i="40"/>
  <c r="R115" i="40" s="1"/>
  <c r="R259" i="33" s="1"/>
  <c r="R274" i="33" s="1"/>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96" i="51"/>
  <c r="R119" i="48"/>
  <c r="R116" i="48"/>
  <c r="R294" i="33" s="1"/>
  <c r="R114" i="48"/>
  <c r="R115" i="48" s="1"/>
  <c r="R264" i="33" s="1"/>
  <c r="R116" i="46"/>
  <c r="R292" i="33" s="1"/>
  <c r="R119" i="46"/>
  <c r="R114" i="46"/>
  <c r="R115" i="46" s="1"/>
  <c r="R262" i="33" s="1"/>
  <c r="Q132" i="40"/>
  <c r="Q133" i="40" s="1"/>
  <c r="Q134" i="40" s="1"/>
  <c r="Q400" i="33"/>
  <c r="Q52" i="61"/>
  <c r="Q209" i="51"/>
  <c r="Q225" i="51" s="1"/>
  <c r="Q90" i="40"/>
  <c r="Q130" i="40"/>
  <c r="P129" i="40"/>
  <c r="P131" i="40" s="1"/>
  <c r="R279" i="33" l="1"/>
  <c r="R276" i="33"/>
  <c r="R272" i="33"/>
  <c r="R271" i="33"/>
  <c r="Q408" i="33"/>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06" i="33"/>
  <c r="R124" i="32"/>
  <c r="R121" i="32"/>
  <c r="R102" i="32"/>
  <c r="R71" i="32" s="1"/>
  <c r="R124" i="43"/>
  <c r="R121" i="43"/>
  <c r="R102" i="43"/>
  <c r="R71" i="43" s="1"/>
  <c r="R124" i="41"/>
  <c r="R121" i="41"/>
  <c r="R102" i="41"/>
  <c r="R71" i="41" s="1"/>
  <c r="Q93" i="47"/>
  <c r="Q94" i="47" s="1"/>
  <c r="Q91" i="47"/>
  <c r="Q332" i="33"/>
  <c r="Q345" i="33" s="1"/>
  <c r="R281" i="33" l="1"/>
  <c r="R70" i="4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139" i="43"/>
  <c r="R73" i="43"/>
  <c r="S74" i="43" s="1"/>
  <c r="R46" i="33"/>
  <c r="R49" i="59" s="1"/>
  <c r="R139" i="1"/>
  <c r="R73" i="1"/>
  <c r="S74" i="1" s="1"/>
  <c r="R84" i="43" l="1"/>
  <c r="R84" i="44"/>
  <c r="R87" i="44" s="1"/>
  <c r="S85" i="43"/>
  <c r="S280" i="51"/>
  <c r="S61" i="43"/>
  <c r="R84" i="48"/>
  <c r="R84" i="46"/>
  <c r="R88" i="44"/>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R358" i="33" l="1"/>
  <c r="S67" i="47"/>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67" i="32"/>
  <c r="CJ50" i="57"/>
  <c r="S128" i="32"/>
  <c r="S77" i="32"/>
  <c r="S78" i="32"/>
  <c r="S112" i="32"/>
  <c r="R88" i="40"/>
  <c r="R87" i="40"/>
  <c r="R357" i="33"/>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S299" i="51" l="1"/>
  <c r="S298" i="51"/>
  <c r="S294" i="51"/>
  <c r="S296" i="51"/>
  <c r="S291" i="51"/>
  <c r="R132" i="49"/>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R51" i="33"/>
  <c r="R52" i="59" s="1"/>
  <c r="S273" i="33" l="1"/>
  <c r="S275" i="33"/>
  <c r="S272" i="33"/>
  <c r="S270" i="33"/>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281" i="33" l="1"/>
  <c r="S163" i="33"/>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139" i="47"/>
  <c r="S73" i="47"/>
  <c r="T74" i="47" s="1"/>
  <c r="S139" i="45"/>
  <c r="S73" i="45"/>
  <c r="T74" i="45" s="1"/>
  <c r="S61" i="56"/>
  <c r="S132" i="33"/>
  <c r="S75" i="59" s="1"/>
  <c r="S17" i="61"/>
  <c r="S15" i="61"/>
  <c r="S29" i="61" s="1"/>
  <c r="S139" i="46"/>
  <c r="S73" i="46"/>
  <c r="T74" i="46" s="1"/>
  <c r="S84" i="46" l="1"/>
  <c r="S360" i="33" s="1"/>
  <c r="S84" i="47"/>
  <c r="S87" i="47" s="1"/>
  <c r="S84" i="49"/>
  <c r="S88" i="49" s="1"/>
  <c r="S87" i="46"/>
  <c r="S62" i="56"/>
  <c r="S135" i="33" s="1"/>
  <c r="S134" i="33"/>
  <c r="S76" i="59" s="1"/>
  <c r="T85" i="47"/>
  <c r="T285" i="51"/>
  <c r="T61" i="47"/>
  <c r="T85" i="48"/>
  <c r="T286" i="51"/>
  <c r="T61" i="48"/>
  <c r="S84" i="41"/>
  <c r="S84" i="42"/>
  <c r="S84" i="1"/>
  <c r="T85" i="40"/>
  <c r="T281" i="51"/>
  <c r="T61" i="40"/>
  <c r="T85" i="45"/>
  <c r="T283" i="51"/>
  <c r="T61" i="45"/>
  <c r="T85" i="44"/>
  <c r="T282" i="51"/>
  <c r="T61" i="44"/>
  <c r="T85" i="1"/>
  <c r="T276" i="51"/>
  <c r="T61" i="1"/>
  <c r="T85" i="43"/>
  <c r="T280" i="51"/>
  <c r="T61" i="43"/>
  <c r="T85" i="32"/>
  <c r="T277" i="51"/>
  <c r="T61" i="32"/>
  <c r="S88" i="47"/>
  <c r="S361" i="33"/>
  <c r="S88" i="48"/>
  <c r="S87" i="48"/>
  <c r="S362" i="33"/>
  <c r="T85" i="41"/>
  <c r="T278" i="51"/>
  <c r="T61" i="41"/>
  <c r="T85" i="42"/>
  <c r="T279" i="51"/>
  <c r="T61" i="42"/>
  <c r="S84" i="40"/>
  <c r="T85" i="46"/>
  <c r="T284" i="51"/>
  <c r="T61" i="46"/>
  <c r="S84" i="45"/>
  <c r="T85" i="49"/>
  <c r="T287" i="51"/>
  <c r="T61" i="49"/>
  <c r="S84" i="44"/>
  <c r="S84" i="43"/>
  <c r="S84" i="32"/>
  <c r="S363" i="33" l="1"/>
  <c r="S87" i="49"/>
  <c r="S88" i="46"/>
  <c r="S132" i="46" s="1"/>
  <c r="S133" i="46" s="1"/>
  <c r="S134" i="46" s="1"/>
  <c r="R79" i="46" s="1"/>
  <c r="S148" i="46" s="1"/>
  <c r="S88" i="44"/>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90" i="46"/>
  <c r="S212" i="51" l="1"/>
  <c r="S228" i="51" s="1"/>
  <c r="S130" i="46"/>
  <c r="S403" i="33"/>
  <c r="T298" i="51"/>
  <c r="R129" i="46"/>
  <c r="R131" i="46" s="1"/>
  <c r="R140" i="46" s="1"/>
  <c r="T296" i="5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S93" i="49"/>
  <c r="S94" i="49" s="1"/>
  <c r="S91" i="49"/>
  <c r="T119" i="41"/>
  <c r="T116" i="41"/>
  <c r="T286" i="33" s="1"/>
  <c r="T114" i="41"/>
  <c r="T115" i="41" s="1"/>
  <c r="T256"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S53" i="33"/>
  <c r="S54" i="59" s="1"/>
  <c r="S52" i="33"/>
  <c r="S53" i="59" s="1"/>
  <c r="S87" i="33"/>
  <c r="S50" i="59"/>
  <c r="T119" i="40"/>
  <c r="T116" i="40"/>
  <c r="T289" i="33" s="1"/>
  <c r="T114" i="40"/>
  <c r="T115" i="40" s="1"/>
  <c r="T259" i="33" s="1"/>
  <c r="S332" i="33"/>
  <c r="S345" i="33" s="1"/>
  <c r="S132" i="44"/>
  <c r="S133" i="44" s="1"/>
  <c r="S134" i="44" s="1"/>
  <c r="R79" i="44" s="1"/>
  <c r="S148" i="44" s="1"/>
  <c r="S401" i="33"/>
  <c r="S210" i="51"/>
  <c r="S226" i="51" s="1"/>
  <c r="S90" i="44"/>
  <c r="S130" i="44"/>
  <c r="R129" i="44"/>
  <c r="R131" i="44" s="1"/>
  <c r="R140" i="44" s="1"/>
  <c r="T274" i="33" l="1"/>
  <c r="T275" i="33"/>
  <c r="T277" i="33"/>
  <c r="T278" i="33"/>
  <c r="T271" i="33"/>
  <c r="T304" i="51"/>
  <c r="T308" i="51" s="1"/>
  <c r="T305" i="51"/>
  <c r="T309" i="51" s="1"/>
  <c r="T280" i="33"/>
  <c r="T273" i="33"/>
  <c r="T272" i="33"/>
  <c r="T269" i="33"/>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310" i="51" l="1"/>
  <c r="T124" i="33"/>
  <c r="T101" i="33" s="1"/>
  <c r="T306" i="51"/>
  <c r="T281" i="33"/>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5" i="59" l="1"/>
  <c r="T55" i="59" s="1"/>
  <c r="T240" i="33"/>
  <c r="T225" i="33"/>
  <c r="T250" i="33"/>
  <c r="T235" i="33"/>
  <c r="T57" i="33"/>
  <c r="T57" i="59" s="1"/>
  <c r="T56" i="59"/>
  <c r="T64" i="33"/>
  <c r="T184" i="33"/>
  <c r="T167" i="33"/>
  <c r="T239" i="33"/>
  <c r="T224" i="33"/>
  <c r="T55" i="33"/>
  <c r="T249" i="33"/>
  <c r="T234" i="33"/>
  <c r="T244" i="33"/>
  <c r="T229" i="33"/>
  <c r="T248" i="33"/>
  <c r="T233" i="33"/>
  <c r="T242" i="33"/>
  <c r="T227" i="33"/>
  <c r="T241" i="33"/>
  <c r="T226" i="33"/>
  <c r="T247" i="33"/>
  <c r="T232" i="33"/>
  <c r="S366" i="33"/>
  <c r="S336" i="33"/>
  <c r="T245" i="33"/>
  <c r="T230" i="33"/>
  <c r="T425" i="51"/>
  <c r="T243" i="33"/>
  <c r="T228" i="33"/>
  <c r="T246" i="33"/>
  <c r="T231" i="33"/>
  <c r="U59" i="33" l="1"/>
  <c r="T113" i="33"/>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356" i="33" s="1"/>
  <c r="T84" i="46"/>
  <c r="T88" i="46" s="1"/>
  <c r="T84" i="41"/>
  <c r="T87" i="41" s="1"/>
  <c r="T84" i="42"/>
  <c r="T88" i="42" s="1"/>
  <c r="U85" i="49"/>
  <c r="U287" i="51"/>
  <c r="U61" i="49"/>
  <c r="U85" i="40"/>
  <c r="U281" i="51"/>
  <c r="U61" i="40"/>
  <c r="U85" i="44"/>
  <c r="U282" i="51"/>
  <c r="U61" i="44"/>
  <c r="U85" i="45"/>
  <c r="U283" i="51"/>
  <c r="U61" i="45"/>
  <c r="T88" i="43"/>
  <c r="T87" i="43"/>
  <c r="U85" i="47"/>
  <c r="U285" i="51"/>
  <c r="U61" i="47"/>
  <c r="T46" i="33"/>
  <c r="T49" i="59" s="1"/>
  <c r="T139" i="1"/>
  <c r="T73" i="1"/>
  <c r="U74" i="1" s="1"/>
  <c r="U85" i="48"/>
  <c r="U286" i="51"/>
  <c r="U61" i="48"/>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87" i="46" l="1"/>
  <c r="T354" i="33"/>
  <c r="T355" i="33"/>
  <c r="T87" i="42"/>
  <c r="T88" i="41"/>
  <c r="T90" i="41" s="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2"/>
  <c r="T133" i="42" s="1"/>
  <c r="T134" i="42" s="1"/>
  <c r="S79" i="42" s="1"/>
  <c r="T148" i="42" s="1"/>
  <c r="T398" i="33"/>
  <c r="T207" i="51"/>
  <c r="T223" i="51" s="1"/>
  <c r="T90" i="42"/>
  <c r="S129" i="42"/>
  <c r="S131" i="42" s="1"/>
  <c r="S140" i="42" s="1"/>
  <c r="T130" i="42"/>
  <c r="T206" i="51" l="1"/>
  <c r="T222" i="51" s="1"/>
  <c r="T130" i="41"/>
  <c r="T397" i="33"/>
  <c r="S129" i="41"/>
  <c r="S131" i="41" s="1"/>
  <c r="S140" i="41" s="1"/>
  <c r="T132" i="41"/>
  <c r="T133" i="41" s="1"/>
  <c r="T134" i="41" s="1"/>
  <c r="S79" i="41" s="1"/>
  <c r="T148" i="41" s="1"/>
  <c r="T325" i="33" s="1"/>
  <c r="T338" i="33" s="1"/>
  <c r="U119" i="42"/>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119" i="40"/>
  <c r="U116" i="40"/>
  <c r="U289" i="33" s="1"/>
  <c r="U114" i="40"/>
  <c r="U115" i="40" s="1"/>
  <c r="U259" i="33" s="1"/>
  <c r="U119" i="49"/>
  <c r="U116" i="49"/>
  <c r="U295" i="33" s="1"/>
  <c r="U114" i="49"/>
  <c r="U115" i="49" s="1"/>
  <c r="U265" i="33" s="1"/>
  <c r="T331" i="33"/>
  <c r="T344" i="33" s="1"/>
  <c r="U119" i="41"/>
  <c r="U116" i="41"/>
  <c r="U286" i="33" s="1"/>
  <c r="U114" i="41"/>
  <c r="U115" i="41" s="1"/>
  <c r="U256"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T327" i="33"/>
  <c r="T340" i="33" s="1"/>
  <c r="T77" i="59"/>
  <c r="U50" i="47"/>
  <c r="U50" i="48"/>
  <c r="U50" i="42"/>
  <c r="U50" i="1"/>
  <c r="U50" i="44"/>
  <c r="U50" i="45"/>
  <c r="U50" i="43"/>
  <c r="U50" i="46"/>
  <c r="U50" i="32"/>
  <c r="U50" i="40"/>
  <c r="U50" i="41"/>
  <c r="U50" i="49"/>
  <c r="U273" i="33" l="1"/>
  <c r="U276" i="33"/>
  <c r="U271" i="33"/>
  <c r="U280" i="33"/>
  <c r="U270" i="33"/>
  <c r="U279" i="33"/>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139" i="42"/>
  <c r="U73" i="42"/>
  <c r="V74" i="42" s="1"/>
  <c r="U139" i="40"/>
  <c r="U73" i="40"/>
  <c r="V74" i="40" s="1"/>
  <c r="V46" i="56"/>
  <c r="U49" i="56"/>
  <c r="U139" i="43"/>
  <c r="U73" i="43"/>
  <c r="V74" i="43" s="1"/>
  <c r="V41" i="56"/>
  <c r="V109" i="1"/>
  <c r="V103" i="1" s="1"/>
  <c r="V96" i="33"/>
  <c r="V104" i="33" s="1"/>
  <c r="U84" i="43" l="1"/>
  <c r="U84" i="42"/>
  <c r="U87" i="42" s="1"/>
  <c r="U84" i="40"/>
  <c r="U357" i="33" s="1"/>
  <c r="U84" i="49"/>
  <c r="U88" i="49" s="1"/>
  <c r="U84" i="32"/>
  <c r="U48" i="56"/>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V85" i="48"/>
  <c r="V286" i="51"/>
  <c r="V61" i="48"/>
  <c r="V101" i="1"/>
  <c r="V209" i="33" s="1"/>
  <c r="V66" i="1"/>
  <c r="V85" i="43"/>
  <c r="V280" i="51"/>
  <c r="V61" i="43"/>
  <c r="V85" i="42"/>
  <c r="V279" i="51"/>
  <c r="V61" i="42"/>
  <c r="U84" i="41"/>
  <c r="U38" i="33"/>
  <c r="U42" i="33"/>
  <c r="U47" i="59" s="1"/>
  <c r="U40" i="33"/>
  <c r="U44" i="33"/>
  <c r="U84" i="47"/>
  <c r="V85" i="32"/>
  <c r="V277" i="51"/>
  <c r="V61" i="32"/>
  <c r="U84" i="46"/>
  <c r="U87" i="40" l="1"/>
  <c r="U88" i="40"/>
  <c r="U90" i="40" s="1"/>
  <c r="U355" i="33"/>
  <c r="U363" i="33"/>
  <c r="U87" i="49"/>
  <c r="V67" i="48"/>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209" i="51"/>
  <c r="U225" i="51" s="1"/>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400" i="33" l="1"/>
  <c r="U132" i="46"/>
  <c r="U133" i="46" s="1"/>
  <c r="U134" i="46" s="1"/>
  <c r="T79" i="46" s="1"/>
  <c r="U148" i="46" s="1"/>
  <c r="U403" i="33"/>
  <c r="U212" i="51"/>
  <c r="U228" i="51" s="1"/>
  <c r="U90" i="46"/>
  <c r="T129" i="46"/>
  <c r="T131" i="46" s="1"/>
  <c r="T140" i="46" s="1"/>
  <c r="U130" i="46"/>
  <c r="V119" i="49"/>
  <c r="V116" i="49"/>
  <c r="V295" i="33" s="1"/>
  <c r="V114" i="49"/>
  <c r="V115" i="49" s="1"/>
  <c r="V265" i="33" s="1"/>
  <c r="V288" i="51"/>
  <c r="V290" i="51" s="1"/>
  <c r="V116" i="46"/>
  <c r="V292" i="33" s="1"/>
  <c r="V119" i="46"/>
  <c r="V114" i="46"/>
  <c r="V115" i="46" s="1"/>
  <c r="V262"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U77" i="59"/>
  <c r="V50" i="44"/>
  <c r="V50" i="42"/>
  <c r="V50" i="46"/>
  <c r="V50" i="40"/>
  <c r="V50" i="48"/>
  <c r="V50" i="45"/>
  <c r="V50" i="1"/>
  <c r="V50" i="43"/>
  <c r="V50" i="32"/>
  <c r="V50" i="47"/>
  <c r="V50" i="41"/>
  <c r="V50" i="49"/>
  <c r="V119" i="48"/>
  <c r="V116" i="48"/>
  <c r="V294" i="33" s="1"/>
  <c r="V114" i="48"/>
  <c r="V115" i="48" s="1"/>
  <c r="V264" i="33" s="1"/>
  <c r="V116" i="45"/>
  <c r="V291" i="33" s="1"/>
  <c r="V119" i="45"/>
  <c r="V114" i="45"/>
  <c r="V115" i="45" s="1"/>
  <c r="V261" i="33" s="1"/>
  <c r="U334" i="33"/>
  <c r="U347" i="33" s="1"/>
  <c r="B151" i="49"/>
  <c r="U93" i="42"/>
  <c r="U94" i="42" s="1"/>
  <c r="U91" i="42"/>
  <c r="V119" i="42"/>
  <c r="V116" i="42"/>
  <c r="V287" i="33" s="1"/>
  <c r="V114" i="42"/>
  <c r="V115" i="42" s="1"/>
  <c r="V257"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U93" i="43"/>
  <c r="U94" i="43" s="1"/>
  <c r="U91" i="43"/>
  <c r="U132" i="47"/>
  <c r="U133" i="47" s="1"/>
  <c r="U134" i="47" s="1"/>
  <c r="T79" i="47" s="1"/>
  <c r="U148" i="47" s="1"/>
  <c r="U404" i="33"/>
  <c r="U213" i="51"/>
  <c r="U229" i="51" s="1"/>
  <c r="U90" i="47"/>
  <c r="T129" i="47"/>
  <c r="T131" i="47" s="1"/>
  <c r="T140" i="47" s="1"/>
  <c r="U130" i="47"/>
  <c r="U93" i="32"/>
  <c r="U94" i="32" s="1"/>
  <c r="U91" i="32"/>
  <c r="V279" i="33" l="1"/>
  <c r="V278" i="33"/>
  <c r="V277" i="33"/>
  <c r="V275" i="33"/>
  <c r="V276" i="33"/>
  <c r="V274" i="33"/>
  <c r="V280" i="33"/>
  <c r="V272" i="33"/>
  <c r="V270" i="33"/>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269" i="33" l="1"/>
  <c r="V281" i="33" s="1"/>
  <c r="V304" i="51"/>
  <c r="V308" i="51" s="1"/>
  <c r="V305" i="51"/>
  <c r="V309" i="51" s="1"/>
  <c r="V70" i="46"/>
  <c r="V421"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306" i="51" l="1"/>
  <c r="V310" i="51"/>
  <c r="V351" i="51" s="1"/>
  <c r="V70" i="1"/>
  <c r="V5" i="59" s="1"/>
  <c r="V56" i="33"/>
  <c r="V413" i="51"/>
  <c r="V425" i="51" s="1"/>
  <c r="U323" i="33"/>
  <c r="B151" i="1"/>
  <c r="V242" i="33"/>
  <c r="V227" i="33"/>
  <c r="V244" i="33"/>
  <c r="V229" i="33"/>
  <c r="V347" i="51"/>
  <c r="V349" i="51"/>
  <c r="V353"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345" i="51" l="1"/>
  <c r="V348" i="51"/>
  <c r="V350" i="51"/>
  <c r="V346" i="51"/>
  <c r="V355" i="51"/>
  <c r="V344" i="51"/>
  <c r="V354" i="51"/>
  <c r="V184" i="33"/>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7" i="32" s="1"/>
  <c r="V84" i="43"/>
  <c r="V88" i="43" s="1"/>
  <c r="V38" i="33"/>
  <c r="V40" i="33"/>
  <c r="V44" i="33"/>
  <c r="V42" i="33"/>
  <c r="V47" i="59" s="1"/>
  <c r="V84" i="47"/>
  <c r="V84" i="42"/>
  <c r="W85" i="49"/>
  <c r="W287" i="51"/>
  <c r="W61" i="49"/>
  <c r="V84" i="44"/>
  <c r="W85" i="40"/>
  <c r="W281" i="51"/>
  <c r="W61" i="40"/>
  <c r="W85" i="45"/>
  <c r="W283" i="51"/>
  <c r="W61" i="45"/>
  <c r="V48" i="56"/>
  <c r="W85" i="41"/>
  <c r="W278" i="51"/>
  <c r="W61" i="41"/>
  <c r="V84" i="41"/>
  <c r="V84" i="46"/>
  <c r="V46" i="33"/>
  <c r="V49" i="59" s="1"/>
  <c r="V139" i="1"/>
  <c r="V73" i="1"/>
  <c r="W74" i="1" s="1"/>
  <c r="W85" i="48"/>
  <c r="W286" i="51"/>
  <c r="W61" i="48"/>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32" l="1"/>
  <c r="V356" i="33"/>
  <c r="V87" i="43"/>
  <c r="V353" i="33"/>
  <c r="V88" i="48"/>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1" i="33" l="1"/>
  <c r="W276" i="33"/>
  <c r="W273" i="33"/>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291" i="51"/>
  <c r="W293" i="51"/>
  <c r="W301" i="51"/>
  <c r="W124" i="41"/>
  <c r="W121" i="41"/>
  <c r="W102" i="41"/>
  <c r="W71" i="41" s="1"/>
  <c r="W121" i="48"/>
  <c r="W102" i="48"/>
  <c r="W71" i="48" s="1"/>
  <c r="W124" i="48"/>
  <c r="W278" i="33"/>
  <c r="W124" i="40"/>
  <c r="W121" i="40"/>
  <c r="W102" i="40"/>
  <c r="W71" i="40" s="1"/>
  <c r="W305" i="51" l="1"/>
  <c r="W309" i="51" s="1"/>
  <c r="W304" i="51"/>
  <c r="W308" i="51" s="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W310" i="51" l="1"/>
  <c r="W355" i="51" s="1"/>
  <c r="W306" i="51"/>
  <c r="V323" i="33"/>
  <c r="W248" i="33"/>
  <c r="W233" i="33"/>
  <c r="W354"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348" i="51" l="1"/>
  <c r="W349" i="51"/>
  <c r="W350" i="51"/>
  <c r="W346" i="51"/>
  <c r="W352" i="51"/>
  <c r="W353" i="51"/>
  <c r="W347" i="51"/>
  <c r="W351" i="51"/>
  <c r="W57" i="33"/>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139" i="45"/>
  <c r="W73" i="45"/>
  <c r="X74" i="45" s="1"/>
  <c r="W139" i="44"/>
  <c r="W73" i="44"/>
  <c r="X74" i="44" s="1"/>
  <c r="W60" i="56"/>
  <c r="W133" i="33" s="1"/>
  <c r="W59" i="56"/>
  <c r="W139" i="47"/>
  <c r="W73" i="47"/>
  <c r="X74" i="47" s="1"/>
  <c r="W139" i="32"/>
  <c r="W73" i="32"/>
  <c r="X74" i="32" s="1"/>
  <c r="W139" i="42"/>
  <c r="W73" i="42"/>
  <c r="X74" i="42" s="1"/>
  <c r="W52" i="56"/>
  <c r="W139" i="46"/>
  <c r="W73" i="46"/>
  <c r="X74" i="46" s="1"/>
  <c r="X109" i="1"/>
  <c r="X103" i="1" s="1"/>
  <c r="X96" i="33"/>
  <c r="X104" i="33" s="1"/>
  <c r="W84" i="47" l="1"/>
  <c r="W88" i="47" s="1"/>
  <c r="W84" i="45"/>
  <c r="W87" i="45" s="1"/>
  <c r="W84" i="32"/>
  <c r="W88" i="32" s="1"/>
  <c r="W84" i="42"/>
  <c r="W88" i="42" s="1"/>
  <c r="X85" i="46"/>
  <c r="X284" i="51"/>
  <c r="X61" i="46"/>
  <c r="W87" i="47"/>
  <c r="W361" i="33"/>
  <c r="X85" i="44"/>
  <c r="X282" i="51"/>
  <c r="X61" i="44"/>
  <c r="W84" i="49"/>
  <c r="X85" i="43"/>
  <c r="X280" i="51"/>
  <c r="X61" i="43"/>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W88" i="45" l="1"/>
  <c r="W87" i="32"/>
  <c r="W353" i="33"/>
  <c r="W355" i="33"/>
  <c r="W87" i="42"/>
  <c r="X67" i="43"/>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88" i="51"/>
  <c r="X290" i="51" s="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3" i="33" l="1"/>
  <c r="X279" i="33"/>
  <c r="X277" i="33"/>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297" i="51"/>
  <c r="X300" i="51"/>
  <c r="X295" i="51"/>
  <c r="X294" i="51"/>
  <c r="X298" i="51"/>
  <c r="X301" i="51"/>
  <c r="X293" i="51"/>
  <c r="X296" i="51"/>
  <c r="X299" i="51"/>
  <c r="X124" i="49"/>
  <c r="X121" i="49"/>
  <c r="X102" i="49"/>
  <c r="X71" i="49" s="1"/>
  <c r="X70" i="49" s="1"/>
  <c r="X275" i="33"/>
  <c r="W93" i="44"/>
  <c r="W94" i="44" s="1"/>
  <c r="W91" i="44"/>
  <c r="X271" i="33"/>
  <c r="X274" i="33"/>
  <c r="X305" i="51" l="1"/>
  <c r="X309" i="51" s="1"/>
  <c r="X269" i="33"/>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139" i="46"/>
  <c r="X73" i="46"/>
  <c r="Y74" i="46" s="1"/>
  <c r="X139" i="45"/>
  <c r="X73" i="45"/>
  <c r="Y74" i="45" s="1"/>
  <c r="X139" i="32"/>
  <c r="X73" i="32"/>
  <c r="Y74" i="32" s="1"/>
  <c r="X139" i="44"/>
  <c r="X73" i="44"/>
  <c r="Y74" i="44" s="1"/>
  <c r="X139" i="43"/>
  <c r="X73" i="43"/>
  <c r="Y74" i="43" s="1"/>
  <c r="X139" i="40"/>
  <c r="X73" i="40"/>
  <c r="Y74" i="40" s="1"/>
  <c r="X60" i="56"/>
  <c r="X133" i="33" s="1"/>
  <c r="X59" i="56"/>
  <c r="X139" i="49"/>
  <c r="X73" i="49"/>
  <c r="Y74" i="49" s="1"/>
  <c r="X139" i="48"/>
  <c r="X73" i="48"/>
  <c r="Y74" i="48" s="1"/>
  <c r="X139" i="42"/>
  <c r="X73" i="42"/>
  <c r="Y74" i="42" s="1"/>
  <c r="X139" i="47"/>
  <c r="X73" i="47"/>
  <c r="Y74" i="47" s="1"/>
  <c r="X52" i="56"/>
  <c r="Y41" i="56"/>
  <c r="Y109" i="1"/>
  <c r="Y103" i="1" s="1"/>
  <c r="Y96" i="33"/>
  <c r="Y104" i="33" s="1"/>
  <c r="X139" i="41"/>
  <c r="X73" i="41"/>
  <c r="Y74" i="41" s="1"/>
  <c r="X68" i="1"/>
  <c r="X43" i="33"/>
  <c r="X84" i="46" l="1"/>
  <c r="X360" i="33" s="1"/>
  <c r="X84" i="40"/>
  <c r="X87" i="40" s="1"/>
  <c r="X84" i="48"/>
  <c r="X88" i="48" s="1"/>
  <c r="X84" i="44"/>
  <c r="X87" i="44" s="1"/>
  <c r="X84" i="49"/>
  <c r="X88" i="49" s="1"/>
  <c r="X84" i="43"/>
  <c r="X88" i="43" s="1"/>
  <c r="X38" i="33"/>
  <c r="X42" i="33"/>
  <c r="X47" i="59" s="1"/>
  <c r="X40" i="33"/>
  <c r="X44" i="33"/>
  <c r="Y85" i="42"/>
  <c r="Y279" i="51"/>
  <c r="Y61" i="42"/>
  <c r="Y85" i="45"/>
  <c r="Y283" i="51"/>
  <c r="Y61" i="45"/>
  <c r="X46" i="33"/>
  <c r="X49" i="59" s="1"/>
  <c r="X139" i="1"/>
  <c r="X73" i="1"/>
  <c r="Y74" i="1" s="1"/>
  <c r="X84" i="41"/>
  <c r="Y85" i="47"/>
  <c r="Y285" i="51"/>
  <c r="Y61" i="47"/>
  <c r="X87" i="48"/>
  <c r="X357" i="33"/>
  <c r="X356" i="33"/>
  <c r="Y85" i="32"/>
  <c r="Y277" i="51"/>
  <c r="Y61" i="32"/>
  <c r="X87" i="46"/>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87" i="43" l="1"/>
  <c r="X88" i="40"/>
  <c r="X209" i="51" s="1"/>
  <c r="X225" i="51" s="1"/>
  <c r="X362" i="33"/>
  <c r="X88" i="46"/>
  <c r="X403" i="33" s="1"/>
  <c r="X358" i="33"/>
  <c r="X88" i="44"/>
  <c r="X90" i="44" s="1"/>
  <c r="X363" i="33"/>
  <c r="X87" i="49"/>
  <c r="X62" i="56"/>
  <c r="X135" i="33" s="1"/>
  <c r="X134" i="33"/>
  <c r="X76" i="59" s="1"/>
  <c r="Y67" i="41"/>
  <c r="CP51" i="57"/>
  <c r="Y77" i="41"/>
  <c r="Y128" i="41"/>
  <c r="Y78" i="41"/>
  <c r="Y112" i="41"/>
  <c r="Y67" i="32"/>
  <c r="CP50" i="57"/>
  <c r="Y128" i="32"/>
  <c r="Y78" i="32"/>
  <c r="Y77" i="32"/>
  <c r="Y112" i="32"/>
  <c r="X132" i="40"/>
  <c r="X133" i="40" s="1"/>
  <c r="X134" i="40" s="1"/>
  <c r="X400" i="33"/>
  <c r="X90" i="40"/>
  <c r="X130" i="40"/>
  <c r="W129" i="40"/>
  <c r="W131" i="40" s="1"/>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W129" i="46" l="1"/>
  <c r="W131" i="46" s="1"/>
  <c r="W140" i="46" s="1"/>
  <c r="X132" i="46"/>
  <c r="X133" i="46" s="1"/>
  <c r="X134" i="46" s="1"/>
  <c r="W79" i="46" s="1"/>
  <c r="X148" i="46" s="1"/>
  <c r="X212" i="51"/>
  <c r="X228" i="51" s="1"/>
  <c r="X90" i="46"/>
  <c r="X93" i="46" s="1"/>
  <c r="X94" i="46" s="1"/>
  <c r="X130" i="46"/>
  <c r="X210" i="51"/>
  <c r="X226" i="51" s="1"/>
  <c r="X401" i="33"/>
  <c r="X130" i="44"/>
  <c r="W129" i="44"/>
  <c r="W131" i="44" s="1"/>
  <c r="W140" i="44" s="1"/>
  <c r="X132" i="44"/>
  <c r="X133" i="44" s="1"/>
  <c r="X134" i="44" s="1"/>
  <c r="W79" i="44" s="1"/>
  <c r="X148" i="44" s="1"/>
  <c r="X329" i="33" s="1"/>
  <c r="X342" i="33" s="1"/>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119" i="40"/>
  <c r="Y116" i="40"/>
  <c r="Y289" i="33" s="1"/>
  <c r="Y114" i="40"/>
  <c r="Y115" i="40" s="1"/>
  <c r="Y259"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X91" i="46" l="1"/>
  <c r="Y275" i="33"/>
  <c r="Y280" i="33"/>
  <c r="Y274" i="33"/>
  <c r="Y270" i="33"/>
  <c r="Y273" i="33"/>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Y281" i="33" s="1"/>
  <c r="W131" i="1"/>
  <c r="W137" i="1"/>
  <c r="Y161" i="33"/>
  <c r="Y86" i="44"/>
  <c r="Y159" i="33"/>
  <c r="Y86" i="4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139" i="46"/>
  <c r="Y73" i="46"/>
  <c r="Z74" i="46" s="1"/>
  <c r="Y139" i="45"/>
  <c r="Y73" i="45"/>
  <c r="Z74" i="45" s="1"/>
  <c r="Y139" i="32"/>
  <c r="Y73" i="32"/>
  <c r="Z74" i="32" s="1"/>
  <c r="Y139" i="44"/>
  <c r="Y73" i="44"/>
  <c r="Z74" i="44" s="1"/>
  <c r="Y139" i="47"/>
  <c r="Y73" i="47"/>
  <c r="Z74" i="47" s="1"/>
  <c r="Y68" i="1"/>
  <c r="Y43" i="33"/>
  <c r="Y59" i="56"/>
  <c r="Y60" i="56"/>
  <c r="Y133" i="33" s="1"/>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6" l="1"/>
  <c r="Y88" i="46" s="1"/>
  <c r="Y84" i="43"/>
  <c r="Y88" i="43" s="1"/>
  <c r="Y84" i="42"/>
  <c r="Y88" i="42" s="1"/>
  <c r="Y84" i="44"/>
  <c r="Y87" i="44" s="1"/>
  <c r="Y84" i="47"/>
  <c r="Y361" i="33" s="1"/>
  <c r="Z85" i="41"/>
  <c r="Z278" i="51"/>
  <c r="Z61" i="41"/>
  <c r="Y61" i="56"/>
  <c r="Y132" i="33"/>
  <c r="Y75" i="59" s="1"/>
  <c r="Z85" i="45"/>
  <c r="Z283" i="51"/>
  <c r="Z61" i="45"/>
  <c r="Y84" i="40"/>
  <c r="Z85" i="48"/>
  <c r="Z286" i="51"/>
  <c r="Z61" i="48"/>
  <c r="Y84" i="49"/>
  <c r="Y356" i="33"/>
  <c r="Y38" i="33"/>
  <c r="Y42" i="33"/>
  <c r="Y47" i="59" s="1"/>
  <c r="Y40" i="33"/>
  <c r="Y44" i="33"/>
  <c r="Z85" i="32"/>
  <c r="Z277" i="51"/>
  <c r="Z61" i="32"/>
  <c r="Y360" i="33"/>
  <c r="Z85" i="42"/>
  <c r="Z279" i="51"/>
  <c r="Z61" i="42"/>
  <c r="Y84" i="4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Y87" i="46" l="1"/>
  <c r="Y84" i="1"/>
  <c r="Y87" i="43"/>
  <c r="Y88" i="44"/>
  <c r="Y132" i="44" s="1"/>
  <c r="Y133" i="44" s="1"/>
  <c r="Y134" i="44" s="1"/>
  <c r="X79" i="44" s="1"/>
  <c r="Y148" i="44" s="1"/>
  <c r="Y87" i="47"/>
  <c r="Y355" i="33"/>
  <c r="Y358" i="33"/>
  <c r="Y87" i="42"/>
  <c r="Y88" i="47"/>
  <c r="Y404" i="33" s="1"/>
  <c r="Z67" i="46"/>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88" i="49"/>
  <c r="Y87" i="49"/>
  <c r="Y363" i="33"/>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Y210" i="51" l="1"/>
  <c r="Y226" i="51" s="1"/>
  <c r="Y90" i="44"/>
  <c r="X129" i="44"/>
  <c r="X131" i="44" s="1"/>
  <c r="X140" i="44" s="1"/>
  <c r="Y401" i="33"/>
  <c r="Y130" i="44"/>
  <c r="X129" i="47"/>
  <c r="X131" i="47" s="1"/>
  <c r="X140" i="47" s="1"/>
  <c r="Y90" i="47"/>
  <c r="Y91" i="47" s="1"/>
  <c r="Y213" i="51"/>
  <c r="Y229" i="51" s="1"/>
  <c r="Y130" i="47"/>
  <c r="Y132" i="47"/>
  <c r="Y133" i="47" s="1"/>
  <c r="Y134" i="47" s="1"/>
  <c r="X79" i="47" s="1"/>
  <c r="Y148" i="47" s="1"/>
  <c r="Y332" i="33" s="1"/>
  <c r="Y345" i="33" s="1"/>
  <c r="Z119" i="32"/>
  <c r="Z116" i="32"/>
  <c r="Z285" i="33" s="1"/>
  <c r="Z114" i="32"/>
  <c r="Z115" i="32" s="1"/>
  <c r="Z255" i="33" s="1"/>
  <c r="Y364" i="33"/>
  <c r="Y93" i="47"/>
  <c r="Y94" i="47" s="1"/>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Y331" i="33"/>
  <c r="Y344" i="33" s="1"/>
  <c r="Y132" i="1"/>
  <c r="Y133" i="1" s="1"/>
  <c r="Y134" i="1" s="1"/>
  <c r="Y395" i="33"/>
  <c r="Y204" i="51"/>
  <c r="Y220" i="51" s="1"/>
  <c r="Y90" i="1"/>
  <c r="X129" i="1"/>
  <c r="Y130" i="1"/>
  <c r="Z119" i="40"/>
  <c r="Z116" i="40"/>
  <c r="Z289" i="33" s="1"/>
  <c r="Z114" i="40"/>
  <c r="Z115" i="40" s="1"/>
  <c r="Z259"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4" i="33" l="1"/>
  <c r="Z270" i="33"/>
  <c r="Z279" i="33"/>
  <c r="Z275" i="33"/>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305" i="51" l="1"/>
  <c r="Z309" i="51" s="1"/>
  <c r="Z304" i="51"/>
  <c r="Z162" i="33"/>
  <c r="Z86" i="45"/>
  <c r="Z156" i="33"/>
  <c r="Z86" i="32"/>
  <c r="Z157" i="33"/>
  <c r="Z86" i="41"/>
  <c r="Z164" i="33"/>
  <c r="Z86" i="47"/>
  <c r="Z163" i="33"/>
  <c r="Z86" i="46"/>
  <c r="Z165" i="33"/>
  <c r="Z86" i="48"/>
  <c r="Z269" i="33"/>
  <c r="Z281" i="33" s="1"/>
  <c r="Z160" i="33"/>
  <c r="Z86" i="40"/>
  <c r="Z161" i="33"/>
  <c r="Z86" i="44"/>
  <c r="X70" i="59"/>
  <c r="X140" i="1"/>
  <c r="Z308" i="51"/>
  <c r="Z158" i="33"/>
  <c r="Z86" i="42"/>
  <c r="Y323" i="33"/>
  <c r="Z166" i="33"/>
  <c r="Z86" i="49"/>
  <c r="Y328" i="33"/>
  <c r="Y341" i="33" s="1"/>
  <c r="Z124" i="1"/>
  <c r="Z121" i="1"/>
  <c r="Z124" i="33" s="1"/>
  <c r="Z101" i="33" s="1"/>
  <c r="Z102" i="1"/>
  <c r="Z71" i="1" s="1"/>
  <c r="Z159" i="33"/>
  <c r="Z86" i="43"/>
  <c r="Z310" i="51" l="1"/>
  <c r="Z306" i="51"/>
  <c r="Z249" i="33"/>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139" i="42"/>
  <c r="Z73" i="42"/>
  <c r="AA74" i="42" s="1"/>
  <c r="Z139" i="40"/>
  <c r="Z73" i="40"/>
  <c r="AA74" i="40" s="1"/>
  <c r="Z60" i="56"/>
  <c r="Z133" i="33" s="1"/>
  <c r="Z59" i="56"/>
  <c r="Z139" i="43"/>
  <c r="Z73" i="43"/>
  <c r="AA74" i="43" s="1"/>
  <c r="Z139" i="41"/>
  <c r="Z73" i="41"/>
  <c r="AA74" i="41" s="1"/>
  <c r="Z52" i="56"/>
  <c r="Z139" i="45"/>
  <c r="Z73" i="45"/>
  <c r="AA74" i="45" s="1"/>
  <c r="Z139" i="32"/>
  <c r="Z73" i="32"/>
  <c r="AA74" i="32" s="1"/>
  <c r="Z139" i="47"/>
  <c r="Z73" i="47"/>
  <c r="AA74" i="47" s="1"/>
  <c r="Z68" i="1"/>
  <c r="Z43" i="33"/>
  <c r="AA41" i="56"/>
  <c r="Z139" i="46"/>
  <c r="Z73" i="46"/>
  <c r="AA74" i="46" s="1"/>
  <c r="AA109" i="1"/>
  <c r="AA103" i="1" s="1"/>
  <c r="AA96" i="33"/>
  <c r="AA104" i="33" s="1"/>
  <c r="Z139" i="44"/>
  <c r="Z73" i="44"/>
  <c r="AA74" i="44" s="1"/>
  <c r="Z84" i="45" l="1"/>
  <c r="Z87" i="45" s="1"/>
  <c r="Z84" i="42"/>
  <c r="Z88" i="42" s="1"/>
  <c r="Z84" i="44"/>
  <c r="Z88" i="44" s="1"/>
  <c r="Z84" i="46"/>
  <c r="Z87" i="46" s="1"/>
  <c r="Z84" i="40"/>
  <c r="Z87" i="40" s="1"/>
  <c r="Z46" i="33"/>
  <c r="Z49" i="59" s="1"/>
  <c r="Z139" i="1"/>
  <c r="Z73" i="1"/>
  <c r="AA74" i="1" s="1"/>
  <c r="AA85" i="32"/>
  <c r="AA277" i="51"/>
  <c r="AA61" i="32"/>
  <c r="Z87" i="42"/>
  <c r="AA85" i="48"/>
  <c r="AA286" i="51"/>
  <c r="AA61" i="48"/>
  <c r="AA101" i="1"/>
  <c r="AA209" i="33" s="1"/>
  <c r="AA66" i="1"/>
  <c r="AA85" i="41"/>
  <c r="AA278" i="51"/>
  <c r="AA61" i="41"/>
  <c r="AA85" i="43"/>
  <c r="AA280" i="51"/>
  <c r="AA61" i="43"/>
  <c r="Z61" i="56"/>
  <c r="Z132" i="33"/>
  <c r="Z75" i="59" s="1"/>
  <c r="Z88" i="40"/>
  <c r="AA85" i="49"/>
  <c r="AA287" i="51"/>
  <c r="AA61" i="49"/>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Z355" i="33" l="1"/>
  <c r="Z360" i="33"/>
  <c r="Z358" i="33"/>
  <c r="Z88" i="46"/>
  <c r="Z90" i="46" s="1"/>
  <c r="Z359" i="33"/>
  <c r="Z357" i="33"/>
  <c r="Z88" i="45"/>
  <c r="Z402" i="33" s="1"/>
  <c r="Z87" i="44"/>
  <c r="AA67" i="45"/>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0"/>
  <c r="Z133" i="40" s="1"/>
  <c r="Z134" i="40" s="1"/>
  <c r="Z400" i="33"/>
  <c r="Z209" i="51"/>
  <c r="Z225" i="51" s="1"/>
  <c r="Z90" i="40"/>
  <c r="Y129" i="40"/>
  <c r="Y131" i="40" s="1"/>
  <c r="Z130" i="40"/>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130" i="45" l="1"/>
  <c r="Z90" i="45"/>
  <c r="Z91" i="45" s="1"/>
  <c r="Z132" i="45"/>
  <c r="Z133" i="45" s="1"/>
  <c r="Z134" i="45" s="1"/>
  <c r="Y79" i="45" s="1"/>
  <c r="Z148" i="45" s="1"/>
  <c r="Z330" i="33" s="1"/>
  <c r="Z343" i="33" s="1"/>
  <c r="Z212" i="51"/>
  <c r="Z228" i="51" s="1"/>
  <c r="Z403" i="33"/>
  <c r="Z211" i="51"/>
  <c r="Z227" i="51" s="1"/>
  <c r="Y129" i="45"/>
  <c r="Y131" i="45" s="1"/>
  <c r="Y140" i="45" s="1"/>
  <c r="Z130" i="46"/>
  <c r="Y129" i="46"/>
  <c r="Y131" i="46" s="1"/>
  <c r="Y140" i="46" s="1"/>
  <c r="Z132" i="46"/>
  <c r="Z133" i="46" s="1"/>
  <c r="Z134" i="46" s="1"/>
  <c r="Y79" i="46" s="1"/>
  <c r="Z148" i="46" s="1"/>
  <c r="Z331" i="33" s="1"/>
  <c r="Z344" i="33" s="1"/>
  <c r="Z77" i="59"/>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139" i="40"/>
  <c r="AA73" i="40"/>
  <c r="AB74" i="40" s="1"/>
  <c r="AA139" i="44"/>
  <c r="AA73" i="44"/>
  <c r="AB74" i="44" s="1"/>
  <c r="AB46" i="56"/>
  <c r="AA49" i="56"/>
  <c r="AA139" i="46"/>
  <c r="AA73" i="46"/>
  <c r="AB74" i="46" s="1"/>
  <c r="AA68" i="1"/>
  <c r="AA43" i="33"/>
  <c r="AB109" i="1"/>
  <c r="AB103" i="1" s="1"/>
  <c r="AB96" i="33"/>
  <c r="AB104" i="33" s="1"/>
  <c r="AA60" i="56"/>
  <c r="AA133" i="33" s="1"/>
  <c r="AA59" i="56"/>
  <c r="AA139" i="43"/>
  <c r="AA73" i="43"/>
  <c r="AB74" i="43" s="1"/>
  <c r="AA139" i="45"/>
  <c r="AA73" i="45"/>
  <c r="AB74" i="45" s="1"/>
  <c r="AA139" i="48"/>
  <c r="AA73" i="48"/>
  <c r="AB74" i="48" s="1"/>
  <c r="AA139" i="47"/>
  <c r="AA73" i="47"/>
  <c r="AB74" i="47" s="1"/>
  <c r="AA139" i="32"/>
  <c r="AA73" i="32"/>
  <c r="AB74" i="32" s="1"/>
  <c r="AA52" i="56"/>
  <c r="AA139" i="41"/>
  <c r="AA73" i="41"/>
  <c r="AB74" i="41" s="1"/>
  <c r="AA84" i="41" l="1"/>
  <c r="AA354" i="33" s="1"/>
  <c r="AA84" i="48"/>
  <c r="AA84" i="40"/>
  <c r="AA88" i="40" s="1"/>
  <c r="AA84" i="46"/>
  <c r="AA88" i="46" s="1"/>
  <c r="AA84" i="47"/>
  <c r="AA361" i="33" s="1"/>
  <c r="AA84" i="42"/>
  <c r="AA87" i="42" s="1"/>
  <c r="AA84" i="49"/>
  <c r="AA87" i="49" s="1"/>
  <c r="AA88" i="41"/>
  <c r="AA87" i="41"/>
  <c r="AA61" i="56"/>
  <c r="AA132" i="33"/>
  <c r="AA75" i="59" s="1"/>
  <c r="AA38" i="33"/>
  <c r="AA40" i="33"/>
  <c r="AA42" i="33"/>
  <c r="AA47" i="59" s="1"/>
  <c r="AA44" i="33"/>
  <c r="AB85" i="44"/>
  <c r="AB282" i="51"/>
  <c r="AB61" i="44"/>
  <c r="AA88" i="42"/>
  <c r="AB85" i="32"/>
  <c r="AB277" i="51"/>
  <c r="AB61" i="32"/>
  <c r="AA88" i="47"/>
  <c r="AA87" i="47"/>
  <c r="AB101" i="1"/>
  <c r="AB209" i="33" s="1"/>
  <c r="AB66" i="1"/>
  <c r="AA46" i="33"/>
  <c r="AA49" i="59" s="1"/>
  <c r="AA139" i="1"/>
  <c r="AA73" i="1"/>
  <c r="AB74" i="1" s="1"/>
  <c r="AA48" i="56"/>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A357" i="33" l="1"/>
  <c r="AA88" i="49"/>
  <c r="AA363" i="33"/>
  <c r="AA87" i="40"/>
  <c r="AA355" i="33"/>
  <c r="AA360" i="33"/>
  <c r="AA87" i="46"/>
  <c r="AB67" i="45"/>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88" i="51"/>
  <c r="AB290" i="51" s="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A330" i="33"/>
  <c r="AA343" i="33" s="1"/>
  <c r="AB305" i="51" l="1"/>
  <c r="AB309" i="51" s="1"/>
  <c r="AB304" i="51"/>
  <c r="AB308" i="51" s="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310" i="51" l="1"/>
  <c r="AB306" i="51"/>
  <c r="AB248" i="33"/>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139" i="49"/>
  <c r="AB73" i="49"/>
  <c r="AC74" i="49" s="1"/>
  <c r="AB139" i="44"/>
  <c r="AB73" i="44"/>
  <c r="AC74" i="44" s="1"/>
  <c r="AB139" i="40"/>
  <c r="AB73" i="40"/>
  <c r="AC74" i="40" s="1"/>
  <c r="AB52" i="56"/>
  <c r="AC41" i="56"/>
  <c r="AC109" i="1"/>
  <c r="AC103" i="1" s="1"/>
  <c r="AC96" i="33"/>
  <c r="AC104" i="33" s="1"/>
  <c r="AB139" i="41"/>
  <c r="AB73" i="41"/>
  <c r="AC74" i="41" s="1"/>
  <c r="AB84" i="46" l="1"/>
  <c r="AB84" i="49"/>
  <c r="AB87" i="49" s="1"/>
  <c r="AB84" i="48"/>
  <c r="AB362" i="33" s="1"/>
  <c r="AB84" i="42"/>
  <c r="AB355" i="33" s="1"/>
  <c r="AC85" i="44"/>
  <c r="AC282" i="51"/>
  <c r="AC61" i="44"/>
  <c r="AB61" i="56"/>
  <c r="AB132" i="33"/>
  <c r="AB75" i="59" s="1"/>
  <c r="AB46" i="33"/>
  <c r="AB49" i="59" s="1"/>
  <c r="AB139" i="1"/>
  <c r="AB73" i="1"/>
  <c r="AC74" i="1" s="1"/>
  <c r="AC85" i="47"/>
  <c r="AC285" i="51"/>
  <c r="AC61" i="47"/>
  <c r="AB87" i="48"/>
  <c r="AC85" i="45"/>
  <c r="AC283" i="51"/>
  <c r="AC61" i="45"/>
  <c r="AB84" i="41"/>
  <c r="AC85" i="40"/>
  <c r="AC281" i="51"/>
  <c r="AC61" i="40"/>
  <c r="AB88" i="49"/>
  <c r="AC85" i="43"/>
  <c r="AC280" i="51"/>
  <c r="AC61" i="4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B363" i="33" l="1"/>
  <c r="AB87" i="42"/>
  <c r="AB88" i="42"/>
  <c r="AB398" i="33" s="1"/>
  <c r="AB88" i="48"/>
  <c r="AB214" i="51" s="1"/>
  <c r="AB230" i="51" s="1"/>
  <c r="AC67" i="42"/>
  <c r="CT52" i="57"/>
  <c r="AC77" i="42"/>
  <c r="AC128" i="42"/>
  <c r="AC78" i="42"/>
  <c r="AC112" i="42"/>
  <c r="AB88" i="43"/>
  <c r="AB87" i="43"/>
  <c r="AB356" i="33"/>
  <c r="AC67" i="41"/>
  <c r="CT51" i="57"/>
  <c r="AC78" i="41"/>
  <c r="AC77" i="41"/>
  <c r="AC128" i="41"/>
  <c r="AC112" i="41"/>
  <c r="AB132" i="48"/>
  <c r="AB133" i="48" s="1"/>
  <c r="AB134" i="48" s="1"/>
  <c r="AA79" i="48" s="1"/>
  <c r="AB148" i="48" s="1"/>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9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A129" i="42" l="1"/>
  <c r="AA131" i="42" s="1"/>
  <c r="AA140" i="42" s="1"/>
  <c r="AB207" i="51"/>
  <c r="AB223" i="51" s="1"/>
  <c r="AB130" i="42"/>
  <c r="AB405" i="33"/>
  <c r="AB130" i="48"/>
  <c r="AA129" i="48"/>
  <c r="AA131" i="48" s="1"/>
  <c r="AA140" i="48" s="1"/>
  <c r="AB90" i="48"/>
  <c r="AB77" i="59"/>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s="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4" i="51" l="1"/>
  <c r="AC308" i="51" s="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8" i="43" s="1"/>
  <c r="AC84" i="49"/>
  <c r="AC38" i="33"/>
  <c r="AC40" i="33"/>
  <c r="AC44" i="33"/>
  <c r="AC42" i="33"/>
  <c r="AC47" i="59" s="1"/>
  <c r="AC84" i="42"/>
  <c r="AD85" i="32"/>
  <c r="AD277" i="51"/>
  <c r="AD61" i="32"/>
  <c r="AC84" i="46"/>
  <c r="AD85" i="40"/>
  <c r="AD281" i="51"/>
  <c r="AD61" i="40"/>
  <c r="AD85" i="44"/>
  <c r="AD282" i="51"/>
  <c r="AD61" i="44"/>
  <c r="AD85" i="41"/>
  <c r="AD278" i="51"/>
  <c r="AD61" i="41"/>
  <c r="AC87" i="4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C356" i="33" l="1"/>
  <c r="AD67" i="47"/>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139" i="43"/>
  <c r="AD73" i="43"/>
  <c r="AE74" i="43" s="1"/>
  <c r="AE46" i="56"/>
  <c r="AD49" i="56"/>
  <c r="AD139" i="41"/>
  <c r="AD73" i="41"/>
  <c r="AE74" i="41" s="1"/>
  <c r="AD60" i="56"/>
  <c r="AD133" i="33" s="1"/>
  <c r="AD59" i="56"/>
  <c r="AD139" i="40"/>
  <c r="AD73" i="40"/>
  <c r="AE74" i="40" s="1"/>
  <c r="AD139" i="45"/>
  <c r="AD73" i="45"/>
  <c r="AE74" i="45" s="1"/>
  <c r="AD139" i="32"/>
  <c r="AD73" i="32"/>
  <c r="AE74" i="32" s="1"/>
  <c r="AD139" i="44"/>
  <c r="AD73" i="44"/>
  <c r="AE74" i="44" s="1"/>
  <c r="AD139" i="46"/>
  <c r="AD73" i="46"/>
  <c r="AE74" i="46" s="1"/>
  <c r="AD68" i="1"/>
  <c r="AD43" i="33"/>
  <c r="AD52" i="56"/>
  <c r="AE109" i="1"/>
  <c r="AE103" i="1" s="1"/>
  <c r="AE96" i="33"/>
  <c r="AE104" i="33" s="1"/>
  <c r="AD84" i="46" l="1"/>
  <c r="AD84" i="43"/>
  <c r="AD84" i="45"/>
  <c r="AD87" i="45" s="1"/>
  <c r="AD84" i="47"/>
  <c r="AD87" i="47" s="1"/>
  <c r="AD84" i="40"/>
  <c r="AD357" i="33" s="1"/>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0"/>
  <c r="AD48" i="56"/>
  <c r="AD88" i="43"/>
  <c r="AD87" i="43"/>
  <c r="AD356" i="33"/>
  <c r="AE85" i="48"/>
  <c r="AE286" i="51"/>
  <c r="AE61" i="48"/>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D359" i="33" l="1"/>
  <c r="AD88" i="47"/>
  <c r="AD213" i="51" s="1"/>
  <c r="AD229" i="51" s="1"/>
  <c r="AD88" i="45"/>
  <c r="AD132" i="45" s="1"/>
  <c r="AD133" i="45" s="1"/>
  <c r="AD134" i="45" s="1"/>
  <c r="AC79" i="45" s="1"/>
  <c r="AD148" i="45" s="1"/>
  <c r="AD361" i="33"/>
  <c r="AD88" i="40"/>
  <c r="AD209" i="51" s="1"/>
  <c r="AD225" i="51" s="1"/>
  <c r="AE67" i="45"/>
  <c r="AE128" i="45"/>
  <c r="CV56" i="57"/>
  <c r="AE78" i="45"/>
  <c r="AE77" i="45"/>
  <c r="AE112" i="45"/>
  <c r="AD88" i="41"/>
  <c r="AD87" i="41"/>
  <c r="AD354" i="33"/>
  <c r="AD132" i="47"/>
  <c r="AD133" i="47" s="1"/>
  <c r="AD134" i="47" s="1"/>
  <c r="AC79" i="47" s="1"/>
  <c r="AD148" i="47" s="1"/>
  <c r="AD404" i="33"/>
  <c r="AD130" i="47"/>
  <c r="AC129" i="47"/>
  <c r="AC131" i="47" s="1"/>
  <c r="AC140" i="47" s="1"/>
  <c r="AD132" i="40"/>
  <c r="AD133" i="40" s="1"/>
  <c r="AD134"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211" i="51"/>
  <c r="AD227" i="51" s="1"/>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D90" i="47" l="1"/>
  <c r="AD90" i="45"/>
  <c r="AD130" i="45"/>
  <c r="AD402" i="33"/>
  <c r="AC129" i="45"/>
  <c r="AC131" i="45" s="1"/>
  <c r="AC140" i="45" s="1"/>
  <c r="AC129" i="40"/>
  <c r="AC131" i="40" s="1"/>
  <c r="AC140" i="40" s="1"/>
  <c r="AD130" i="40"/>
  <c r="AD400" i="33"/>
  <c r="AD90" i="40"/>
  <c r="AD93" i="40" s="1"/>
  <c r="AD94" i="40" s="1"/>
  <c r="AE119" i="42"/>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88" i="51"/>
  <c r="AE290" i="51" s="1"/>
  <c r="AD132" i="41"/>
  <c r="AD133" i="41" s="1"/>
  <c r="AD134" i="41" s="1"/>
  <c r="AC79" i="41" s="1"/>
  <c r="AD148" i="41" s="1"/>
  <c r="AD397" i="33"/>
  <c r="AD206" i="51"/>
  <c r="AD222" i="51" s="1"/>
  <c r="AD90" i="41"/>
  <c r="AC129" i="41"/>
  <c r="AC131" i="41" s="1"/>
  <c r="AC140" i="41" s="1"/>
  <c r="AD130" i="41"/>
  <c r="AC72" i="59" l="1"/>
  <c r="AD91" i="40"/>
  <c r="AD325" i="33"/>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304" i="51" l="1"/>
  <c r="AE308" i="51" s="1"/>
  <c r="AE305" i="51"/>
  <c r="AE309" i="51" s="1"/>
  <c r="AE164" i="33"/>
  <c r="AE86" i="47"/>
  <c r="AE165" i="33"/>
  <c r="AE86" i="48"/>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E306" i="51" l="1"/>
  <c r="AE310" i="51"/>
  <c r="AE352" i="51" s="1"/>
  <c r="AD323" i="33"/>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1" i="51"/>
  <c r="AE350" i="51"/>
  <c r="AE349" i="51"/>
  <c r="AE347" i="51"/>
  <c r="AE346" i="51"/>
  <c r="AE345" i="51"/>
  <c r="AE248" i="33"/>
  <c r="AE233" i="33"/>
  <c r="AE344" i="51" l="1"/>
  <c r="AE348" i="51"/>
  <c r="AE57" i="33"/>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139" i="47"/>
  <c r="AE73" i="47"/>
  <c r="AF74" i="47" s="1"/>
  <c r="AE139" i="32"/>
  <c r="AE73" i="32"/>
  <c r="AF74" i="32" s="1"/>
  <c r="AE68" i="1"/>
  <c r="AE43" i="33"/>
  <c r="AF109" i="1"/>
  <c r="AF103" i="1" s="1"/>
  <c r="AF96" i="33"/>
  <c r="AF104" i="33" s="1"/>
  <c r="AE139" i="45"/>
  <c r="AE73" i="45"/>
  <c r="AF74" i="45" s="1"/>
  <c r="AE139" i="41"/>
  <c r="AE73" i="41"/>
  <c r="AF74" i="41" s="1"/>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32" l="1"/>
  <c r="AE84" i="47"/>
  <c r="AE88" i="47" s="1"/>
  <c r="AE84" i="46"/>
  <c r="AE360" i="33" s="1"/>
  <c r="AE84" i="45"/>
  <c r="AE88" i="45" s="1"/>
  <c r="AE84" i="42"/>
  <c r="AE87" i="42" s="1"/>
  <c r="AE84" i="41"/>
  <c r="AE354" i="33" s="1"/>
  <c r="AF85" i="44"/>
  <c r="AF282" i="51"/>
  <c r="AF61" i="44"/>
  <c r="AE84" i="49"/>
  <c r="AF85" i="41"/>
  <c r="AF278" i="51"/>
  <c r="AF61" i="41"/>
  <c r="AF85" i="45"/>
  <c r="AF283" i="51"/>
  <c r="AF61" i="45"/>
  <c r="AF101" i="1"/>
  <c r="AF209" i="33" s="1"/>
  <c r="AF66" i="1"/>
  <c r="AF85" i="32"/>
  <c r="AF277" i="51"/>
  <c r="AF61" i="32"/>
  <c r="AE84" i="48"/>
  <c r="AF85" i="40"/>
  <c r="AF281" i="51"/>
  <c r="AF61" i="40"/>
  <c r="AF85" i="43"/>
  <c r="AF280" i="51"/>
  <c r="AF61" i="43"/>
  <c r="AE61" i="56"/>
  <c r="AE132" i="33"/>
  <c r="AE75" i="59" s="1"/>
  <c r="AE88" i="46"/>
  <c r="AE87" i="46"/>
  <c r="AE361" i="33"/>
  <c r="AE84" i="44"/>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E87" i="47" l="1"/>
  <c r="AE359" i="33"/>
  <c r="AE87" i="45"/>
  <c r="AE88" i="42"/>
  <c r="AE90" i="42" s="1"/>
  <c r="AE87" i="41"/>
  <c r="AE355" i="33"/>
  <c r="AE88" i="41"/>
  <c r="AE90" i="41" s="1"/>
  <c r="AF67" i="46"/>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7"/>
  <c r="AE133" i="47" s="1"/>
  <c r="AE134" i="47" s="1"/>
  <c r="AD79" i="47" s="1"/>
  <c r="AE148" i="47" s="1"/>
  <c r="AE404" i="33"/>
  <c r="AE213" i="51"/>
  <c r="AE229" i="51" s="1"/>
  <c r="AE90" i="47"/>
  <c r="AE130" i="47"/>
  <c r="AD129" i="47"/>
  <c r="AD131" i="47" s="1"/>
  <c r="AD140" i="47"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207" i="51" l="1"/>
  <c r="AE223" i="51" s="1"/>
  <c r="AD129" i="42"/>
  <c r="AD131" i="42" s="1"/>
  <c r="AD140" i="42" s="1"/>
  <c r="AE398" i="33"/>
  <c r="AE130" i="42"/>
  <c r="AE132" i="42"/>
  <c r="AE133" i="42" s="1"/>
  <c r="AE134" i="42" s="1"/>
  <c r="AD79" i="42" s="1"/>
  <c r="AE148" i="42" s="1"/>
  <c r="AE326" i="33" s="1"/>
  <c r="AE339" i="33" s="1"/>
  <c r="AE206" i="51"/>
  <c r="AE222" i="51" s="1"/>
  <c r="AE130" i="41"/>
  <c r="AE397" i="33"/>
  <c r="AD129" i="41"/>
  <c r="AD131" i="41" s="1"/>
  <c r="AD140" i="41" s="1"/>
  <c r="AE132" i="41"/>
  <c r="AE133" i="41" s="1"/>
  <c r="AE134" i="41" s="1"/>
  <c r="AD79" i="41" s="1"/>
  <c r="AE148" i="41" s="1"/>
  <c r="AE325" i="33" s="1"/>
  <c r="AE338" i="33" s="1"/>
  <c r="AE132" i="48"/>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B152" i="42" l="1"/>
  <c r="B152" i="41"/>
  <c r="AF119" i="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139" i="48"/>
  <c r="AF73" i="48"/>
  <c r="AG74" i="48" s="1"/>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8" l="1"/>
  <c r="AF84" i="42"/>
  <c r="AF355" i="33" s="1"/>
  <c r="AF84" i="43"/>
  <c r="AF88" i="43" s="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G85" i="49"/>
  <c r="AG287" i="51"/>
  <c r="AG61" i="49"/>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356" i="33" l="1"/>
  <c r="AF87" i="43"/>
  <c r="AF84" i="1"/>
  <c r="AF87" i="1" s="1"/>
  <c r="AG67" i="43"/>
  <c r="CX53" i="57"/>
  <c r="AG78" i="43"/>
  <c r="AG77" i="43"/>
  <c r="AG128" i="43"/>
  <c r="AG112" i="43"/>
  <c r="AF88" i="49"/>
  <c r="AF87" i="49"/>
  <c r="AF363" i="33"/>
  <c r="AF88" i="46"/>
  <c r="AF87" i="46"/>
  <c r="AF360" i="33"/>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F352" i="33" l="1"/>
  <c r="AF88" i="1"/>
  <c r="AG119" i="45"/>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88" i="51"/>
  <c r="AG290" i="51" s="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139" i="40"/>
  <c r="AG73" i="40"/>
  <c r="AH74" i="40" s="1"/>
  <c r="AG59" i="56"/>
  <c r="AG60" i="56"/>
  <c r="AG133" i="33" s="1"/>
  <c r="AG49" i="56"/>
  <c r="AH46" i="5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139" i="47"/>
  <c r="AG73" i="47"/>
  <c r="AH74" i="47" s="1"/>
  <c r="AG84" i="40" l="1"/>
  <c r="AG88" i="40" s="1"/>
  <c r="AG84" i="47"/>
  <c r="AG87" i="47" s="1"/>
  <c r="AG84" i="46"/>
  <c r="AG88" i="46" s="1"/>
  <c r="AG84" i="43"/>
  <c r="AG356" i="33" s="1"/>
  <c r="AG84" i="49"/>
  <c r="AG87" i="49" s="1"/>
  <c r="AG84" i="42"/>
  <c r="AG355" i="33" s="1"/>
  <c r="AH85" i="44"/>
  <c r="AH282" i="51"/>
  <c r="AH61" i="44"/>
  <c r="AG84" i="45"/>
  <c r="AH85" i="41"/>
  <c r="AH278" i="51"/>
  <c r="AH61" i="41"/>
  <c r="AG88" i="47"/>
  <c r="AG84" i="32"/>
  <c r="AG357" i="33"/>
  <c r="AH85" i="48"/>
  <c r="AH286" i="51"/>
  <c r="AH61" i="48"/>
  <c r="AG88" i="49"/>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G87" i="42" l="1"/>
  <c r="AG88" i="42"/>
  <c r="AG87" i="46"/>
  <c r="AG87" i="40"/>
  <c r="AG363" i="33"/>
  <c r="AG361" i="33"/>
  <c r="AG360" i="33"/>
  <c r="AG87" i="43"/>
  <c r="AG88" i="43"/>
  <c r="AG132" i="43" s="1"/>
  <c r="AG133" i="43" s="1"/>
  <c r="AG134" i="43" s="1"/>
  <c r="AF79" i="43" s="1"/>
  <c r="AG148" i="43" s="1"/>
  <c r="AH67" i="32"/>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130" i="43" l="1"/>
  <c r="AG90" i="43"/>
  <c r="AG208" i="51"/>
  <c r="AG224" i="51" s="1"/>
  <c r="AF129" i="43"/>
  <c r="AF131" i="43" s="1"/>
  <c r="AF140" i="43" s="1"/>
  <c r="AG77" i="59"/>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8" i="51" s="1"/>
  <c r="AH305" i="51"/>
  <c r="AH309" i="51" s="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06" i="51" l="1"/>
  <c r="AH310" i="51"/>
  <c r="AH354" i="51" s="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45" i="51"/>
  <c r="AH349" i="51"/>
  <c r="AH353" i="51"/>
  <c r="AH348" i="51"/>
  <c r="AH352" i="51"/>
  <c r="AH347" i="51"/>
  <c r="AH351" i="51"/>
  <c r="AH355" i="51"/>
  <c r="AH344" i="51" l="1"/>
  <c r="AH55" i="33"/>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32" l="1"/>
  <c r="AH84" i="45"/>
  <c r="AH359" i="33" s="1"/>
  <c r="AI85" i="47"/>
  <c r="AI285" i="51"/>
  <c r="AI61" i="47"/>
  <c r="AI85" i="48"/>
  <c r="AI286" i="51"/>
  <c r="AI61" i="48"/>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5" l="1"/>
  <c r="AH87" i="45"/>
  <c r="AH88" i="47"/>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I308" i="51" s="1"/>
  <c r="AG79" i="1"/>
  <c r="AH148" i="1" s="1"/>
  <c r="AH136" i="1"/>
  <c r="AH69" i="59"/>
  <c r="AI156" i="33"/>
  <c r="AI86" i="32"/>
  <c r="AI159" i="33"/>
  <c r="AI86" i="43"/>
  <c r="AI164" i="33"/>
  <c r="AI86" i="47"/>
  <c r="AI165" i="33"/>
  <c r="AI86" i="48"/>
  <c r="AI161" i="33"/>
  <c r="AI86" i="44"/>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310" i="51" l="1"/>
  <c r="AI353" i="51" s="1"/>
  <c r="AI306" i="51"/>
  <c r="AI246" i="33"/>
  <c r="AI231" i="33"/>
  <c r="AI240" i="33"/>
  <c r="AI225" i="33"/>
  <c r="AI155" i="33"/>
  <c r="AI86" i="1"/>
  <c r="AI355" i="51"/>
  <c r="AI354"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9" l="1"/>
  <c r="AI84" i="41"/>
  <c r="AI354" i="33" s="1"/>
  <c r="AI84" i="40"/>
  <c r="AI88" i="40" s="1"/>
  <c r="AI84" i="42"/>
  <c r="AI355" i="33" s="1"/>
  <c r="AI84" i="43"/>
  <c r="AI84" i="44"/>
  <c r="AI88" i="44" s="1"/>
  <c r="AI88" i="41"/>
  <c r="AI87" i="41"/>
  <c r="AJ85" i="32"/>
  <c r="AJ277" i="51"/>
  <c r="AJ61" i="3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J85" i="41"/>
  <c r="AJ278" i="51"/>
  <c r="AJ61" i="41"/>
  <c r="AI46" i="33"/>
  <c r="AI49" i="59" s="1"/>
  <c r="AI139" i="1"/>
  <c r="AI73" i="1"/>
  <c r="AJ74" i="1" s="1"/>
  <c r="AI48" i="56"/>
  <c r="AJ85" i="40"/>
  <c r="AJ281" i="51"/>
  <c r="AJ61" i="40"/>
  <c r="AJ85" i="42"/>
  <c r="AJ279" i="51"/>
  <c r="AJ61" i="42"/>
  <c r="AI84" i="48"/>
  <c r="AI84" i="45"/>
  <c r="AI84" i="47"/>
  <c r="AI87" i="40" l="1"/>
  <c r="AI87" i="44"/>
  <c r="AI357" i="33"/>
  <c r="AI358" i="33"/>
  <c r="AI88" i="42"/>
  <c r="AI87" i="42"/>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88" i="51"/>
  <c r="AJ290" i="51" s="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l="1"/>
  <c r="AJ305" i="51"/>
  <c r="AJ309" i="51" s="1"/>
  <c r="AJ165" i="33"/>
  <c r="AJ86" i="48"/>
  <c r="AJ160" i="33"/>
  <c r="AJ86" i="40"/>
  <c r="AJ158" i="33"/>
  <c r="AJ86" i="42"/>
  <c r="AJ156" i="33"/>
  <c r="AJ86" i="32"/>
  <c r="AJ157" i="33"/>
  <c r="AJ86" i="41"/>
  <c r="AJ163" i="33"/>
  <c r="AJ86" i="46"/>
  <c r="AI93" i="1"/>
  <c r="AI94" i="1" s="1"/>
  <c r="AI91" i="1"/>
  <c r="AJ162" i="33"/>
  <c r="AJ86" i="45"/>
  <c r="AJ161" i="33"/>
  <c r="AJ86" i="44"/>
  <c r="AJ308" i="51"/>
  <c r="AJ164" i="33"/>
  <c r="AJ86" i="47"/>
  <c r="AJ166" i="33"/>
  <c r="AJ86" i="49"/>
  <c r="AJ124" i="1"/>
  <c r="AJ121" i="1"/>
  <c r="AJ124" i="33" s="1"/>
  <c r="AJ101" i="33" s="1"/>
  <c r="AJ102" i="1"/>
  <c r="AJ71" i="1" s="1"/>
  <c r="AJ159" i="33"/>
  <c r="AJ86" i="43"/>
  <c r="AH131" i="1"/>
  <c r="AH137" i="1"/>
  <c r="AH79" i="1"/>
  <c r="AI148" i="1" s="1"/>
  <c r="AI136" i="1"/>
  <c r="AI69" i="59"/>
  <c r="AJ306" i="51" l="1"/>
  <c r="AJ310" i="51"/>
  <c r="AJ345" i="51" s="1"/>
  <c r="AJ243" i="33"/>
  <c r="AJ228" i="33"/>
  <c r="AJ70" i="1"/>
  <c r="AJ5" i="59" s="1"/>
  <c r="AJ56" i="33"/>
  <c r="AJ250" i="33"/>
  <c r="AJ235" i="33"/>
  <c r="AJ246" i="33"/>
  <c r="AJ231" i="33"/>
  <c r="AJ240" i="33"/>
  <c r="AJ225" i="33"/>
  <c r="AJ244" i="33"/>
  <c r="AJ229" i="33"/>
  <c r="AH70" i="59"/>
  <c r="AH140" i="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349" i="51" l="1"/>
  <c r="AJ55" i="33"/>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8" i="44" s="1"/>
  <c r="AJ84" i="46"/>
  <c r="AJ87" i="46" s="1"/>
  <c r="AJ84" i="32"/>
  <c r="AJ87" i="32" s="1"/>
  <c r="AJ84" i="41"/>
  <c r="AJ354" i="33" s="1"/>
  <c r="AK85" i="49"/>
  <c r="AK287" i="51"/>
  <c r="AK61" i="49"/>
  <c r="AJ48" i="56"/>
  <c r="AK85" i="40"/>
  <c r="AK281" i="51"/>
  <c r="AK61" i="40"/>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K85" i="45"/>
  <c r="AK283" i="51"/>
  <c r="AK61" i="45"/>
  <c r="AJ88" i="41"/>
  <c r="AJ87" i="41"/>
  <c r="AK85" i="46"/>
  <c r="AK284" i="51"/>
  <c r="AK61" i="46"/>
  <c r="AK85" i="47"/>
  <c r="AK285" i="51"/>
  <c r="AK61" i="47"/>
  <c r="AJ84" i="45"/>
  <c r="AJ84" i="40"/>
  <c r="AK85" i="32"/>
  <c r="AK277" i="51"/>
  <c r="AK61" i="32"/>
  <c r="AJ84" i="48"/>
  <c r="AJ84" i="42"/>
  <c r="AJ84" i="43"/>
  <c r="AJ46" i="33"/>
  <c r="AJ49" i="59" s="1"/>
  <c r="AJ139" i="1"/>
  <c r="AJ73" i="1"/>
  <c r="AK74" i="1" s="1"/>
  <c r="AJ353" i="33" l="1"/>
  <c r="AJ358" i="33"/>
  <c r="AJ88" i="32"/>
  <c r="AJ205" i="51" s="1"/>
  <c r="AJ221" i="51" s="1"/>
  <c r="AJ360" i="33"/>
  <c r="AJ87" i="44"/>
  <c r="AJ88" i="42"/>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J130" i="32" l="1"/>
  <c r="AI129" i="32"/>
  <c r="AI131" i="32" s="1"/>
  <c r="AI140" i="32" s="1"/>
  <c r="AJ90" i="32"/>
  <c r="AJ93" i="32" s="1"/>
  <c r="AJ94" i="32" s="1"/>
  <c r="AK119" i="40"/>
  <c r="AK116" i="40"/>
  <c r="AK114" i="40"/>
  <c r="AK115" i="40" s="1"/>
  <c r="AK259" i="33" s="1"/>
  <c r="AJ93" i="44"/>
  <c r="AJ94" i="44" s="1"/>
  <c r="AJ91" i="44"/>
  <c r="AK288" i="51"/>
  <c r="AK290" i="51"/>
  <c r="AK119" i="45"/>
  <c r="AK116" i="45"/>
  <c r="AK114" i="45"/>
  <c r="AK115" i="45" s="1"/>
  <c r="AK261" i="33" s="1"/>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J91" i="32" l="1"/>
  <c r="AK124" i="46"/>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7" i="45" s="1"/>
  <c r="AK84" i="40"/>
  <c r="AK88" i="40" s="1"/>
  <c r="AK38" i="33"/>
  <c r="AK42" i="33"/>
  <c r="AK47" i="59" s="1"/>
  <c r="AK44" i="33"/>
  <c r="AK40" i="33"/>
  <c r="AK84" i="47"/>
  <c r="AL85" i="48"/>
  <c r="AL286" i="51"/>
  <c r="AL61" i="48"/>
  <c r="AK84" i="49"/>
  <c r="AK48" i="56"/>
  <c r="AL85" i="32"/>
  <c r="AL277" i="51"/>
  <c r="AL61" i="32"/>
  <c r="AK46" i="33"/>
  <c r="AK49" i="59" s="1"/>
  <c r="AK139" i="1"/>
  <c r="AK73" i="1"/>
  <c r="AL74" i="1" s="1"/>
  <c r="AL85" i="42"/>
  <c r="AL279" i="51"/>
  <c r="AL61" i="42"/>
  <c r="AK88" i="41"/>
  <c r="AK87" i="41"/>
  <c r="AK354" i="33"/>
  <c r="AL85" i="46"/>
  <c r="AL284" i="51"/>
  <c r="AL61" i="46"/>
  <c r="AL85" i="44"/>
  <c r="AL282" i="51"/>
  <c r="AL61" i="44"/>
  <c r="AK88"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357" i="33" l="1"/>
  <c r="AK87" i="40"/>
  <c r="AK84" i="1"/>
  <c r="AK88" i="1" s="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K87" i="1" l="1"/>
  <c r="AJ72" i="59"/>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88" i="51"/>
  <c r="AL290" i="51" s="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305" i="51" l="1"/>
  <c r="AL309" i="51" s="1"/>
  <c r="AL159" i="33"/>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139" i="43"/>
  <c r="AL73" i="43"/>
  <c r="AM74" i="43" s="1"/>
  <c r="AL139" i="32"/>
  <c r="AL73" i="32"/>
  <c r="AM74" i="32" s="1"/>
  <c r="AL139" i="49"/>
  <c r="AL73" i="49"/>
  <c r="AM74" i="49" s="1"/>
  <c r="AL139" i="48"/>
  <c r="AL73" i="48"/>
  <c r="AM74" i="48" s="1"/>
  <c r="AL139" i="42"/>
  <c r="AL73" i="42"/>
  <c r="AM74" i="42" s="1"/>
  <c r="AL139" i="40"/>
  <c r="AL73" i="40"/>
  <c r="AM74" i="40" s="1"/>
  <c r="AL52" i="56"/>
  <c r="AL139" i="41"/>
  <c r="AL73" i="41"/>
  <c r="AM74" i="41" s="1"/>
  <c r="AL84" i="49" l="1"/>
  <c r="AL84" i="48"/>
  <c r="AL88" i="48" s="1"/>
  <c r="AL84" i="43"/>
  <c r="AL88" i="43" s="1"/>
  <c r="AL84" i="41"/>
  <c r="AL88" i="41" s="1"/>
  <c r="AM85" i="40"/>
  <c r="AM281" i="51"/>
  <c r="AM61" i="40"/>
  <c r="AM85" i="42"/>
  <c r="AM279" i="51"/>
  <c r="AM61" i="42"/>
  <c r="AL88" i="49"/>
  <c r="AL87" i="49"/>
  <c r="AL363" i="33"/>
  <c r="AM85" i="43"/>
  <c r="AM280" i="51"/>
  <c r="AM61" i="43"/>
  <c r="AL61" i="56"/>
  <c r="AL132" i="33"/>
  <c r="AL75" i="59" s="1"/>
  <c r="AL84" i="47"/>
  <c r="AL84" i="45"/>
  <c r="AM85" i="32"/>
  <c r="AM277" i="51"/>
  <c r="AM61" i="32"/>
  <c r="AM85" i="44"/>
  <c r="AM282" i="51"/>
  <c r="AM61" i="44"/>
  <c r="AM101" i="1"/>
  <c r="AM209" i="33" s="1"/>
  <c r="AM66" i="1"/>
  <c r="AM85" i="46"/>
  <c r="AM284" i="51"/>
  <c r="AM61" i="46"/>
  <c r="AL84" i="42"/>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46" i="33"/>
  <c r="AL49" i="59" s="1"/>
  <c r="AL139" i="1"/>
  <c r="AL73" i="1"/>
  <c r="AM74" i="1" s="1"/>
  <c r="AL356" i="33" l="1"/>
  <c r="AL362" i="33"/>
  <c r="AL87" i="48"/>
  <c r="AL354" i="33"/>
  <c r="AL87" i="43"/>
  <c r="AL87" i="41"/>
  <c r="AL84" i="1"/>
  <c r="AL88" i="1" s="1"/>
  <c r="AM67" i="48"/>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87" i="1" l="1"/>
  <c r="AL48" i="33"/>
  <c r="AL52" i="33" s="1"/>
  <c r="AL53" i="59" s="1"/>
  <c r="AL132" i="40"/>
  <c r="AL133" i="40" s="1"/>
  <c r="AL134" i="40" s="1"/>
  <c r="AL209" i="51"/>
  <c r="AL225" i="51" s="1"/>
  <c r="AL90" i="40"/>
  <c r="AL130" i="40"/>
  <c r="AK129" i="40"/>
  <c r="AK131" i="40"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L53" i="33" l="1"/>
  <c r="AL54" i="59" s="1"/>
  <c r="AL369" i="33"/>
  <c r="AL375" i="33" s="1"/>
  <c r="AL376" i="33" s="1"/>
  <c r="AL50" i="59"/>
  <c r="AL87" i="33"/>
  <c r="AM124" i="43"/>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139" i="46"/>
  <c r="AM73" i="46"/>
  <c r="AN74" i="46" s="1"/>
  <c r="AM60" i="56"/>
  <c r="AM133" i="33" s="1"/>
  <c r="AM59" i="56"/>
  <c r="AM139" i="43"/>
  <c r="AM73" i="43"/>
  <c r="AN74" i="43" s="1"/>
  <c r="AM139" i="45"/>
  <c r="AM73" i="45"/>
  <c r="AN74" i="45" s="1"/>
  <c r="AM139" i="44"/>
  <c r="AM73" i="44"/>
  <c r="AN74" i="44" s="1"/>
  <c r="AM139" i="47"/>
  <c r="AM73" i="47"/>
  <c r="AN74" i="47" s="1"/>
  <c r="AM139" i="40"/>
  <c r="AM73" i="40"/>
  <c r="AN74" i="40" s="1"/>
  <c r="AN46" i="56"/>
  <c r="AM49" i="56"/>
  <c r="AM52" i="56"/>
  <c r="AM84" i="46" l="1"/>
  <c r="AM84" i="44"/>
  <c r="AM88" i="44" s="1"/>
  <c r="AM84" i="48"/>
  <c r="AM88" i="48" s="1"/>
  <c r="AM84" i="47"/>
  <c r="AM88" i="47" s="1"/>
  <c r="AM84" i="42"/>
  <c r="AM88" i="42" s="1"/>
  <c r="AN85" i="47"/>
  <c r="AN285" i="51"/>
  <c r="AN61" i="47"/>
  <c r="AM84" i="45"/>
  <c r="AM84" i="41"/>
  <c r="AN85" i="32"/>
  <c r="AN277" i="51"/>
  <c r="AN61" i="32"/>
  <c r="AN85" i="40"/>
  <c r="AN281" i="51"/>
  <c r="AN61" i="40"/>
  <c r="AN85" i="43"/>
  <c r="AN280" i="51"/>
  <c r="AN61" i="43"/>
  <c r="AM61" i="56"/>
  <c r="AM132" i="33"/>
  <c r="AM75" i="59" s="1"/>
  <c r="AM88" i="46"/>
  <c r="AM87" i="46"/>
  <c r="AM360" i="33"/>
  <c r="AM38" i="33"/>
  <c r="AM40" i="33"/>
  <c r="AM44" i="33"/>
  <c r="AM42" i="33"/>
  <c r="AM47" i="59" s="1"/>
  <c r="AM87" i="48"/>
  <c r="AM362" i="33"/>
  <c r="AN85" i="49"/>
  <c r="AN287" i="51"/>
  <c r="AN61" i="49"/>
  <c r="AN85" i="45"/>
  <c r="AN283" i="51"/>
  <c r="AN61" i="45"/>
  <c r="AN85" i="41"/>
  <c r="AN278" i="51"/>
  <c r="AN61" i="41"/>
  <c r="AM46" i="33"/>
  <c r="AM49" i="59" s="1"/>
  <c r="AM139" i="1"/>
  <c r="AM73" i="1"/>
  <c r="AN74" i="1" s="1"/>
  <c r="AN85" i="42"/>
  <c r="AN279" i="51"/>
  <c r="AN61" i="42"/>
  <c r="AM84" i="32"/>
  <c r="AM48" i="56"/>
  <c r="AM84" i="40"/>
  <c r="AN85" i="44"/>
  <c r="AN282" i="51"/>
  <c r="AN61" i="44"/>
  <c r="AM84" i="43"/>
  <c r="AN85" i="46"/>
  <c r="AN284" i="51"/>
  <c r="AN61" i="46"/>
  <c r="AN101" i="1"/>
  <c r="AN209" i="33" s="1"/>
  <c r="AN66" i="1"/>
  <c r="AN85" i="48"/>
  <c r="AN286" i="51"/>
  <c r="AN61" i="48"/>
  <c r="AM84" i="49"/>
  <c r="AM358" i="33" l="1"/>
  <c r="AM361" i="33"/>
  <c r="AM87" i="47"/>
  <c r="AM87" i="44"/>
  <c r="AM355" i="33"/>
  <c r="AM87" i="42"/>
  <c r="AN67" i="48"/>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139" i="40"/>
  <c r="AN73" i="40"/>
  <c r="AO74" i="40" s="1"/>
  <c r="AN60" i="56"/>
  <c r="AN133" i="33" s="1"/>
  <c r="AN59" i="56"/>
  <c r="AN139" i="49"/>
  <c r="AN73" i="49"/>
  <c r="AO74" i="49" s="1"/>
  <c r="AN139" i="44"/>
  <c r="AN73" i="44"/>
  <c r="AO74" i="44" s="1"/>
  <c r="AN139" i="47"/>
  <c r="AN73" i="47"/>
  <c r="AO74" i="47" s="1"/>
  <c r="AN139" i="43"/>
  <c r="AN73" i="43"/>
  <c r="AO74" i="43" s="1"/>
  <c r="AN52" i="56"/>
  <c r="AO109" i="1"/>
  <c r="AO103" i="1" s="1"/>
  <c r="AO96" i="33"/>
  <c r="AO104" i="33" s="1"/>
  <c r="AN139" i="41"/>
  <c r="AN73" i="41"/>
  <c r="AO74" i="41" s="1"/>
  <c r="AN68" i="1"/>
  <c r="AN43" i="33"/>
  <c r="AN84" i="47" l="1"/>
  <c r="AN84" i="40"/>
  <c r="AN87" i="40" s="1"/>
  <c r="AN84" i="44"/>
  <c r="AN358" i="33" s="1"/>
  <c r="AN84" i="45"/>
  <c r="AN359" i="33" s="1"/>
  <c r="AN84" i="42"/>
  <c r="AN355" i="33" s="1"/>
  <c r="AO101" i="1"/>
  <c r="AO209" i="33" s="1"/>
  <c r="AO66" i="1"/>
  <c r="AO85" i="43"/>
  <c r="AO280" i="51"/>
  <c r="AO61" i="43"/>
  <c r="AN88" i="44"/>
  <c r="AN87" i="44"/>
  <c r="AN48" i="56"/>
  <c r="AN88" i="42"/>
  <c r="AN87" i="42"/>
  <c r="AO85" i="32"/>
  <c r="AO277" i="51"/>
  <c r="AO61" i="32"/>
  <c r="AN46" i="33"/>
  <c r="AN49" i="59" s="1"/>
  <c r="AN139" i="1"/>
  <c r="AN73" i="1"/>
  <c r="AO74" i="1" s="1"/>
  <c r="AO85" i="49"/>
  <c r="AO287" i="51"/>
  <c r="AO61" i="49"/>
  <c r="AO85" i="46"/>
  <c r="AO284" i="51"/>
  <c r="AO61" i="46"/>
  <c r="AO85" i="48"/>
  <c r="AO286" i="51"/>
  <c r="AO61" i="48"/>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N357" i="33" l="1"/>
  <c r="AN88" i="40"/>
  <c r="AN87" i="45"/>
  <c r="AN88" i="45"/>
  <c r="AN130" i="45" s="1"/>
  <c r="AO67" i="45"/>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N90" i="45" l="1"/>
  <c r="AN211" i="51"/>
  <c r="AN227" i="51" s="1"/>
  <c r="AM129" i="45"/>
  <c r="AM131" i="45" s="1"/>
  <c r="AM140" i="45" s="1"/>
  <c r="AN132" i="45"/>
  <c r="AN133" i="45" s="1"/>
  <c r="AN134" i="45" s="1"/>
  <c r="AM79" i="45" s="1"/>
  <c r="AN148" i="45" s="1"/>
  <c r="AO119" i="48"/>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139" i="42"/>
  <c r="AO73" i="42"/>
  <c r="AP74" i="42" s="1"/>
  <c r="AO139" i="47"/>
  <c r="AO73" i="47"/>
  <c r="AP74" i="47" s="1"/>
  <c r="AO139" i="43"/>
  <c r="AO73" i="43"/>
  <c r="AP74" i="43" s="1"/>
  <c r="AO139" i="49"/>
  <c r="AO73" i="49"/>
  <c r="AP74" i="49" s="1"/>
  <c r="AO49" i="56"/>
  <c r="AP46" i="56"/>
  <c r="AO139" i="46"/>
  <c r="AO73" i="46"/>
  <c r="AP74" i="46" s="1"/>
  <c r="AO84" i="42" l="1"/>
  <c r="AO84" i="47"/>
  <c r="AO84" i="48"/>
  <c r="AO88" i="48" s="1"/>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7" i="48" l="1"/>
  <c r="AO84" i="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2" l="1"/>
  <c r="AP84" i="46"/>
  <c r="AP87" i="46" s="1"/>
  <c r="AP84" i="47"/>
  <c r="AP361" i="33" s="1"/>
  <c r="AQ85" i="44"/>
  <c r="AQ282" i="51"/>
  <c r="AQ61" i="44"/>
  <c r="AP84" i="44"/>
  <c r="AP84" i="41"/>
  <c r="AP84" i="40"/>
  <c r="AP48" i="56"/>
  <c r="AQ85" i="45"/>
  <c r="AQ283" i="51"/>
  <c r="AQ61" i="45"/>
  <c r="AP88" i="42"/>
  <c r="AP87" i="42"/>
  <c r="AP355" i="33"/>
  <c r="AQ85" i="49"/>
  <c r="AQ287" i="51"/>
  <c r="AQ61" i="49"/>
  <c r="AQ85" i="43"/>
  <c r="AQ280" i="51"/>
  <c r="AQ61" i="43"/>
  <c r="AP61" i="56"/>
  <c r="AP132" i="33"/>
  <c r="AP75" i="59" s="1"/>
  <c r="AQ85" i="48"/>
  <c r="AQ286" i="51"/>
  <c r="AQ61" i="48"/>
  <c r="AP38" i="33"/>
  <c r="AP42" i="33"/>
  <c r="AP47" i="59" s="1"/>
  <c r="AP40" i="33"/>
  <c r="AP44" i="33"/>
  <c r="AP87" i="47"/>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P360" i="33" l="1"/>
  <c r="AP88" i="47"/>
  <c r="AP88" i="46"/>
  <c r="AP130" i="46" s="1"/>
  <c r="AQ67" i="40"/>
  <c r="DH54" i="57"/>
  <c r="AQ78" i="40"/>
  <c r="AQ77" i="40"/>
  <c r="AQ128" i="40"/>
  <c r="AQ112" i="40"/>
  <c r="AQ67" i="41"/>
  <c r="DH51" i="57"/>
  <c r="AQ77" i="41"/>
  <c r="AQ128" i="41"/>
  <c r="AQ78" i="41"/>
  <c r="AQ112" i="41"/>
  <c r="AQ67" i="32"/>
  <c r="DH50" i="57"/>
  <c r="AQ78" i="32"/>
  <c r="AQ128" i="32"/>
  <c r="AQ77" i="32"/>
  <c r="AQ112" i="32"/>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P90" i="46" l="1"/>
  <c r="AP212" i="51"/>
  <c r="AP228" i="51" s="1"/>
  <c r="AP132" i="46"/>
  <c r="AP133" i="46" s="1"/>
  <c r="AP134" i="46" s="1"/>
  <c r="AO79" i="46" s="1"/>
  <c r="AP148" i="46" s="1"/>
  <c r="AQ288" i="5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139" i="40"/>
  <c r="AQ73" i="40"/>
  <c r="AR74" i="40" s="1"/>
  <c r="AQ139" i="44"/>
  <c r="AQ73" i="44"/>
  <c r="AR74" i="44" s="1"/>
  <c r="AQ52" i="56"/>
  <c r="AR109" i="1"/>
  <c r="AR103" i="1" s="1"/>
  <c r="AR96" i="33"/>
  <c r="AR104" i="33" s="1"/>
  <c r="AQ84" i="40" l="1"/>
  <c r="AQ84" i="47"/>
  <c r="AQ88" i="47" s="1"/>
  <c r="AQ84" i="45"/>
  <c r="AQ88" i="45" s="1"/>
  <c r="AQ84" i="46"/>
  <c r="AQ88" i="46" s="1"/>
  <c r="AQ84" i="48"/>
  <c r="AQ88" i="48" s="1"/>
  <c r="AQ84" i="43"/>
  <c r="AQ87" i="43" s="1"/>
  <c r="AR85" i="44"/>
  <c r="AR282" i="51"/>
  <c r="AR61" i="44"/>
  <c r="AQ88" i="43"/>
  <c r="AR85" i="41"/>
  <c r="AR278" i="51"/>
  <c r="AR61" i="41"/>
  <c r="AR85" i="49"/>
  <c r="AR287" i="51"/>
  <c r="AR61" i="49"/>
  <c r="AQ88" i="40"/>
  <c r="AQ87" i="40"/>
  <c r="AQ38" i="33"/>
  <c r="AQ42" i="33"/>
  <c r="AQ47" i="59" s="1"/>
  <c r="AQ40" i="33"/>
  <c r="AQ44" i="33"/>
  <c r="AR85" i="42"/>
  <c r="AR279" i="51"/>
  <c r="AR61" i="42"/>
  <c r="AR85" i="32"/>
  <c r="AR277" i="51"/>
  <c r="AR61" i="32"/>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Q87" i="48" l="1"/>
  <c r="AQ87" i="47"/>
  <c r="AQ87" i="46"/>
  <c r="AR85" i="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88" i="51"/>
  <c r="AR290" i="51" s="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305" i="51" l="1"/>
  <c r="AR309" i="51" s="1"/>
  <c r="AR304" i="51"/>
  <c r="AR161" i="33"/>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Q93" i="1"/>
  <c r="AQ94" i="1" s="1"/>
  <c r="AQ91" i="1"/>
  <c r="AR306" i="51" l="1"/>
  <c r="AR308" i="51"/>
  <c r="AR310" i="51" s="1"/>
  <c r="AR347" i="51" s="1"/>
  <c r="AR243" i="33"/>
  <c r="AR228" i="33"/>
  <c r="AR155" i="33"/>
  <c r="AR86" i="1"/>
  <c r="AR248" i="33"/>
  <c r="AR233" i="33"/>
  <c r="AR246" i="33"/>
  <c r="AR231" i="33"/>
  <c r="AR240" i="33"/>
  <c r="AR225" i="33"/>
  <c r="AR247" i="33"/>
  <c r="AR232" i="33"/>
  <c r="AR244" i="33"/>
  <c r="AR229" i="33"/>
  <c r="AR355" i="51"/>
  <c r="AR345" i="51"/>
  <c r="AR348" i="51"/>
  <c r="AR242" i="33"/>
  <c r="AR227" i="33"/>
  <c r="AR70" i="1"/>
  <c r="AR5" i="59" s="1"/>
  <c r="AR56" i="33"/>
  <c r="AR249" i="33"/>
  <c r="AR234" i="33"/>
  <c r="AR250" i="33"/>
  <c r="AR235" i="33"/>
  <c r="AR241" i="33"/>
  <c r="AR226" i="33"/>
  <c r="AR245" i="33"/>
  <c r="AR230" i="33"/>
  <c r="AR352" i="51" l="1"/>
  <c r="AR349" i="51"/>
  <c r="AR346" i="51"/>
  <c r="AR344" i="51"/>
  <c r="AR354" i="51"/>
  <c r="AR351" i="51"/>
  <c r="AR353" i="51"/>
  <c r="AR350" i="51"/>
  <c r="AR57" i="33"/>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R87" i="47" s="1"/>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46" i="33"/>
  <c r="AR49" i="59" s="1"/>
  <c r="AR139" i="1"/>
  <c r="AR73" i="1"/>
  <c r="AS74" i="1" s="1"/>
  <c r="AR88" i="45"/>
  <c r="AR87" i="45"/>
  <c r="AR84" i="46"/>
  <c r="AR84" i="42"/>
  <c r="AR84" i="43"/>
  <c r="AR48" i="56"/>
  <c r="AR84" i="40"/>
  <c r="AR84" i="49"/>
  <c r="AR88" i="47" l="1"/>
  <c r="AR90" i="47" s="1"/>
  <c r="AR84" i="1"/>
  <c r="AR87" i="1" s="1"/>
  <c r="AS67" i="42"/>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48" i="33"/>
  <c r="AS67" i="47"/>
  <c r="DJ58" i="57"/>
  <c r="AS128" i="47"/>
  <c r="AS77" i="47"/>
  <c r="AS78" i="47"/>
  <c r="AS112" i="47"/>
  <c r="AS67" i="49"/>
  <c r="DJ60" i="57"/>
  <c r="AS128" i="49"/>
  <c r="AS78" i="49"/>
  <c r="AS77" i="49"/>
  <c r="AS112" i="49"/>
  <c r="AS67" i="40"/>
  <c r="DJ54" i="57"/>
  <c r="AS78" i="40"/>
  <c r="AS128" i="40"/>
  <c r="AS77" i="40"/>
  <c r="AS112" i="40"/>
  <c r="AR213" i="51"/>
  <c r="AR229" i="51"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Q129" i="47" l="1"/>
  <c r="AQ131" i="47" s="1"/>
  <c r="AQ140" i="47" s="1"/>
  <c r="AR132" i="47"/>
  <c r="AR133" i="47" s="1"/>
  <c r="AR134" i="47" s="1"/>
  <c r="AQ79" i="47" s="1"/>
  <c r="AR148" i="47" s="1"/>
  <c r="AR130" i="47"/>
  <c r="AR132" i="44"/>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139" i="41"/>
  <c r="AS73" i="41"/>
  <c r="AT74" i="41" s="1"/>
  <c r="AS139" i="49"/>
  <c r="AS73" i="49"/>
  <c r="AT74" i="49" s="1"/>
  <c r="AS139" i="32"/>
  <c r="AS73" i="32"/>
  <c r="AT74" i="32" s="1"/>
  <c r="AS139" i="48"/>
  <c r="AS73" i="48"/>
  <c r="AT74" i="48" s="1"/>
  <c r="AS139" i="42"/>
  <c r="AS73" i="42"/>
  <c r="AT74" i="42" s="1"/>
  <c r="AS52" i="56"/>
  <c r="AS139" i="43"/>
  <c r="AS73" i="43"/>
  <c r="AT74" i="43" s="1"/>
  <c r="AS84" i="41" l="1"/>
  <c r="AS88" i="41" s="1"/>
  <c r="AS84" i="43"/>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7" i="41" s="1"/>
  <c r="AT84" i="45"/>
  <c r="AT87" i="45" s="1"/>
  <c r="AT84" i="49"/>
  <c r="AT87" i="49" s="1"/>
  <c r="AU85" i="42"/>
  <c r="AU279" i="51"/>
  <c r="AU61" i="42"/>
  <c r="AU85" i="40"/>
  <c r="AU281" i="51"/>
  <c r="AU61" i="40"/>
  <c r="AT61" i="56"/>
  <c r="AT132" i="33"/>
  <c r="AT75" i="59" s="1"/>
  <c r="AT84" i="43"/>
  <c r="AU85" i="47"/>
  <c r="AU285" i="51"/>
  <c r="AU61" i="47"/>
  <c r="AU85" i="44"/>
  <c r="AU282" i="51"/>
  <c r="AU61" i="44"/>
  <c r="AT88" i="41"/>
  <c r="AU85" i="32"/>
  <c r="AU277" i="51"/>
  <c r="AU61" i="32"/>
  <c r="AU85" i="48"/>
  <c r="AU286" i="51"/>
  <c r="AU61" i="48"/>
  <c r="AU101" i="1"/>
  <c r="AU209" i="33" s="1"/>
  <c r="AU66" i="1"/>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8" i="45" l="1"/>
  <c r="AT90" i="45" s="1"/>
  <c r="AT88" i="49"/>
  <c r="AT84" i="1"/>
  <c r="AT48" i="33" s="1"/>
  <c r="AT211" i="51"/>
  <c r="AT227" i="51" s="1"/>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T132" i="45" l="1"/>
  <c r="AT133" i="45" s="1"/>
  <c r="AT134" i="45" s="1"/>
  <c r="AS79" i="45" s="1"/>
  <c r="AT148" i="45" s="1"/>
  <c r="AT87" i="1"/>
  <c r="AT88" i="1"/>
  <c r="AT132" i="1" s="1"/>
  <c r="AT133" i="1" s="1"/>
  <c r="AT134" i="1" s="1"/>
  <c r="AU119" i="47"/>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204" i="51"/>
  <c r="AT220" i="51" s="1"/>
  <c r="AT90" i="1"/>
  <c r="AS129"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T130" i="1" l="1"/>
  <c r="AU124" i="44"/>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139" i="46"/>
  <c r="AU73" i="46"/>
  <c r="AV74" i="46" s="1"/>
  <c r="AU68" i="1"/>
  <c r="AU43" i="33"/>
  <c r="AU139" i="41"/>
  <c r="AU73" i="41"/>
  <c r="AV74" i="41" s="1"/>
  <c r="AU139" i="40"/>
  <c r="AU73" i="40"/>
  <c r="AV74" i="40" s="1"/>
  <c r="AU60" i="56"/>
  <c r="AU133" i="33" s="1"/>
  <c r="AU59" i="56"/>
  <c r="AU139" i="43"/>
  <c r="AU73" i="43"/>
  <c r="AV74" i="43" s="1"/>
  <c r="AU139" i="44"/>
  <c r="AU73" i="44"/>
  <c r="AV74" i="44" s="1"/>
  <c r="AU52" i="56"/>
  <c r="AU139" i="45"/>
  <c r="AU73" i="45"/>
  <c r="AV74" i="45" s="1"/>
  <c r="AV109" i="1"/>
  <c r="AV103" i="1" s="1"/>
  <c r="AV96" i="33"/>
  <c r="AV104" i="33" s="1"/>
  <c r="AU84" i="45" l="1"/>
  <c r="AU88" i="45" s="1"/>
  <c r="AU84" i="41"/>
  <c r="AU84" i="40"/>
  <c r="AU87" i="40" s="1"/>
  <c r="AU84" i="46"/>
  <c r="AU88" i="46" s="1"/>
  <c r="AU84" i="49"/>
  <c r="AU84" i="47"/>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V85" i="42"/>
  <c r="AV279" i="51"/>
  <c r="AV61" i="42"/>
  <c r="AV85" i="32"/>
  <c r="AV277" i="51"/>
  <c r="AV61" i="32"/>
  <c r="AV85" i="44"/>
  <c r="AV282" i="51"/>
  <c r="AV61" i="44"/>
  <c r="AV85" i="43"/>
  <c r="AV280" i="51"/>
  <c r="AV61" i="43"/>
  <c r="AU61" i="56"/>
  <c r="AU132" i="33"/>
  <c r="AU75" i="59" s="1"/>
  <c r="AU88" i="40"/>
  <c r="AU88" i="41"/>
  <c r="AU87" i="41"/>
  <c r="AU46" i="33"/>
  <c r="AU49" i="59" s="1"/>
  <c r="AU139" i="1"/>
  <c r="AU73" i="1"/>
  <c r="AV74" i="1" s="1"/>
  <c r="AU48" i="56"/>
  <c r="AV85" i="48"/>
  <c r="AV286" i="51"/>
  <c r="AV61" i="48"/>
  <c r="AU87" i="49"/>
  <c r="AU88" i="49"/>
  <c r="AU88" i="47"/>
  <c r="AU87" i="47"/>
  <c r="AU87" i="45" l="1"/>
  <c r="AU87" i="46"/>
  <c r="AU132" i="47"/>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88" i="51"/>
  <c r="AV290" i="51" s="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V305" i="51" l="1"/>
  <c r="AV309" i="51" s="1"/>
  <c r="AV304" i="51"/>
  <c r="AV308" i="51" s="1"/>
  <c r="AT79" i="1"/>
  <c r="AU148" i="1" s="1"/>
  <c r="AU136" i="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306" i="51" l="1"/>
  <c r="AV310" i="51"/>
  <c r="AV344" i="51" s="1"/>
  <c r="AV245" i="33"/>
  <c r="AV230" i="33"/>
  <c r="AV247" i="33"/>
  <c r="AV232" i="33"/>
  <c r="AV243" i="33"/>
  <c r="AV228" i="33"/>
  <c r="AV244" i="33"/>
  <c r="AV229" i="33"/>
  <c r="AV155" i="33"/>
  <c r="AV86" i="1"/>
  <c r="AV249" i="33"/>
  <c r="AV234" i="33"/>
  <c r="AV248" i="33"/>
  <c r="AV233" i="33"/>
  <c r="AV241" i="33"/>
  <c r="AV226" i="33"/>
  <c r="AV250" i="33"/>
  <c r="AV235" i="33"/>
  <c r="AV246" i="33"/>
  <c r="AV231" i="33"/>
  <c r="AV240" i="33"/>
  <c r="AV225" i="33"/>
  <c r="AV70" i="1"/>
  <c r="AV5" i="59" s="1"/>
  <c r="AV56" i="33"/>
  <c r="AV242" i="33"/>
  <c r="AV227" i="33"/>
  <c r="AV349" i="51" l="1"/>
  <c r="AV350" i="51"/>
  <c r="AV355" i="51"/>
  <c r="AV347" i="51"/>
  <c r="AV345" i="51"/>
  <c r="AV352" i="51"/>
  <c r="AV353" i="51"/>
  <c r="AV346" i="51"/>
  <c r="AV348" i="51"/>
  <c r="AV354" i="51"/>
  <c r="AV351" i="51"/>
  <c r="AV57" i="33"/>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139" i="42"/>
  <c r="AV73" i="42"/>
  <c r="AW74" i="42" s="1"/>
  <c r="AV139" i="45"/>
  <c r="AV73" i="45"/>
  <c r="AW74" i="45" s="1"/>
  <c r="AV52" i="56"/>
  <c r="AV139" i="41"/>
  <c r="AV73" i="41"/>
  <c r="AW74" i="41" s="1"/>
  <c r="AV84" i="46" l="1"/>
  <c r="AV84" i="42"/>
  <c r="AV88" i="42" s="1"/>
  <c r="AV84" i="41"/>
  <c r="AV87" i="41" s="1"/>
  <c r="AV84" i="43"/>
  <c r="AV88" i="43" s="1"/>
  <c r="AV84" i="48"/>
  <c r="AW85" i="32"/>
  <c r="AW277" i="51"/>
  <c r="AW61" i="32"/>
  <c r="AV88" i="46"/>
  <c r="AV87" i="46"/>
  <c r="AV38" i="33"/>
  <c r="AV42" i="33"/>
  <c r="AV47" i="59" s="1"/>
  <c r="AV44" i="33"/>
  <c r="AV40" i="33"/>
  <c r="AW85" i="40"/>
  <c r="AW281" i="51"/>
  <c r="AW61" i="40"/>
  <c r="AW85" i="44"/>
  <c r="AW282" i="51"/>
  <c r="AW61" i="44"/>
  <c r="AW85" i="45"/>
  <c r="AW283" i="51"/>
  <c r="AW61" i="45"/>
  <c r="AV88" i="41"/>
  <c r="AW85" i="49"/>
  <c r="AW287" i="51"/>
  <c r="AW61" i="49"/>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2" l="1"/>
  <c r="AV87" i="43"/>
  <c r="AV84" i="1"/>
  <c r="AV48" i="33" s="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139" i="43"/>
  <c r="AW73" i="43"/>
  <c r="AX74" i="43" s="1"/>
  <c r="AW139" i="41"/>
  <c r="AW73" i="41"/>
  <c r="AX74" i="41" s="1"/>
  <c r="AW139" i="49"/>
  <c r="AW73" i="49"/>
  <c r="AX74" i="49" s="1"/>
  <c r="AW139" i="32"/>
  <c r="AW73" i="32"/>
  <c r="AX74" i="32" s="1"/>
  <c r="AW139" i="48"/>
  <c r="AW73" i="48"/>
  <c r="AX74" i="48" s="1"/>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3" l="1"/>
  <c r="AW84" i="42"/>
  <c r="AW88" i="42" s="1"/>
  <c r="AW84" i="40"/>
  <c r="AW88" i="40" s="1"/>
  <c r="AW84" i="41"/>
  <c r="AW88" i="41" s="1"/>
  <c r="AW84" i="48"/>
  <c r="AW87" i="48" s="1"/>
  <c r="AX101" i="1"/>
  <c r="AX209" i="33" s="1"/>
  <c r="AX66" i="1"/>
  <c r="AX85" i="49"/>
  <c r="AX287" i="51"/>
  <c r="AX61" i="49"/>
  <c r="AW88" i="43"/>
  <c r="AW87" i="43"/>
  <c r="AW84" i="46"/>
  <c r="AW38" i="33"/>
  <c r="AW40" i="33"/>
  <c r="AW44" i="33"/>
  <c r="AW42" i="33"/>
  <c r="AW47" i="59" s="1"/>
  <c r="AW84" i="44"/>
  <c r="AW84" i="45"/>
  <c r="AW84" i="47"/>
  <c r="AX85" i="32"/>
  <c r="AX277" i="51"/>
  <c r="AX61" i="32"/>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W87" i="42" l="1"/>
  <c r="AW87" i="41"/>
  <c r="AW87" i="40"/>
  <c r="AW88" i="48"/>
  <c r="AW214" i="51" s="1"/>
  <c r="AW230" i="51" s="1"/>
  <c r="AX67" i="46"/>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l="1"/>
  <c r="AW133" i="48" s="1"/>
  <c r="AW134" i="48" s="1"/>
  <c r="AV79" i="48" s="1"/>
  <c r="AW148" i="48" s="1"/>
  <c r="AV129" i="48"/>
  <c r="AV131" i="48" s="1"/>
  <c r="AV140" i="48" s="1"/>
  <c r="AW130" i="48"/>
  <c r="AW90" i="48"/>
  <c r="AW91" i="48" s="1"/>
  <c r="AX119" i="47"/>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W93" i="48" l="1"/>
  <c r="AW94" i="48" s="1"/>
  <c r="AX292" i="5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139" i="47"/>
  <c r="AX73" i="47"/>
  <c r="AY74" i="47" s="1"/>
  <c r="AX139" i="49"/>
  <c r="AX73" i="49"/>
  <c r="AY74" i="49" s="1"/>
  <c r="AX139" i="48"/>
  <c r="AX73" i="48"/>
  <c r="AY74" i="48" s="1"/>
  <c r="AX139" i="42"/>
  <c r="AX73" i="42"/>
  <c r="AY74" i="42" s="1"/>
  <c r="AX139" i="46"/>
  <c r="AX73" i="46"/>
  <c r="AY74" i="46" s="1"/>
  <c r="AX68" i="1"/>
  <c r="AX43" i="33"/>
  <c r="AY41" i="56"/>
  <c r="AX49" i="56"/>
  <c r="AY46" i="56"/>
  <c r="AX139" i="41"/>
  <c r="AX73" i="41"/>
  <c r="AY74" i="41" s="1"/>
  <c r="AX139" i="43"/>
  <c r="AX73" i="43"/>
  <c r="AY74" i="43" s="1"/>
  <c r="AX139" i="45"/>
  <c r="AX73" i="45"/>
  <c r="AY74" i="45" s="1"/>
  <c r="AX139" i="32"/>
  <c r="AX73" i="32"/>
  <c r="AY74" i="32" s="1"/>
  <c r="AX139" i="44"/>
  <c r="AX73" i="44"/>
  <c r="AY74" i="44" s="1"/>
  <c r="AX139" i="40"/>
  <c r="AX73" i="40"/>
  <c r="AY74" i="40" s="1"/>
  <c r="AX52" i="56"/>
  <c r="AY109" i="1"/>
  <c r="AY103" i="1" s="1"/>
  <c r="AY96" i="33"/>
  <c r="AY104" i="33" s="1"/>
  <c r="AX84" i="44" l="1"/>
  <c r="AX84" i="41"/>
  <c r="AX84" i="47"/>
  <c r="AX88" i="47" s="1"/>
  <c r="AY101" i="1"/>
  <c r="AY209" i="33" s="1"/>
  <c r="AY66" i="1"/>
  <c r="AY85" i="40"/>
  <c r="AY281" i="51"/>
  <c r="AY61" i="40"/>
  <c r="AX84" i="32"/>
  <c r="AX38" i="33"/>
  <c r="AX40" i="33"/>
  <c r="AX44" i="33"/>
  <c r="AX42" i="33"/>
  <c r="AX47" i="59" s="1"/>
  <c r="AX84" i="46"/>
  <c r="AY85" i="48"/>
  <c r="AY286" i="51"/>
  <c r="AY61" i="48"/>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X87" i="47" l="1"/>
  <c r="AY67" i="47"/>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88" i="51"/>
  <c r="AY290" i="51" s="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305" i="51" l="1"/>
  <c r="AY309" i="51" s="1"/>
  <c r="AY304" i="51"/>
  <c r="AY308" i="51" s="1"/>
  <c r="AY310" i="51" s="1"/>
  <c r="AY160" i="33"/>
  <c r="AY86" i="40"/>
  <c r="AY124" i="1"/>
  <c r="AY121" i="1"/>
  <c r="AY124" i="33" s="1"/>
  <c r="AY101" i="33" s="1"/>
  <c r="AY102" i="1"/>
  <c r="AY71" i="1" s="1"/>
  <c r="AY163" i="33"/>
  <c r="AY86" i="46"/>
  <c r="AX93" i="1"/>
  <c r="AX94" i="1" s="1"/>
  <c r="AX91" i="1"/>
  <c r="AY158" i="33"/>
  <c r="AY86" i="42"/>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306" i="51" l="1"/>
  <c r="AY243" i="33"/>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6" l="1"/>
  <c r="AY84" i="41"/>
  <c r="AY88" i="41" s="1"/>
  <c r="AY84" i="49"/>
  <c r="AY87" i="49" s="1"/>
  <c r="AZ85" i="48"/>
  <c r="AZ286" i="51"/>
  <c r="AZ61" i="48"/>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4" i="42"/>
  <c r="AZ85" i="43"/>
  <c r="AZ280" i="51"/>
  <c r="AZ61" i="43"/>
  <c r="AY61" i="56"/>
  <c r="AY132" i="33"/>
  <c r="AY75" i="59" s="1"/>
  <c r="AY84" i="40"/>
  <c r="AY46" i="33"/>
  <c r="AY49" i="59" s="1"/>
  <c r="AY139" i="1"/>
  <c r="AY73" i="1"/>
  <c r="AZ74" i="1" s="1"/>
  <c r="AY48" i="56"/>
  <c r="AZ85" i="32"/>
  <c r="AZ277" i="51"/>
  <c r="AZ61" i="32"/>
  <c r="AZ85" i="41"/>
  <c r="AZ278" i="51"/>
  <c r="AZ61" i="41"/>
  <c r="AY84" i="48"/>
  <c r="AZ85" i="49"/>
  <c r="AZ287" i="51"/>
  <c r="AZ61" i="49"/>
  <c r="AZ85" i="46"/>
  <c r="AZ284" i="51"/>
  <c r="AZ61" i="46"/>
  <c r="AY84" i="44"/>
  <c r="AY84" i="45"/>
  <c r="AY84" i="47"/>
  <c r="AY87" i="41" l="1"/>
  <c r="AY84" i="1"/>
  <c r="AY48" i="33" s="1"/>
  <c r="AY88" i="47"/>
  <c r="AY87" i="47"/>
  <c r="AY88" i="45"/>
  <c r="AY87" i="45"/>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87" i="1" l="1"/>
  <c r="AY51" i="33" s="1"/>
  <c r="AY52" i="59" s="1"/>
  <c r="AY88" i="1"/>
  <c r="AY132" i="32"/>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8" i="47" s="1"/>
  <c r="AZ84" i="32"/>
  <c r="AZ88" i="32" s="1"/>
  <c r="AZ84" i="43"/>
  <c r="AZ87" i="43" s="1"/>
  <c r="AZ87" i="47"/>
  <c r="BA85" i="40"/>
  <c r="BA281" i="51"/>
  <c r="BA61" i="40"/>
  <c r="AZ38" i="33"/>
  <c r="AZ42" i="33"/>
  <c r="AZ47" i="59" s="1"/>
  <c r="AZ40" i="33"/>
  <c r="AZ44" i="33"/>
  <c r="BA85" i="46"/>
  <c r="BA284" i="51"/>
  <c r="BA61" i="46"/>
  <c r="BA85" i="41"/>
  <c r="BA278" i="51"/>
  <c r="BA61" i="41"/>
  <c r="BA101" i="1"/>
  <c r="BA209" i="33" s="1"/>
  <c r="BA66" i="1"/>
  <c r="AZ84" i="44"/>
  <c r="BA85" i="49"/>
  <c r="BA287" i="51"/>
  <c r="BA61" i="49"/>
  <c r="AZ84" i="42"/>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8" i="43" l="1"/>
  <c r="AZ87" i="32"/>
  <c r="AZ84" i="1"/>
  <c r="AZ87" i="1" s="1"/>
  <c r="BA67" i="43"/>
  <c r="DR53" i="57"/>
  <c r="BA78" i="43"/>
  <c r="BA128" i="43"/>
  <c r="BA77" i="43"/>
  <c r="BA112" i="43"/>
  <c r="AZ62" i="56"/>
  <c r="AZ135" i="33" s="1"/>
  <c r="AZ134" i="33"/>
  <c r="AZ76" i="59" s="1"/>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88" i="1" l="1"/>
  <c r="AZ48" i="33"/>
  <c r="AZ132" i="46"/>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305" i="51" l="1"/>
  <c r="BA309" i="51" s="1"/>
  <c r="BA160" i="33"/>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139" i="42"/>
  <c r="BA73" i="42"/>
  <c r="BB74" i="42" s="1"/>
  <c r="BA52" i="56"/>
  <c r="BA139" i="43"/>
  <c r="BA73" i="43"/>
  <c r="BB74" i="43" s="1"/>
  <c r="BA139" i="40"/>
  <c r="BA73" i="40"/>
  <c r="BB74" i="40" s="1"/>
  <c r="BA139" i="32"/>
  <c r="BA73" i="32"/>
  <c r="BB74" i="32" s="1"/>
  <c r="BA139" i="49"/>
  <c r="BA73" i="49"/>
  <c r="BB74" i="49" s="1"/>
  <c r="BA139" i="44"/>
  <c r="BA73" i="44"/>
  <c r="BB74" i="44" s="1"/>
  <c r="BA68" i="1"/>
  <c r="BA43" i="33"/>
  <c r="BB41" i="56"/>
  <c r="BB46" i="56"/>
  <c r="BA49" i="56"/>
  <c r="BA139" i="46"/>
  <c r="BA73" i="46"/>
  <c r="BB74" i="46" s="1"/>
  <c r="BB109" i="1"/>
  <c r="BB103" i="1" s="1"/>
  <c r="BB96" i="33"/>
  <c r="BB104" i="33" s="1"/>
  <c r="BA84" i="43" l="1"/>
  <c r="BA84" i="42"/>
  <c r="BA84" i="49"/>
  <c r="BA87" i="49" s="1"/>
  <c r="BA84" i="46"/>
  <c r="BA88" i="46" s="1"/>
  <c r="BA84" i="44"/>
  <c r="BA87" i="44" s="1"/>
  <c r="BA84" i="41"/>
  <c r="BA88" i="41" s="1"/>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88" i="49" l="1"/>
  <c r="BA87" i="41"/>
  <c r="BA88" i="44"/>
  <c r="BA90" i="44" s="1"/>
  <c r="BA87" i="46"/>
  <c r="BA62" i="56"/>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AZ129" i="44" l="1"/>
  <c r="AZ131" i="44" s="1"/>
  <c r="AZ140" i="44" s="1"/>
  <c r="BA130" i="44"/>
  <c r="BB119" i="42"/>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139" i="43"/>
  <c r="BB73" i="43"/>
  <c r="BC74" i="43" s="1"/>
  <c r="BB139" i="45"/>
  <c r="BB73" i="45"/>
  <c r="BC74" i="45" s="1"/>
  <c r="BB139" i="32"/>
  <c r="BB73" i="32"/>
  <c r="BC74" i="32" s="1"/>
  <c r="BB52" i="56"/>
  <c r="BC109" i="1"/>
  <c r="BC103" i="1" s="1"/>
  <c r="BC96" i="33"/>
  <c r="BC104" i="33" s="1"/>
  <c r="BB139" i="44"/>
  <c r="BB73" i="44"/>
  <c r="BC74" i="44" s="1"/>
  <c r="BB84" i="43" l="1"/>
  <c r="BB84" i="44"/>
  <c r="BB84" i="45"/>
  <c r="BB88" i="45" s="1"/>
  <c r="BB84" i="32"/>
  <c r="BB88" i="32" s="1"/>
  <c r="BB84" i="46"/>
  <c r="BB84" i="49"/>
  <c r="BB88" i="43"/>
  <c r="BB87" i="43"/>
  <c r="BC85" i="40"/>
  <c r="BC281" i="51"/>
  <c r="BC61" i="40"/>
  <c r="BC85" i="41"/>
  <c r="BC278" i="51"/>
  <c r="BC61" i="41"/>
  <c r="BC85" i="48"/>
  <c r="BC286" i="51"/>
  <c r="BC61" i="48"/>
  <c r="BB87" i="46"/>
  <c r="BB88" i="46"/>
  <c r="BB46" i="33"/>
  <c r="BB49" i="59" s="1"/>
  <c r="BB139" i="1"/>
  <c r="BB73" i="1"/>
  <c r="BC74" i="1" s="1"/>
  <c r="BB88" i="44"/>
  <c r="BB87" i="44"/>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7" i="45" l="1"/>
  <c r="BB87" i="32"/>
  <c r="BB84" i="1"/>
  <c r="BB88" i="1" s="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48" i="33" l="1"/>
  <c r="BB87" i="1"/>
  <c r="BB51" i="33" s="1"/>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8" i="41" s="1"/>
  <c r="BC84" i="48"/>
  <c r="BC87" i="48" s="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8" l="1"/>
  <c r="BC87" i="41"/>
  <c r="BC88" i="46"/>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139" i="47"/>
  <c r="BD73" i="47"/>
  <c r="BE74" i="47" s="1"/>
  <c r="BD68" i="1"/>
  <c r="BD43" i="33"/>
  <c r="BE46" i="56"/>
  <c r="BD49" i="5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7" l="1"/>
  <c r="BD84" i="46"/>
  <c r="BD87" i="46" s="1"/>
  <c r="BD84" i="45"/>
  <c r="BD88" i="45" s="1"/>
  <c r="BD84" i="42"/>
  <c r="BD88" i="42" s="1"/>
  <c r="BE85" i="43"/>
  <c r="BE280" i="51"/>
  <c r="BE61" i="43"/>
  <c r="BD61" i="56"/>
  <c r="BD132" i="33"/>
  <c r="BD75" i="59" s="1"/>
  <c r="BD48" i="56"/>
  <c r="BD46" i="33"/>
  <c r="BD49" i="59" s="1"/>
  <c r="BD139" i="1"/>
  <c r="BD73" i="1"/>
  <c r="BE74" i="1" s="1"/>
  <c r="BE85" i="32"/>
  <c r="BE277" i="51"/>
  <c r="BE61" i="32"/>
  <c r="BE85" i="40"/>
  <c r="BE281" i="51"/>
  <c r="BE61" i="40"/>
  <c r="BE85" i="44"/>
  <c r="BE282" i="51"/>
  <c r="BE61" i="44"/>
  <c r="BE85" i="49"/>
  <c r="BE287" i="51"/>
  <c r="BE61" i="49"/>
  <c r="BE85" i="46"/>
  <c r="BE284" i="51"/>
  <c r="BE61" i="46"/>
  <c r="BD87" i="47"/>
  <c r="BD88" i="47"/>
  <c r="BE85" i="48"/>
  <c r="BE286" i="51"/>
  <c r="BE61" i="48"/>
  <c r="BD84" i="43"/>
  <c r="BE85" i="42"/>
  <c r="BE279" i="51"/>
  <c r="BE61" i="42"/>
  <c r="BD84" i="32"/>
  <c r="BE85" i="41"/>
  <c r="BE278" i="51"/>
  <c r="BE61" i="41"/>
  <c r="BE101" i="1"/>
  <c r="BE209" i="33" s="1"/>
  <c r="BE66" i="1"/>
  <c r="BD84" i="41"/>
  <c r="BD84" i="40"/>
  <c r="BD84" i="44"/>
  <c r="BD84" i="49"/>
  <c r="BD38" i="33"/>
  <c r="BD42" i="33"/>
  <c r="BD47" i="59" s="1"/>
  <c r="BD40" i="33"/>
  <c r="BD44" i="33"/>
  <c r="BE85" i="47"/>
  <c r="BE285" i="51"/>
  <c r="BE61" i="47"/>
  <c r="BD84" i="48"/>
  <c r="BE85" i="45"/>
  <c r="BE283" i="51"/>
  <c r="BE61" i="45"/>
  <c r="BD88" i="46" l="1"/>
  <c r="BD90" i="46" s="1"/>
  <c r="BD87" i="45"/>
  <c r="BD87" i="42"/>
  <c r="BD132" i="46"/>
  <c r="BD133" i="46" s="1"/>
  <c r="BD134" i="46" s="1"/>
  <c r="BC79" i="46" s="1"/>
  <c r="BD148" i="46" s="1"/>
  <c r="BD212" i="51"/>
  <c r="BD228" i="51" s="1"/>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5" l="1"/>
  <c r="BE84" i="42"/>
  <c r="BE88" i="42" s="1"/>
  <c r="BE84" i="47"/>
  <c r="BE88" i="47" s="1"/>
  <c r="BE84" i="46"/>
  <c r="BE87" i="46" s="1"/>
  <c r="BF85" i="47"/>
  <c r="BF285" i="51"/>
  <c r="BF61" i="47"/>
  <c r="BE84" i="32"/>
  <c r="BF85" i="41"/>
  <c r="BF278" i="51"/>
  <c r="BF61" i="41"/>
  <c r="BF101" i="1"/>
  <c r="BF209" i="33" s="1"/>
  <c r="BF66" i="1"/>
  <c r="BE84" i="43"/>
  <c r="BE84" i="44"/>
  <c r="BF85" i="45"/>
  <c r="BF283" i="51"/>
  <c r="BF61" i="45"/>
  <c r="BE48" i="56"/>
  <c r="BE84" i="40"/>
  <c r="BF85" i="48"/>
  <c r="BF286" i="51"/>
  <c r="BF61" i="48"/>
  <c r="BE84" i="49"/>
  <c r="BE38" i="33"/>
  <c r="BE40" i="33"/>
  <c r="BE44" i="33"/>
  <c r="BE42" i="33"/>
  <c r="BE47" i="59" s="1"/>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E87" i="47" l="1"/>
  <c r="BE87" i="42"/>
  <c r="BE88" i="46"/>
  <c r="BD129" i="46" s="1"/>
  <c r="BD131" i="46" s="1"/>
  <c r="BD140" i="46" s="1"/>
  <c r="BF67" i="42"/>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0" i="46" l="1"/>
  <c r="BE212" i="51"/>
  <c r="BE228" i="51" s="1"/>
  <c r="BE130" i="46"/>
  <c r="BE132" i="46"/>
  <c r="BE133" i="46" s="1"/>
  <c r="BE134" i="46" s="1"/>
  <c r="BD79" i="46" s="1"/>
  <c r="BE148" i="46" s="1"/>
  <c r="BE93" i="47"/>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139" i="42"/>
  <c r="BF73" i="42"/>
  <c r="BG74" i="42" s="1"/>
  <c r="BF139" i="47"/>
  <c r="BF73" i="47"/>
  <c r="BG74" i="47" s="1"/>
  <c r="BF52" i="56"/>
  <c r="BF84" i="42" l="1"/>
  <c r="BF88" i="42" s="1"/>
  <c r="BF84" i="48"/>
  <c r="BF88" i="48" s="1"/>
  <c r="BF84" i="44"/>
  <c r="BF87" i="44" s="1"/>
  <c r="BF84" i="43"/>
  <c r="BF87" i="43" s="1"/>
  <c r="BG85" i="48"/>
  <c r="BG286" i="51"/>
  <c r="BG61" i="48"/>
  <c r="BF84" i="45"/>
  <c r="BF84" i="49"/>
  <c r="BG85" i="47"/>
  <c r="BG285" i="51"/>
  <c r="BG61" i="47"/>
  <c r="BF84" i="47"/>
  <c r="BG85" i="42"/>
  <c r="BG279" i="51"/>
  <c r="BG61" i="42"/>
  <c r="BF84" i="32"/>
  <c r="BG85" i="43"/>
  <c r="BG280" i="51"/>
  <c r="BG61" i="43"/>
  <c r="BF61" i="56"/>
  <c r="BF132" i="33"/>
  <c r="BF75" i="59" s="1"/>
  <c r="BF84" i="40"/>
  <c r="BF88" i="44"/>
  <c r="BG85" i="41"/>
  <c r="BG278" i="51"/>
  <c r="BG61" i="41"/>
  <c r="BG85" i="46"/>
  <c r="BG284" i="51"/>
  <c r="BG61" i="46"/>
  <c r="BF48" i="56"/>
  <c r="BG85" i="49"/>
  <c r="BG287" i="51"/>
  <c r="BG61" i="49"/>
  <c r="BF38" i="33"/>
  <c r="BF42" i="33"/>
  <c r="BF47" i="59" s="1"/>
  <c r="BF40" i="33"/>
  <c r="BF44" i="33"/>
  <c r="BG85" i="45"/>
  <c r="BG283" i="51"/>
  <c r="BG61" i="45"/>
  <c r="BG85" i="32"/>
  <c r="BG277" i="51"/>
  <c r="BG61" i="32"/>
  <c r="BG85" i="40"/>
  <c r="BG281" i="51"/>
  <c r="BG61" i="40"/>
  <c r="BG85" i="44"/>
  <c r="BG282" i="51"/>
  <c r="BG61" i="44"/>
  <c r="BG101" i="1"/>
  <c r="BG209" i="33" s="1"/>
  <c r="BG66" i="1"/>
  <c r="BF84" i="41"/>
  <c r="BF84" i="46"/>
  <c r="BF46" i="33"/>
  <c r="BF49" i="59" s="1"/>
  <c r="BF139" i="1"/>
  <c r="BF73" i="1"/>
  <c r="BG74" i="1" s="1"/>
  <c r="BF87" i="42" l="1"/>
  <c r="BF88" i="43"/>
  <c r="BF87" i="48"/>
  <c r="BF132" i="42"/>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139" i="44"/>
  <c r="BG73" i="44"/>
  <c r="BH74" i="44" s="1"/>
  <c r="BH41" i="56"/>
  <c r="BG139" i="45"/>
  <c r="BG73" i="45"/>
  <c r="BH74" i="45" s="1"/>
  <c r="BG139" i="40"/>
  <c r="BG73" i="40"/>
  <c r="BH74" i="40" s="1"/>
  <c r="BG68" i="1"/>
  <c r="BG43" i="33"/>
  <c r="BH46" i="56"/>
  <c r="BG49" i="56"/>
  <c r="BH109" i="1"/>
  <c r="BH103" i="1" s="1"/>
  <c r="BH96" i="33"/>
  <c r="BH104" i="33" s="1"/>
  <c r="BG84" i="47" l="1"/>
  <c r="BG84" i="45"/>
  <c r="BG87" i="45" s="1"/>
  <c r="BG84" i="44"/>
  <c r="BG88" i="44" s="1"/>
  <c r="BG84" i="40"/>
  <c r="BG88" i="40" s="1"/>
  <c r="BG84" i="43"/>
  <c r="BG87" i="43" s="1"/>
  <c r="BG84" i="49"/>
  <c r="BG87" i="49" s="1"/>
  <c r="BG38" i="33"/>
  <c r="BG42" i="33"/>
  <c r="BG47" i="59" s="1"/>
  <c r="BG44" i="33"/>
  <c r="BG40" i="33"/>
  <c r="BG46" i="33"/>
  <c r="BG49" i="59" s="1"/>
  <c r="BG139" i="1"/>
  <c r="BG73" i="1"/>
  <c r="BH74" i="1" s="1"/>
  <c r="BH85" i="48"/>
  <c r="BH286" i="51"/>
  <c r="BH61" i="48"/>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5"/>
  <c r="BH85" i="41"/>
  <c r="BH278" i="51"/>
  <c r="BH61" i="41"/>
  <c r="BH85" i="42"/>
  <c r="BH279" i="51"/>
  <c r="BH61" i="42"/>
  <c r="BH85" i="32"/>
  <c r="BH277" i="51"/>
  <c r="BH61" i="32"/>
  <c r="BH85" i="46"/>
  <c r="BH284" i="51"/>
  <c r="BH61" i="46"/>
  <c r="BG88" i="49" l="1"/>
  <c r="BG87" i="40"/>
  <c r="BG87" i="44"/>
  <c r="BG88" i="43"/>
  <c r="BG90" i="43" s="1"/>
  <c r="BG132" i="40"/>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208" i="51" l="1"/>
  <c r="BG224" i="51" s="1"/>
  <c r="BG130" i="43"/>
  <c r="BG132" i="43"/>
  <c r="BG133" i="43" s="1"/>
  <c r="BG134" i="43" s="1"/>
  <c r="BF79" i="43" s="1"/>
  <c r="BG148" i="43" s="1"/>
  <c r="BF129" i="43"/>
  <c r="BF131" i="43" s="1"/>
  <c r="BF140" i="43" s="1"/>
  <c r="BG88" i="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88" i="51"/>
  <c r="BH290" i="51" s="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I84" i="42" s="1"/>
  <c r="BH84" i="40"/>
  <c r="BI84" i="40" s="1"/>
  <c r="BH84" i="41"/>
  <c r="BI84" i="41" s="1"/>
  <c r="BH84" i="44"/>
  <c r="BH87" i="44" s="1"/>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H48" i="56"/>
  <c r="BI85" i="45"/>
  <c r="BI283" i="51"/>
  <c r="BI61" i="45"/>
  <c r="BI85" i="40"/>
  <c r="BI281" i="51"/>
  <c r="BI61" i="40"/>
  <c r="BH84" i="48"/>
  <c r="BH84" i="47"/>
  <c r="BI85" i="49"/>
  <c r="BI287" i="51"/>
  <c r="BI61" i="49"/>
  <c r="BI85" i="46"/>
  <c r="BI284" i="51"/>
  <c r="BI61" i="46"/>
  <c r="BI101" i="1"/>
  <c r="BI209" i="33" s="1"/>
  <c r="BI66" i="1"/>
  <c r="BH87" i="42"/>
  <c r="BI85" i="32"/>
  <c r="BI277" i="51"/>
  <c r="BI61" i="32"/>
  <c r="BI85" i="43"/>
  <c r="BI280" i="51"/>
  <c r="BI61" i="43"/>
  <c r="BH38" i="33"/>
  <c r="BH42" i="33"/>
  <c r="BH47" i="59" s="1"/>
  <c r="BH40" i="33"/>
  <c r="BH44" i="33"/>
  <c r="BI85" i="41"/>
  <c r="BI278" i="51"/>
  <c r="BI61" i="41"/>
  <c r="BI85" i="44"/>
  <c r="BI282" i="51"/>
  <c r="BI61" i="44"/>
  <c r="BH84" i="45"/>
  <c r="BH88" i="42" l="1"/>
  <c r="BH88" i="44"/>
  <c r="BH88" i="40"/>
  <c r="BH132" i="40" s="1"/>
  <c r="BH133" i="40" s="1"/>
  <c r="BH134" i="40" s="1"/>
  <c r="BG79" i="40" s="1"/>
  <c r="BH148" i="40" s="1"/>
  <c r="BI84" i="44"/>
  <c r="B154" i="44" s="1"/>
  <c r="BH87" i="40"/>
  <c r="BH84" i="1"/>
  <c r="BI84" i="1" s="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H87" i="43"/>
  <c r="BH88" i="43"/>
  <c r="BI84" i="43"/>
  <c r="BH88" i="49"/>
  <c r="BH87" i="49"/>
  <c r="BI84" i="49"/>
  <c r="BH48" i="33"/>
  <c r="BH90" i="40"/>
  <c r="BG129" i="40"/>
  <c r="BG131" i="40" s="1"/>
  <c r="BG140" i="40" s="1"/>
  <c r="BH140" i="40" s="1"/>
  <c r="BI140" i="40" s="1"/>
  <c r="B146" i="40" s="1"/>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J61" i="42"/>
  <c r="BI67" i="42"/>
  <c r="DZ52" i="57"/>
  <c r="BI77" i="42"/>
  <c r="BI128" i="42"/>
  <c r="BI78" i="42"/>
  <c r="BI112" i="42"/>
  <c r="BH62" i="56"/>
  <c r="BH135" i="33" s="1"/>
  <c r="BH134" i="33"/>
  <c r="BH76" i="59" s="1"/>
  <c r="BI88" i="40"/>
  <c r="B154" i="40"/>
  <c r="BH209" i="51" l="1"/>
  <c r="BH225" i="51" s="1"/>
  <c r="BH130" i="40"/>
  <c r="B146" i="44"/>
  <c r="BH88" i="1"/>
  <c r="BH204" i="51" s="1"/>
  <c r="BH220" i="51" s="1"/>
  <c r="BH87" i="1"/>
  <c r="BH51" i="33" s="1"/>
  <c r="BH52" i="59" s="1"/>
  <c r="BI132" i="40"/>
  <c r="BI133" i="40" s="1"/>
  <c r="BI134" i="40" s="1"/>
  <c r="BH79" i="40" s="1"/>
  <c r="BI148" i="40" s="1"/>
  <c r="B153"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G129" i="1" l="1"/>
  <c r="BH90" i="1"/>
  <c r="BI93" i="44"/>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148" i="45" s="1"/>
  <c r="B153" i="45" s="1"/>
  <c r="I176" i="51" s="1"/>
  <c r="L176" i="51" s="1"/>
  <c r="M176" i="51"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148" i="32" s="1"/>
  <c r="B153" i="32" s="1"/>
  <c r="I170" i="51" s="1"/>
  <c r="L170" i="51" s="1"/>
  <c r="M170" i="51"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148" i="46" s="1"/>
  <c r="B153" i="46" s="1"/>
  <c r="I177" i="51" s="1"/>
  <c r="L177" i="51" s="1"/>
  <c r="M177" i="51"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148" i="48" s="1"/>
  <c r="B153" i="48" s="1"/>
  <c r="I179" i="51" s="1"/>
  <c r="L179" i="51" s="1"/>
  <c r="M179" i="51"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L61" i="46"/>
  <c r="BJ67" i="1"/>
  <c r="BI124" i="48"/>
  <c r="BI121" i="48"/>
  <c r="BI102" i="48"/>
  <c r="BI71" i="48" s="1"/>
  <c r="BI70" i="48" s="1"/>
  <c r="BL61" i="49"/>
  <c r="BH93" i="1"/>
  <c r="BH94" i="1" s="1"/>
  <c r="BH91" i="1"/>
  <c r="BL61" i="45"/>
  <c r="BL61" i="44"/>
  <c r="BI132" i="49"/>
  <c r="BI133" i="49" s="1"/>
  <c r="BI134" i="49" s="1"/>
  <c r="BH79" i="49" s="1"/>
  <c r="BI148" i="49" s="1"/>
  <c r="B153" i="49" s="1"/>
  <c r="I180" i="51" s="1"/>
  <c r="L180" i="51" s="1"/>
  <c r="M180" i="51" s="1"/>
  <c r="BI215" i="51"/>
  <c r="BI231" i="51" s="1"/>
  <c r="BI90" i="49"/>
  <c r="BI129" i="49"/>
  <c r="BH129" i="49"/>
  <c r="BI130" i="49"/>
  <c r="BI290" i="51"/>
  <c r="BI124" i="43"/>
  <c r="BI121" i="43"/>
  <c r="BI102" i="43"/>
  <c r="BI71" i="43" s="1"/>
  <c r="BI70" i="43" s="1"/>
  <c r="BH137" i="1" l="1"/>
  <c r="BI305" i="5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I148" i="1" s="1"/>
  <c r="B153" i="1" s="1"/>
  <c r="BM61" i="49"/>
  <c r="BM61" i="46"/>
  <c r="BI156" i="33"/>
  <c r="BI86" i="32"/>
  <c r="BI87" i="32" s="1"/>
  <c r="BI93" i="48"/>
  <c r="BI94" i="48" s="1"/>
  <c r="B95" i="48" s="1"/>
  <c r="BH131" i="48"/>
  <c r="BI131" i="48" s="1"/>
  <c r="BI91" i="48"/>
  <c r="BM61" i="32"/>
  <c r="BI158" i="33"/>
  <c r="BI86" i="42"/>
  <c r="BI87" i="42"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BI346" i="51"/>
  <c r="BI350" i="51"/>
  <c r="BI354" i="51"/>
  <c r="BI345" i="51"/>
  <c r="BI349" i="51"/>
  <c r="BI353" i="51"/>
  <c r="BI344" i="51"/>
  <c r="BI348" i="51"/>
  <c r="BI352" i="51"/>
  <c r="BO61" i="48"/>
  <c r="BI55" i="33"/>
  <c r="BI55" i="59"/>
  <c r="BJ59" i="33"/>
  <c r="BO61" i="40"/>
  <c r="C343" i="51" l="1"/>
  <c r="D343" i="51" s="1"/>
  <c r="BP61" i="40"/>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R61" i="47"/>
  <c r="BR61" i="40"/>
  <c r="BR61" i="49"/>
  <c r="BK72" i="33" l="1"/>
  <c r="BI155" i="4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M72" i="33" l="1"/>
  <c r="BK41" i="56"/>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1" i="56"/>
  <c r="BL42" i="56" s="1"/>
  <c r="BL43"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K48" i="56" s="1"/>
  <c r="BL47" i="56" s="1"/>
  <c r="BM46" i="56" s="1"/>
  <c r="BM59" i="56"/>
  <c r="BM60" i="56"/>
  <c r="BN41" i="56"/>
  <c r="BN42" i="56" s="1"/>
  <c r="BN43" i="56" s="1"/>
  <c r="BM52" i="56"/>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X61" i="43"/>
  <c r="BP72" i="33"/>
  <c r="BL77" i="33"/>
  <c r="BL75" i="59" s="1"/>
  <c r="BL132" i="33"/>
  <c r="BX61" i="40"/>
  <c r="BJ62" i="56"/>
  <c r="BJ79" i="33"/>
  <c r="BJ76" i="59" s="1"/>
  <c r="BJ134" i="33"/>
  <c r="BS61" i="33"/>
  <c r="BT62" i="33" s="1"/>
  <c r="BR60" i="33"/>
  <c r="BR4" i="56" s="1"/>
  <c r="BS59" i="33"/>
  <c r="BX61" i="49"/>
  <c r="BX61" i="46"/>
  <c r="BX61" i="45"/>
  <c r="BL78" i="33"/>
  <c r="BL133" i="33"/>
  <c r="BK61" i="56" l="1"/>
  <c r="BL49" i="56"/>
  <c r="BL61" i="56" s="1"/>
  <c r="BL62" i="56" s="1"/>
  <c r="BN60" i="56"/>
  <c r="BN59" i="56"/>
  <c r="BN52" i="56"/>
  <c r="BY61" i="48"/>
  <c r="BY61" i="42"/>
  <c r="BL48" i="56"/>
  <c r="BM47" i="56" s="1"/>
  <c r="BM49" i="56" s="1"/>
  <c r="BM61" i="56" s="1"/>
  <c r="BO41" i="56"/>
  <c r="BO42" i="56" s="1"/>
  <c r="BO43" i="56" s="1"/>
  <c r="BY61" i="46"/>
  <c r="BY61" i="49"/>
  <c r="BT61" i="33"/>
  <c r="BU62" i="33" s="1"/>
  <c r="BS60" i="33"/>
  <c r="BS4" i="56" s="1"/>
  <c r="BT59" i="33"/>
  <c r="BS71" i="33" s="1"/>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Z61" i="46"/>
  <c r="BN133" i="33"/>
  <c r="BN78" i="33"/>
  <c r="BO46" i="56" l="1"/>
  <c r="BN48" i="56"/>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M135" i="33"/>
  <c r="BM80" i="33"/>
  <c r="BO132" i="33"/>
  <c r="BO77" i="33"/>
  <c r="BO75" i="59" s="1"/>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T72" i="33" l="1"/>
  <c r="BP46" i="56"/>
  <c r="BQ60" i="56"/>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Q46" i="56" l="1"/>
  <c r="BP48" i="56"/>
  <c r="BQ47" i="56" s="1"/>
  <c r="BQ49" i="56" s="1"/>
  <c r="BQ61" i="56" s="1"/>
  <c r="BP61" i="56"/>
  <c r="BS43" i="56"/>
  <c r="BS41" i="56"/>
  <c r="BS42" i="56" s="1"/>
  <c r="BR60" i="56"/>
  <c r="BR59" i="56"/>
  <c r="BR52" i="56"/>
  <c r="BS55" i="56"/>
  <c r="BS56" i="56" s="1"/>
  <c r="BS37" i="56"/>
  <c r="BS38" i="56" s="1"/>
  <c r="CC61" i="42"/>
  <c r="CC61" i="41"/>
  <c r="BO62" i="56"/>
  <c r="BO134" i="33"/>
  <c r="BO79" i="33"/>
  <c r="BO76" i="59" s="1"/>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R46" i="56" l="1"/>
  <c r="BS60" i="56"/>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l="1"/>
  <c r="BT60" i="56"/>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Y71" i="33"/>
  <c r="BT78" i="33"/>
  <c r="BT133" i="33"/>
  <c r="BU46" i="56" l="1"/>
  <c r="BV60" i="56"/>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s="1"/>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W46" i="56" l="1"/>
  <c r="CA72" i="33"/>
  <c r="BX52" i="56"/>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CI61" i="48"/>
  <c r="BU62" i="56"/>
  <c r="BU134" i="33"/>
  <c r="BU79" i="33"/>
  <c r="BU76" i="59" s="1"/>
  <c r="BX46" i="56" l="1"/>
  <c r="BW48" i="56"/>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s="1"/>
  <c r="BZ46" i="56"/>
  <c r="CA46" i="56" s="1"/>
  <c r="CL61" i="45"/>
  <c r="BW135" i="33"/>
  <c r="BW80" i="33"/>
  <c r="CL61" i="40"/>
  <c r="CL61" i="41"/>
  <c r="BX62" i="56"/>
  <c r="BX134" i="33"/>
  <c r="BX79" i="33"/>
  <c r="BX76" i="59" s="1"/>
  <c r="BZ77" i="33"/>
  <c r="BZ75" i="59" s="1"/>
  <c r="BZ132" i="33"/>
  <c r="CL61" i="44"/>
  <c r="CD72" i="33"/>
  <c r="BZ133" i="33"/>
  <c r="BZ78" i="33"/>
  <c r="CE72" i="33" l="1"/>
  <c r="CB52" i="56"/>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A48" i="56" s="1"/>
  <c r="CB47" i="56" s="1"/>
  <c r="CB49" i="56" s="1"/>
  <c r="CC59" i="56"/>
  <c r="CC60" i="56"/>
  <c r="CC52" i="56"/>
  <c r="CD41" i="56"/>
  <c r="CD42" i="56" s="1"/>
  <c r="CD43" i="56" s="1"/>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A61" i="56" l="1"/>
  <c r="CD60" i="56"/>
  <c r="CD59" i="56"/>
  <c r="CB48" i="56"/>
  <c r="CC47" i="56" s="1"/>
  <c r="CC49" i="56" s="1"/>
  <c r="CC61" i="56" s="1"/>
  <c r="CB61" i="56"/>
  <c r="CD52" i="56"/>
  <c r="CO61" i="47"/>
  <c r="CO61" i="46"/>
  <c r="CA62" i="56"/>
  <c r="CA134" i="33"/>
  <c r="CA79" i="33"/>
  <c r="CA76" i="59" s="1"/>
  <c r="CE41" i="56"/>
  <c r="CE42" i="56" s="1"/>
  <c r="CE43"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F77" i="33"/>
  <c r="CF75" i="59" s="1"/>
  <c r="CF132" i="33"/>
  <c r="CK72" i="33" l="1"/>
  <c r="CE79" i="33"/>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s="1"/>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J77" i="33"/>
  <c r="CJ75" i="59" s="1"/>
  <c r="CJ132" i="33"/>
  <c r="CF135" i="33"/>
  <c r="CF80" i="33"/>
  <c r="CV61" i="48"/>
  <c r="CJ78" i="33"/>
  <c r="CJ133" i="33"/>
  <c r="CO72" i="33" l="1"/>
  <c r="CM41" i="56"/>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K46" i="56" l="1"/>
  <c r="CR72" i="33"/>
  <c r="CJ48" i="56"/>
  <c r="CK47"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L46" i="56" l="1"/>
  <c r="CK49" i="56"/>
  <c r="CP60" i="56"/>
  <c r="CP59" i="56"/>
  <c r="CQ41" i="56"/>
  <c r="CQ42" i="56" s="1"/>
  <c r="CQ43"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W72" i="33" s="1"/>
  <c r="CP46" i="56"/>
  <c r="CR78" i="33"/>
  <c r="CR133" i="33"/>
  <c r="CM62" i="56"/>
  <c r="CM134" i="33"/>
  <c r="CM79" i="33"/>
  <c r="CM76" i="59" s="1"/>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O48" i="56"/>
  <c r="CP47" i="56" s="1"/>
  <c r="CP49" i="56" s="1"/>
  <c r="CO61" i="56"/>
  <c r="CS133" i="33"/>
  <c r="CS78" i="33"/>
  <c r="CX71" i="33"/>
  <c r="CS77" i="33"/>
  <c r="CS75" i="59" s="1"/>
  <c r="CS132" i="33"/>
  <c r="CQ46" i="56" l="1"/>
  <c r="CU52" i="56"/>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Y72" i="33" l="1"/>
  <c r="CV52" i="56"/>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Z72" i="33" s="1"/>
  <c r="CU132" i="33"/>
  <c r="CU77" i="33"/>
  <c r="CU75" i="59" s="1"/>
  <c r="DB61" i="33"/>
  <c r="DC62" i="33" s="1"/>
  <c r="DA60" i="33"/>
  <c r="DA4" i="56" s="1"/>
  <c r="DB59" i="33"/>
  <c r="DA71" i="33" s="1"/>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S61" i="56" s="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R135" i="33"/>
  <c r="CR80" i="33"/>
  <c r="CZ132" i="33"/>
  <c r="DD72" i="33"/>
  <c r="CV46" i="56" l="1"/>
  <c r="DE72" i="33"/>
  <c r="DB52" i="56"/>
  <c r="CU48" i="56"/>
  <c r="CV47" i="56" s="1"/>
  <c r="CV49" i="56" s="1"/>
  <c r="CU61" i="56"/>
  <c r="DD3" i="56"/>
  <c r="DE70" i="33"/>
  <c r="DB60" i="56"/>
  <c r="DB133" i="33" s="1"/>
  <c r="DB59" i="56"/>
  <c r="DC41" i="56"/>
  <c r="DC42" i="56" s="1"/>
  <c r="DC43" i="56" s="1"/>
  <c r="CS135" i="33"/>
  <c r="CS80" i="33"/>
  <c r="DC55" i="56"/>
  <c r="DC56" i="56" s="1"/>
  <c r="DC37" i="56"/>
  <c r="DC38" i="56" s="1"/>
  <c r="CT62" i="56"/>
  <c r="CT79" i="33"/>
  <c r="CT76" i="59" s="1"/>
  <c r="CT134"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DF72" i="33" l="1"/>
  <c r="CV48" i="56"/>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DF38" i="56" s="1"/>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E132" i="33"/>
  <c r="DA46" i="56" l="1"/>
  <c r="DG60" i="56"/>
  <c r="DG133" i="33" s="1"/>
  <c r="DG59" i="56"/>
  <c r="DG52" i="56"/>
  <c r="CZ48" i="56"/>
  <c r="DA47" i="56" s="1"/>
  <c r="DA49" i="56" s="1"/>
  <c r="CZ61" i="56"/>
  <c r="DH41" i="56"/>
  <c r="DH42" i="56" s="1"/>
  <c r="DH43" i="56" s="1"/>
  <c r="DM61" i="33"/>
  <c r="DN62" i="33" s="1"/>
  <c r="DL60" i="33"/>
  <c r="DL4" i="56" s="1"/>
  <c r="DM59" i="33"/>
  <c r="DL71" i="33" s="1"/>
  <c r="DF132" i="33"/>
  <c r="CY62" i="56"/>
  <c r="CY134" i="33"/>
  <c r="CY79" i="33"/>
  <c r="CY76" i="59" s="1"/>
  <c r="DI3" i="56"/>
  <c r="DJ70" i="33"/>
  <c r="CX135" i="33"/>
  <c r="CX80" i="33"/>
  <c r="CX77" i="59" s="1"/>
  <c r="DK71" i="33"/>
  <c r="DH55" i="56"/>
  <c r="DH56" i="56" s="1"/>
  <c r="DH37" i="56"/>
  <c r="DH38" i="56" s="1"/>
  <c r="DJ72" i="33"/>
  <c r="DB46" i="56" l="1"/>
  <c r="DH60" i="56"/>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D61" i="56"/>
  <c r="DR61" i="33"/>
  <c r="DS62" i="33" s="1"/>
  <c r="DQ60" i="33"/>
  <c r="DQ4" i="56" s="1"/>
  <c r="DR59" i="33"/>
  <c r="DQ71" i="33" s="1"/>
  <c r="DO72" i="33"/>
  <c r="DP72" i="33" s="1"/>
  <c r="DK132" i="33"/>
  <c r="DP71" i="33"/>
  <c r="DE49" i="56" l="1"/>
  <c r="DE61" i="56" s="1"/>
  <c r="DN41" i="56"/>
  <c r="DN42" i="56" s="1"/>
  <c r="DN43" i="56" s="1"/>
  <c r="DM60" i="56"/>
  <c r="DM133" i="33" s="1"/>
  <c r="DM59" i="56"/>
  <c r="DM52" i="56"/>
  <c r="DD62" i="56"/>
  <c r="DD135" i="33" s="1"/>
  <c r="DD134" i="33"/>
  <c r="DO3" i="56"/>
  <c r="DP70" i="33"/>
  <c r="DQ72" i="33" s="1"/>
  <c r="DS61" i="33"/>
  <c r="DT62" i="33" s="1"/>
  <c r="DR60" i="33"/>
  <c r="DR4" i="56" s="1"/>
  <c r="DS59" i="33"/>
  <c r="DR71" i="33" s="1"/>
  <c r="DE48" i="56"/>
  <c r="DF47" i="56" s="1"/>
  <c r="DF49" i="56" s="1"/>
  <c r="DN55" i="56"/>
  <c r="DN56" i="56" s="1"/>
  <c r="DN37" i="56"/>
  <c r="DN38" i="56" s="1"/>
  <c r="DL132" i="33"/>
  <c r="DG46" i="56" l="1"/>
  <c r="DN52" i="56"/>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1" i="33"/>
  <c r="DP132" i="33"/>
  <c r="DG62" i="56"/>
  <c r="DG135" i="33" s="1"/>
  <c r="DG134" i="33"/>
  <c r="DU72" i="33" l="1"/>
  <c r="DU70" i="33"/>
  <c r="DR60" i="56"/>
  <c r="DR133" i="33" s="1"/>
  <c r="DR59" i="56"/>
  <c r="DH48" i="56"/>
  <c r="DI47" i="56" s="1"/>
  <c r="DJ46" i="56" s="1"/>
  <c r="DH61" i="56"/>
  <c r="DX61" i="33"/>
  <c r="DW60" i="33"/>
  <c r="DX59" i="33"/>
  <c r="DX60" i="33" s="1"/>
  <c r="DQ132" i="33"/>
  <c r="DV72" i="33" l="1"/>
  <c r="DV70" i="33"/>
  <c r="DW72" i="33" s="1"/>
  <c r="DW71" i="33"/>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M48" i="56" s="1"/>
  <c r="DN47" i="56" s="1"/>
  <c r="DO46" i="56" s="1"/>
  <c r="DL62" i="56"/>
  <c r="DL135" i="33" s="1"/>
  <c r="DL134" i="33"/>
  <c r="DM61" i="56" l="1"/>
  <c r="DM62" i="56" s="1"/>
  <c r="DM135" i="33" s="1"/>
  <c r="DN49" i="56"/>
  <c r="DM134" i="33" l="1"/>
  <c r="DN48" i="56"/>
  <c r="DO47" i="56" s="1"/>
  <c r="DP46" i="56" s="1"/>
  <c r="DN61" i="56"/>
  <c r="DN62" i="56" l="1"/>
  <c r="DN135" i="33" s="1"/>
  <c r="DN134" i="33"/>
  <c r="DO49" i="56"/>
  <c r="DO48" i="56" l="1"/>
  <c r="DP47" i="56" s="1"/>
  <c r="DQ46" i="56" s="1"/>
  <c r="DO61" i="56"/>
  <c r="DO62" i="56" l="1"/>
  <c r="DO135" i="33" s="1"/>
  <c r="DO134" i="33"/>
  <c r="DP49" i="56"/>
  <c r="DP48" i="56" l="1"/>
  <c r="DQ47" i="56" s="1"/>
  <c r="DR46" i="56" s="1"/>
  <c r="DP61" i="56"/>
  <c r="DQ49" i="56" l="1"/>
  <c r="DQ48" i="56" s="1"/>
  <c r="DR47" i="56" s="1"/>
  <c r="DR49" i="56" s="1"/>
  <c r="DP62" i="56"/>
  <c r="DP135" i="33" s="1"/>
  <c r="DP134" i="33"/>
  <c r="DQ61" i="56" l="1"/>
  <c r="DQ62" i="56" s="1"/>
  <c r="DQ135" i="33" s="1"/>
  <c r="DR48" i="56"/>
  <c r="DR61" i="56"/>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<sst xmlns="http://schemas.openxmlformats.org/spreadsheetml/2006/main" count="7056" uniqueCount="1800">
  <si>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</si>
  <si>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</si>
  <si>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</si>
  <si>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</si>
  <si>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</si>
  <si>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</si>
  <si>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</si>
  <si>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</si>
  <si>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</si>
  <si>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</si>
  <si>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</si>
  <si>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</si>
  <si>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</si>
  <si>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</si>
  <si>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</si>
  <si>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</si>
  <si>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</si>
  <si>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</si>
  <si>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</si>
  <si>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</si>
  <si>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</si>
  <si>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</si>
  <si>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</si>
  <si>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</si>
  <si>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</si>
  <si>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</si>
  <si>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</si>
  <si>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</si>
  <si>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</si>
  <si>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</si>
  <si>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</si>
  <si>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</si>
  <si>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</si>
  <si>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</si>
  <si>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</si>
  <si>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</si>
  <si>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</si>
  <si>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</si>
  <si>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</si>
  <si>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</si>
  <si>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</si>
  <si>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</si>
  <si>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</si>
  <si>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</si>
  <si>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</si>
  <si>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</si>
  <si>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</si>
  <si>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</si>
  <si>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</si>
  <si>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</si>
  <si>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</si>
  <si>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</si>
  <si>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</si>
  <si>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</si>
  <si>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</si>
  <si>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</si>
  <si>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</si>
  <si>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</si>
  <si>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</si>
  <si>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</si>
  <si>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</si>
  <si>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</si>
  <si>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</si>
  <si>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</si>
  <si>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</si>
  <si>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</si>
  <si>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</si>
  <si>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</si>
  <si>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</si>
  <si>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</si>
  <si>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</si>
  <si>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</si>
  <si>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</si>
  <si>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</si>
  <si>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</si>
  <si>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</si>
  <si>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</si>
  <si>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</si>
  <si>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</si>
  <si>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</si>
  <si>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</si>
  <si>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</si>
  <si>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</si>
  <si>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</si>
  <si>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</si>
  <si>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</si>
  <si>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</si>
  <si>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</si>
  <si>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</si>
  <si>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</si>
  <si>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</si>
  <si>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</si>
  <si>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</si>
  <si>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</si>
  <si>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</si>
  <si>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</si>
  <si>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</si>
  <si>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</si>
  <si>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</si>
  <si>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</si>
  <si>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</si>
  <si>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</si>
  <si>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</si>
  <si>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</si>
  <si>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</si>
  <si>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</si>
  <si>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</si>
  <si>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</si>
  <si>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</si>
  <si>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</si>
  <si>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</si>
  <si>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</si>
  <si>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</si>
  <si>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</si>
  <si>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</si>
  <si>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</si>
  <si>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</si>
  <si>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</si>
  <si>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</si>
  <si>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</si>
  <si>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</si>
  <si>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</si>
  <si>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</si>
  <si>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</si>
  <si>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</si>
  <si>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</si>
  <si>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</si>
  <si>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</si>
  <si>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</si>
  <si>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</si>
  <si>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</si>
  <si>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</si>
  <si>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</si>
  <si>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</si>
  <si>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</si>
  <si>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</si>
  <si>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</si>
  <si>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</si>
  <si>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</si>
  <si>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</si>
  <si>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</si>
  <si>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</si>
  <si>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</si>
  <si>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</si>
  <si>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</si>
  <si>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</si>
  <si>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</si>
  <si>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</si>
  <si>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</si>
  <si>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</si>
  <si>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</si>
  <si>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</si>
  <si>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</si>
  <si>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</si>
  <si>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</si>
  <si>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</si>
  <si>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</si>
  <si>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</si>
  <si>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</si>
  <si>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</si>
  <si>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</si>
  <si>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</si>
  <si>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</si>
  <si>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</si>
  <si>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</si>
  <si>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</si>
  <si>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</si>
  <si>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</si>
  <si>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</si>
  <si>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</si>
  <si>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</si>
  <si>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</si>
  <si>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</si>
  <si>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</si>
  <si>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</si>
  <si>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</si>
  <si>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</si>
  <si>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</si>
  <si>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</si>
  <si>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</si>
  <si>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</si>
  <si>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</si>
  <si>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</si>
  <si>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</si>
  <si>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</si>
  <si>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</si>
  <si>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</si>
  <si>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</si>
  <si>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</si>
  <si>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</si>
  <si>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</si>
  <si>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</si>
  <si>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</si>
  <si>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</si>
  <si>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</si>
  <si>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</si>
  <si>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</si>
  <si>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</si>
  <si>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</si>
  <si>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</si>
  <si>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</si>
  <si>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</si>
  <si>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</si>
  <si>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</si>
  <si>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</si>
  <si>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</si>
  <si>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</si>
  <si>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</si>
  <si>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</si>
  <si>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</si>
  <si>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</si>
  <si>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</si>
  <si>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</si>
  <si>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</si>
  <si>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</si>
  <si>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</si>
  <si>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</si>
  <si>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</si>
  <si>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</si>
  <si>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</si>
  <si>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</si>
  <si>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</si>
  <si>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</si>
  <si>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</si>
  <si>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</si>
  <si>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</si>
  <si>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</si>
  <si>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</si>
  <si>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</si>
  <si>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</si>
  <si>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</si>
  <si>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</si>
  <si>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</si>
  <si>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</si>
  <si>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</si>
  <si>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</si>
  <si>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</si>
  <si>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</si>
  <si>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</si>
  <si>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</si>
  <si>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</si>
  <si>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</si>
  <si>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</si>
  <si>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</si>
  <si>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</si>
  <si>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</si>
  <si>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</si>
  <si>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</si>
  <si>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</si>
  <si>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</si>
  <si>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</si>
  <si>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</si>
  <si>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</si>
  <si>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</si>
  <si>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</si>
  <si>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</si>
  <si>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</si>
  <si>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</si>
  <si>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</si>
  <si>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</si>
  <si>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</si>
  <si>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</si>
  <si>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</si>
  <si>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</si>
  <si>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</si>
  <si>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</si>
  <si>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</si>
  <si>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</si>
  <si>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</si>
  <si>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</si>
  <si>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</si>
  <si>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</si>
  <si>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</si>
  <si>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</si>
  <si>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</si>
  <si>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</si>
  <si>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</si>
  <si>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</si>
  <si>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</si>
  <si>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</si>
  <si>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</si>
  <si>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</si>
  <si>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</si>
  <si>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</si>
  <si>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</si>
  <si>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</si>
  <si>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</si>
  <si>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</si>
  <si>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</si>
  <si>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</si>
  <si>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</si>
  <si>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</si>
  <si>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</si>
  <si>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</si>
  <si>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</si>
  <si>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</si>
  <si>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</si>
  <si>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</si>
  <si>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</si>
  <si>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</si>
  <si>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</si>
  <si>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</si>
  <si>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</si>
  <si>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</si>
  <si>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</si>
  <si>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</si>
  <si>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</si>
  <si>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</si>
  <si>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</si>
  <si>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</si>
  <si>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</si>
  <si>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</si>
  <si>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</si>
  <si>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</si>
  <si>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</si>
  <si>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</si>
  <si>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</si>
  <si>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</si>
  <si>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</si>
  <si>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</si>
  <si>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</si>
  <si>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</si>
  <si>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</si>
  <si>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</si>
  <si>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</si>
  <si>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</si>
  <si>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</si>
  <si>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</si>
  <si>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</si>
  <si>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</si>
  <si>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</si>
  <si>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</si>
  <si>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</si>
  <si>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</si>
  <si>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</si>
  <si>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</si>
  <si>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</si>
  <si>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</si>
  <si>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</si>
  <si>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</si>
  <si>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</si>
  <si>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</si>
  <si>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</si>
  <si>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</si>
  <si>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</si>
  <si>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</si>
  <si>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</si>
  <si>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</si>
  <si>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</si>
  <si>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</si>
  <si>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</si>
  <si>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</si>
  <si>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</si>
  <si>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</si>
  <si>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</si>
  <si>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</si>
  <si>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</si>
  <si>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</si>
  <si>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</si>
  <si>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</si>
  <si>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</si>
  <si>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</si>
  <si>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</si>
  <si>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</si>
  <si>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</si>
  <si>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</si>
  <si>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</si>
  <si>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</si>
  <si>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</si>
  <si>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</si>
  <si>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</si>
  <si>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</si>
  <si>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</si>
  <si>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</si>
  <si>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</si>
  <si>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</si>
  <si>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</si>
  <si>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</si>
  <si>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</si>
  <si>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</si>
  <si>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</si>
  <si>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</si>
  <si>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</si>
  <si>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</si>
  <si>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</si>
  <si>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</si>
  <si>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</si>
  <si>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</si>
  <si>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</si>
  <si>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</si>
  <si>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</si>
  <si>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</si>
  <si>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</si>
  <si>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</si>
  <si>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</si>
  <si>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</si>
  <si>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</si>
  <si>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</si>
  <si>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</si>
  <si>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</si>
  <si>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</si>
  <si>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</si>
  <si>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</si>
  <si>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</si>
  <si>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</si>
  <si>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</si>
  <si>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</si>
  <si>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</si>
  <si>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</si>
  <si>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</si>
  <si>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</si>
  <si>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</si>
  <si>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</si>
  <si>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</si>
  <si>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</si>
  <si>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</si>
  <si>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</si>
  <si>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</si>
  <si>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</si>
  <si>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</si>
  <si>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</si>
  <si>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</si>
  <si>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</si>
  <si>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</si>
  <si>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</si>
  <si>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</si>
  <si>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</si>
  <si>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</si>
  <si>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</si>
  <si>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</si>
  <si>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</si>
  <si>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</si>
  <si>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</si>
  <si>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</si>
  <si>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</si>
  <si>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</si>
  <si>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</si>
  <si>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</si>
  <si>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</si>
  <si>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</si>
  <si>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</si>
  <si>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</si>
  <si>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</si>
  <si>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</si>
  <si>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</si>
  <si>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</si>
  <si>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</si>
  <si>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</si>
  <si>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</si>
  <si>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</si>
  <si>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</si>
  <si>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</si>
  <si>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</si>
  <si>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</si>
  <si>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</si>
  <si>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</si>
  <si>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</si>
  <si>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</si>
  <si>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</si>
  <si>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</si>
  <si>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</si>
  <si>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</si>
  <si>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</si>
  <si>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</si>
  <si>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</si>
  <si>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</si>
  <si>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</si>
  <si>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</si>
  <si>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</si>
  <si>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</si>
  <si>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</si>
  <si>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</si>
  <si>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</si>
  <si>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</si>
  <si>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</si>
  <si>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</si>
  <si>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</si>
  <si>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</si>
  <si>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</si>
  <si>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</si>
  <si>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</si>
  <si>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</si>
  <si>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</si>
  <si>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</si>
  <si>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</si>
  <si>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</si>
  <si>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</si>
  <si>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</si>
  <si>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</si>
  <si>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</si>
  <si>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</si>
  <si>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</si>
  <si>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</si>
  <si>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</si>
  <si>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</si>
  <si>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</si>
  <si>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</si>
  <si>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</si>
  <si>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</si>
  <si>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</si>
  <si>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</si>
  <si>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</si>
  <si>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</si>
  <si>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</si>
  <si>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</si>
  <si>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</si>
  <si>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</si>
  <si>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</si>
  <si>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</si>
  <si>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</si>
  <si>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</si>
  <si>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</si>
  <si>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</si>
  <si>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</si>
  <si>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</si>
  <si>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</si>
  <si>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</si>
  <si>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</si>
  <si>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</si>
  <si>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</si>
  <si>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</si>
  <si>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</si>
  <si>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</si>
  <si>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</si>
  <si>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</si>
  <si>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</si>
  <si>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</si>
  <si>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</si>
  <si>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</si>
  <si>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</si>
  <si>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</si>
  <si>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</si>
  <si>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</si>
  <si>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</si>
  <si>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</si>
  <si>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</si>
  <si>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</si>
  <si>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</si>
  <si>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</si>
  <si>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</si>
  <si>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</si>
  <si>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</si>
  <si>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</si>
  <si>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</si>
  <si>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</si>
  <si>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</si>
  <si>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</si>
  <si>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</si>
  <si>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</si>
  <si>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</si>
  <si>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</si>
  <si>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</si>
  <si>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</si>
  <si>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</si>
  <si>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</si>
  <si>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</si>
  <si>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</si>
  <si>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</si>
  <si>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</si>
  <si>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</si>
  <si>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</si>
  <si>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</si>
  <si>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</si>
  <si>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</si>
  <si>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</si>
  <si>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</si>
  <si>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</si>
  <si>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</si>
  <si>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</si>
  <si>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</si>
  <si>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</si>
  <si>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</si>
  <si>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</si>
  <si>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</si>
  <si>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</si>
  <si>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</si>
  <si>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</si>
  <si>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</si>
  <si>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</si>
  <si>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</si>
  <si>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</si>
  <si>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</si>
  <si>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</si>
  <si>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</si>
  <si>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</si>
  <si>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</si>
  <si>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</si>
  <si>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</si>
  <si>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</si>
  <si>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</si>
  <si>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</si>
  <si>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</si>
  <si>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</si>
  <si>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</si>
  <si>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</si>
  <si>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</si>
  <si>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</si>
  <si>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</si>
  <si>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</si>
  <si>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</si>
  <si>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</si>
  <si>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</si>
  <si>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</si>
  <si>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</si>
  <si>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</si>
  <si>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</si>
  <si>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</si>
  <si>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</si>
  <si>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</si>
  <si>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</si>
  <si>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</si>
  <si>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</si>
  <si>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</si>
  <si>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</si>
  <si>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</si>
  <si>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</si>
  <si>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</si>
  <si>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</si>
  <si>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</si>
  <si>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</si>
  <si>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</si>
  <si>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</si>
  <si>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</si>
  <si>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</si>
  <si>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</si>
  <si>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</si>
  <si>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</si>
  <si>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</si>
  <si>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</si>
  <si>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</si>
  <si>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</si>
  <si>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</si>
  <si>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</si>
  <si>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</si>
  <si>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</si>
  <si>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</si>
  <si>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</si>
  <si>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</si>
  <si>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</si>
  <si>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</si>
  <si>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</si>
  <si>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</si>
  <si>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</si>
  <si>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</si>
  <si>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</si>
  <si>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</si>
  <si>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</si>
  <si>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</si>
  <si>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</si>
  <si>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</si>
  <si>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</si>
  <si>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</si>
  <si>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</si>
  <si>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</si>
  <si>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</si>
  <si>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</si>
  <si>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</si>
  <si>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</si>
  <si>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</si>
  <si>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</si>
  <si>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</si>
  <si>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</si>
  <si>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</si>
  <si>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</si>
  <si>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</si>
  <si>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</si>
  <si>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</si>
  <si>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</si>
  <si>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</si>
  <si>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</si>
  <si>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</si>
  <si>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</si>
  <si>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</si>
  <si>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</si>
  <si>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</si>
  <si>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</si>
  <si>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</si>
  <si>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</si>
  <si>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</si>
  <si>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</si>
  <si>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</si>
  <si>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</si>
  <si>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</si>
  <si>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</si>
  <si>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</si>
  <si>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</si>
  <si>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</si>
  <si>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</si>
  <si>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</si>
  <si>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</si>
  <si>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</si>
  <si>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</si>
  <si>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</si>
  <si>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</si>
  <si>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</si>
  <si>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</si>
  <si>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</si>
  <si>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</si>
  <si>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</si>
  <si>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</si>
  <si>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</si>
  <si>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</si>
  <si>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</si>
  <si>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</si>
  <si>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</si>
  <si>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</si>
  <si>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</si>
  <si>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</si>
  <si>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</si>
  <si>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</si>
  <si>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</si>
  <si>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</si>
  <si>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</si>
  <si>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</si>
  <si>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</si>
  <si>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</si>
  <si>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</si>
  <si>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</si>
  <si>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</si>
  <si>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</si>
  <si>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</si>
  <si>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</si>
  <si>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</si>
  <si>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</si>
  <si>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</si>
  <si>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</si>
  <si>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</si>
  <si>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</si>
  <si>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</si>
  <si>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</si>
  <si>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</si>
  <si>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</si>
  <si>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</si>
  <si>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</si>
  <si>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</si>
  <si>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</si>
  <si>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</si>
  <si>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</si>
  <si>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</si>
  <si>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</si>
  <si>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</si>
  <si>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</si>
  <si>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</si>
  <si>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</si>
  <si>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</si>
  <si>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</si>
  <si>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</si>
  <si>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</si>
  <si>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</si>
  <si>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</si>
  <si>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</si>
  <si>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</si>
  <si>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</si>
  <si>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</si>
  <si>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</si>
  <si>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</si>
  <si>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</si>
  <si>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</si>
  <si>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</si>
  <si>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</si>
  <si>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</si>
  <si>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</si>
  <si>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</si>
  <si>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</si>
  <si>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</si>
  <si>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</si>
  <si>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</si>
  <si>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</si>
  <si>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</si>
  <si>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</si>
  <si>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</si>
  <si>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</si>
  <si>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</si>
  <si>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</si>
  <si>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</si>
  <si>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</si>
  <si>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</si>
  <si>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</si>
  <si>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</si>
  <si>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</si>
  <si>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</si>
  <si>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</si>
  <si>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</si>
  <si>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</si>
  <si>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</si>
  <si>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</si>
  <si>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</si>
  <si>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</si>
  <si>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</si>
  <si>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</si>
  <si>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</si>
  <si>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</si>
  <si>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</si>
  <si>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</si>
  <si>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</si>
  <si>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</si>
  <si>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</si>
  <si>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</si>
  <si>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</si>
  <si>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</si>
  <si>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</si>
  <si>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</si>
  <si>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</si>
  <si>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</si>
  <si>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</si>
  <si>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</si>
  <si>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</si>
  <si>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</si>
  <si>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</si>
  <si>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</si>
  <si>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</si>
  <si>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</si>
  <si>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</si>
  <si>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</si>
  <si>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</si>
  <si>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</si>
  <si>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</si>
  <si>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</si>
  <si>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</si>
  <si>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</si>
  <si>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</si>
  <si>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</si>
  <si>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</si>
  <si>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</si>
  <si>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</si>
  <si>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</si>
  <si>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</si>
  <si>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</si>
  <si>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</si>
  <si>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</si>
  <si>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</si>
  <si>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</si>
  <si>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</si>
  <si>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</si>
  <si>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</si>
  <si>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</si>
  <si>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</si>
  <si>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</si>
  <si>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</si>
  <si>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</si>
  <si>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</si>
  <si>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</si>
  <si>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</si>
  <si>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</si>
  <si>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</si>
  <si>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</si>
  <si>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</si>
  <si>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</si>
  <si>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</si>
  <si>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</si>
  <si>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</si>
  <si>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</si>
  <si>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</si>
  <si>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</si>
  <si>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</si>
  <si>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</si>
  <si>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</si>
  <si>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</si>
  <si>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</si>
  <si>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</si>
  <si>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</si>
  <si>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</si>
  <si>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</si>
  <si>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</si>
  <si>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</si>
  <si>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</si>
  <si>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</si>
  <si>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</si>
  <si>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</si>
  <si>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</si>
  <si>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</si>
  <si>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</si>
  <si>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</si>
  <si>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</si>
  <si>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</si>
  <si>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</si>
  <si>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</si>
  <si>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</si>
  <si>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</si>
  <si>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</si>
  <si>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</si>
  <si>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</si>
  <si>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</si>
  <si>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</si>
  <si>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</si>
  <si>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</si>
  <si>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</si>
  <si>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</si>
  <si>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</si>
  <si>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</si>
  <si>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</si>
  <si>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</si>
  <si>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</si>
  <si>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</si>
  <si>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</si>
  <si>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</si>
  <si>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</si>
  <si>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</si>
  <si>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</si>
  <si>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</si>
  <si>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</si>
  <si>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</si>
  <si>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</si>
  <si>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</si>
  <si>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</si>
  <si>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</si>
  <si>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</si>
  <si>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</si>
  <si>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</si>
  <si>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</si>
  <si>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</si>
  <si>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</si>
  <si>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</si>
  <si>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</si>
  <si>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</si>
  <si>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</si>
  <si>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</si>
  <si>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</si>
  <si>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</si>
  <si>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</si>
  <si>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</si>
  <si>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</si>
  <si>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</si>
  <si>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</si>
  <si>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</si>
  <si>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</si>
  <si>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</si>
  <si>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</si>
  <si>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</si>
  <si>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</si>
  <si>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</si>
  <si>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</si>
  <si>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</si>
  <si>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</si>
  <si>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</si>
  <si>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</si>
  <si>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</si>
  <si>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</si>
  <si>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</si>
  <si>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</si>
  <si>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</si>
  <si>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</si>
  <si>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</si>
  <si>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</si>
  <si>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</si>
  <si>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</si>
  <si>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</si>
  <si>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</si>
  <si>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</si>
  <si>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</si>
  <si>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</si>
  <si>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</si>
  <si>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</si>
  <si>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</si>
  <si>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</si>
  <si>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</si>
  <si>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</si>
  <si>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</si>
  <si>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</si>
  <si>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</si>
  <si>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</si>
  <si>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</si>
  <si>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</si>
  <si>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</si>
  <si>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</si>
  <si>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</si>
  <si>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</si>
  <si>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</si>
  <si>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</si>
  <si>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</si>
  <si>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</si>
  <si>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</si>
  <si>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</si>
  <si>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</si>
  <si>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</si>
  <si>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</si>
  <si>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</si>
  <si>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</si>
  <si>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</si>
  <si>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</si>
  <si>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</si>
  <si>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</si>
  <si>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</si>
  <si>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</si>
  <si>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</si>
  <si>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</si>
  <si>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</si>
  <si>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</si>
  <si>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</si>
  <si>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</si>
  <si>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</si>
  <si>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</si>
  <si>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</si>
  <si>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</si>
  <si>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</si>
  <si>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</si>
  <si>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</si>
  <si>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</si>
  <si>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</si>
  <si>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</si>
  <si>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</si>
  <si>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</si>
  <si>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</si>
  <si>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</si>
  <si>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</si>
  <si>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</si>
  <si>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</si>
  <si>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</si>
  <si>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</si>
  <si>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</si>
  <si>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</si>
  <si>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</si>
  <si>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</si>
  <si>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</si>
  <si>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</si>
  <si>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</si>
  <si>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</si>
  <si>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</si>
  <si>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</si>
  <si>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</si>
  <si>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</si>
  <si>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</si>
  <si>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</si>
  <si>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</si>
  <si>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</si>
  <si>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</si>
  <si>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</si>
  <si>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</si>
  <si>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</si>
  <si>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</si>
  <si>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</si>
  <si>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</si>
  <si>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</si>
  <si>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</si>
  <si>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</si>
  <si>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</si>
  <si>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</si>
  <si>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</si>
  <si>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</si>
  <si>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</si>
  <si>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</si>
  <si>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</si>
  <si>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</si>
  <si>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</si>
  <si>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</si>
  <si>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</si>
  <si>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</si>
  <si>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</si>
  <si>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</si>
  <si>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</si>
  <si>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</si>
  <si>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</si>
  <si>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</si>
  <si>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</si>
  <si>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</si>
  <si>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</si>
  <si>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</si>
  <si>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</si>
  <si>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</si>
  <si>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</si>
  <si>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</si>
  <si>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</si>
  <si>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</si>
  <si>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</si>
  <si>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</si>
  <si>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</si>
  <si>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</si>
  <si>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</si>
  <si>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</si>
  <si>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</si>
  <si>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</si>
  <si>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</si>
  <si>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</si>
  <si>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</si>
  <si>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</si>
  <si>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</si>
  <si>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</si>
  <si>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</si>
  <si>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</si>
  <si>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</si>
  <si>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</si>
  <si>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</si>
  <si>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</si>
  <si>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</si>
  <si>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</si>
  <si>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</si>
  <si>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</si>
  <si>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</si>
  <si>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</si>
  <si>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</si>
  <si>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</si>
  <si>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</si>
  <si>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</si>
  <si>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</si>
  <si>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</si>
  <si>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</si>
  <si>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</si>
  <si>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</si>
  <si>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</si>
  <si>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</si>
  <si>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</si>
  <si>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</si>
  <si>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</si>
  <si>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</si>
  <si>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</si>
  <si>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</si>
  <si>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</si>
  <si>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</si>
  <si>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</si>
  <si>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</si>
  <si>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</si>
  <si>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</si>
  <si>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</si>
  <si>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</si>
  <si>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</si>
  <si>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</si>
  <si>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</si>
  <si>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</si>
  <si>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</si>
  <si>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</si>
  <si>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</si>
  <si>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</si>
  <si>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</si>
  <si>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</si>
  <si>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</si>
  <si>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</si>
  <si>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</si>
  <si>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</si>
  <si>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</si>
  <si>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</si>
  <si>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</si>
  <si>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</si>
  <si>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</si>
  <si>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</si>
  <si>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</si>
  <si>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</si>
  <si>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</si>
  <si>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</si>
  <si>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</si>
  <si>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</si>
  <si>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</si>
  <si>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</si>
  <si>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</si>
  <si>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</si>
  <si>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</si>
  <si>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</si>
  <si>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</si>
  <si>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</si>
  <si>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</si>
  <si>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</si>
  <si>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</si>
  <si>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</si>
  <si>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</si>
  <si>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</si>
  <si>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</si>
  <si>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</si>
  <si>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</si>
  <si>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</si>
  <si>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</si>
  <si>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</si>
  <si>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</si>
  <si>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</si>
  <si>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</si>
  <si>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</si>
  <si>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</si>
  <si>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</si>
  <si>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</si>
  <si>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</si>
  <si>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</si>
  <si>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</si>
  <si>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</si>
  <si>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</si>
  <si>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</si>
  <si>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</si>
  <si>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</si>
  <si>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</si>
  <si>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</si>
  <si>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</si>
  <si>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</si>
  <si>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</si>
  <si>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</si>
  <si>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</si>
  <si>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</si>
  <si>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</si>
  <si>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</si>
  <si>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</si>
  <si>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</si>
  <si>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</si>
  <si>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</si>
  <si>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</si>
  <si>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</si>
  <si>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</si>
  <si>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</si>
  <si>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</si>
  <si>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</si>
  <si>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</si>
  <si>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</si>
  <si>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</si>
  <si>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</si>
  <si>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</si>
  <si>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</si>
  <si>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</si>
  <si>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</si>
  <si>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</si>
  <si>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</si>
  <si>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</si>
  <si>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</si>
  <si>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</si>
  <si>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</si>
  <si>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</si>
  <si>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</si>
  <si>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</si>
  <si>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</si>
  <si>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</si>
  <si>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</si>
  <si>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</si>
  <si>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</si>
  <si>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</si>
  <si>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</si>
  <si>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</si>
  <si>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</si>
  <si>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</si>
  <si>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</si>
  <si>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</si>
  <si>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</si>
  <si>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</si>
  <si>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</si>
  <si>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</si>
  <si>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</si>
  <si>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</si>
  <si>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</si>
  <si>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</si>
  <si>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</si>
  <si>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</si>
  <si>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</si>
  <si>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</si>
  <si>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</si>
  <si>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</si>
  <si>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</si>
  <si>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</si>
  <si>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</si>
  <si>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</si>
  <si>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</si>
  <si>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</si>
  <si>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</si>
  <si>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</si>
  <si>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</si>
  <si>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</si>
  <si>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</si>
  <si>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</si>
  <si>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</si>
  <si>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</si>
  <si>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</si>
  <si>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</si>
  <si>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</si>
  <si>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</si>
  <si>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</si>
  <si>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</si>
  <si>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</si>
  <si>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</si>
  <si>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</si>
  <si>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</si>
  <si>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</si>
  <si>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</si>
  <si>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</si>
  <si>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</si>
  <si>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</si>
  <si>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</si>
  <si>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</si>
  <si>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</si>
  <si>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</si>
  <si>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</si>
  <si>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</si>
  <si>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</si>
  <si>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</si>
  <si>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</si>
  <si>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</si>
  <si>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</si>
  <si>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</si>
  <si>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</si>
  <si>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</si>
  <si>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</si>
  <si>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</si>
  <si>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</si>
  <si>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</si>
  <si>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</si>
  <si>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</si>
  <si>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</si>
  <si>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</si>
  <si>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</si>
  <si>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</si>
  <si>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</si>
  <si>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</si>
  <si>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</si>
  <si>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</si>
  <si>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</si>
  <si>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</si>
  <si>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</si>
  <si>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</si>
  <si>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</si>
  <si>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</si>
  <si>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</si>
  <si>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</si>
  <si>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</si>
  <si>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</si>
  <si>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</si>
  <si>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</si>
  <si>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</si>
  <si>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</si>
  <si>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</si>
  <si>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</si>
  <si>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</si>
  <si>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</si>
  <si>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</si>
  <si>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</si>
  <si>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</si>
  <si>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</si>
  <si>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</si>
  <si>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</si>
  <si>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</si>
  <si>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</si>
  <si>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</si>
  <si>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</si>
  <si>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</si>
  <si>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</si>
  <si>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</si>
  <si>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</si>
  <si>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</si>
  <si>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</si>
  <si>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</si>
  <si>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</si>
  <si>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</si>
  <si>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</si>
  <si>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</si>
  <si>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</si>
  <si>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</si>
  <si>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</si>
  <si>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</si>
  <si>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</si>
  <si>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</si>
  <si>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</si>
  <si>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</si>
  <si>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</si>
  <si>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</si>
  <si>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</si>
  <si>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</si>
  <si>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</si>
  <si>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</si>
  <si>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</si>
  <si>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</si>
  <si>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</si>
  <si>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</si>
  <si>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</si>
  <si>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</si>
  <si>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</si>
  <si>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</si>
  <si>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</si>
  <si>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</si>
  <si>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</si>
  <si>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</si>
  <si>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</si>
  <si>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</si>
  <si>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</si>
  <si>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</si>
  <si>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</si>
  <si>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</si>
  <si>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</si>
  <si>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</si>
  <si>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</si>
  <si>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</si>
  <si>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</si>
  <si>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</si>
  <si>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</si>
  <si>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</si>
  <si>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</si>
  <si>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</si>
  <si>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</si>
  <si>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</si>
  <si>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</si>
  <si>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</si>
  <si>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</si>
  <si>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</si>
  <si>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</si>
  <si>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</si>
  <si>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</si>
  <si>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</si>
  <si>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</si>
  <si>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</si>
  <si>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</si>
  <si>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</si>
  <si>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</si>
  <si>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</si>
  <si>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</si>
  <si>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</si>
  <si>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</si>
  <si>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</si>
  <si>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</si>
  <si>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</si>
  <si>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</si>
  <si>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</si>
  <si>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</si>
  <si>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</si>
  <si>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</si>
  <si>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</si>
  <si>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</si>
  <si>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</si>
  <si>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</si>
  <si>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</si>
  <si>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</si>
  <si>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</si>
  <si>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</si>
  <si>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</si>
  <si>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</si>
  <si>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</si>
  <si>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</si>
  <si>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</si>
  <si>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</si>
  <si>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</si>
  <si>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</si>
  <si>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</si>
  <si>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</si>
  <si>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</si>
  <si>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</si>
  <si>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</si>
  <si>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</si>
  <si>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</si>
  <si>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</si>
  <si>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</si>
  <si>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</si>
  <si>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</si>
  <si>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</si>
  <si>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</si>
  <si>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</si>
  <si>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</si>
  <si>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</si>
  <si>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</si>
  <si>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</si>
  <si>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</si>
  <si>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</si>
  <si>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</si>
  <si>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</si>
  <si>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</si>
  <si>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</si>
  <si>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</si>
  <si>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</si>
  <si>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</si>
  <si>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</si>
  <si>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</si>
  <si>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</si>
  <si>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</si>
  <si>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</si>
  <si>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</si>
  <si>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</si>
  <si>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</si>
  <si>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</si>
  <si>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</si>
  <si>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</si>
  <si>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</si>
  <si>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</si>
  <si>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</si>
  <si>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</si>
  <si>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</si>
  <si>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</si>
  <si>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</si>
  <si>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</si>
  <si>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</si>
  <si>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</si>
  <si>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</si>
  <si>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</si>
  <si>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</si>
  <si>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</si>
  <si>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</si>
  <si>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</si>
  <si>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</si>
  <si>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</si>
  <si>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</si>
  <si>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</si>
  <si>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</si>
  <si>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</si>
  <si>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</si>
  <si>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</si>
  <si>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</si>
  <si>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</si>
  <si>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</si>
  <si>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</si>
  <si>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</si>
  <si>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</si>
  <si>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</si>
  <si>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</si>
  <si>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</si>
  <si>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</si>
  <si>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</si>
  <si>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</si>
  <si>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</si>
  <si>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</si>
  <si>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</si>
  <si>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</si>
  <si>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</si>
  <si>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</si>
  <si>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</si>
  <si>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</si>
  <si>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</si>
  <si>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</si>
  <si>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</si>
  <si>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</si>
  <si>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</si>
  <si>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</si>
  <si>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</si>
  <si>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</si>
  <si>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</si>
  <si>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</si>
  <si>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</si>
  <si>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</si>
  <si>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</si>
  <si>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</si>
  <si>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</si>
  <si>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</si>
  <si>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</si>
  <si>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</si>
  <si>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</si>
  <si>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</si>
  <si>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</si>
  <si>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</si>
  <si>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</si>
  <si>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</si>
  <si>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</si>
  <si>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</si>
  <si>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</si>
  <si>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</si>
  <si>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</si>
  <si>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</si>
  <si>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</si>
  <si>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</si>
  <si>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</si>
  <si>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</si>
  <si>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</si>
  <si>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</si>
  <si>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</si>
  <si>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</si>
  <si>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</si>
  <si>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</si>
  <si>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</si>
  <si>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</si>
  <si>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</si>
  <si>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</si>
  <si>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</si>
  <si>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</si>
  <si>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</si>
  <si>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</si>
  <si>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</si>
  <si>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</si>
  <si>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</si>
  <si>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</si>
  <si>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</si>
  <si>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</si>
  <si>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</si>
  <si>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</si>
  <si>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</si>
  <si>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</si>
  <si>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</si>
  <si>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</si>
  <si>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</si>
  <si>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</si>
  <si>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</si>
  <si>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</si>
  <si>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</si>
  <si>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</si>
  <si>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</si>
  <si>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</si>
  <si>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</si>
  <si>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</si>
  <si>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</si>
  <si>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</si>
  <si>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</si>
  <si>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</si>
  <si>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</si>
  <si>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</si>
  <si>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</si>
  <si>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</si>
  <si>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</si>
  <si>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</si>
  <si>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</si>
  <si>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</si>
  <si>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</si>
  <si>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</si>
  <si>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</si>
  <si>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</si>
  <si>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</si>
  <si>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</si>
  <si>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</si>
  <si>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</si>
  <si>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</si>
  <si>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</si>
  <si>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</si>
  <si>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</si>
  <si>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</si>
  <si>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</si>
  <si>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</si>
  <si>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</si>
  <si>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</si>
  <si>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</si>
  <si>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</si>
  <si>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</si>
  <si>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</si>
  <si>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</si>
  <si>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</si>
  <si>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</si>
  <si>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</si>
  <si>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</si>
  <si>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</si>
  <si>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</si>
  <si>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</si>
  <si>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</si>
  <si>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</si>
  <si>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</si>
  <si>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</si>
  <si>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</si>
  <si>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</si>
  <si>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</si>
  <si>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</si>
  <si>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</si>
  <si>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</si>
  <si>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</si>
  <si>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</si>
  <si>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</si>
  <si>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</si>
  <si>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</si>
  <si>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</si>
  <si>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</si>
  <si>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</si>
  <si>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</si>
  <si>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</si>
  <si>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</si>
  <si>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</si>
  <si>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</si>
  <si>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</si>
  <si>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</si>
  <si>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</si>
  <si>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</si>
  <si>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</si>
  <si>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</si>
  <si>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</si>
  <si>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</si>
  <si>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</si>
  <si>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</si>
  <si>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</si>
  <si>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</si>
  <si>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</si>
  <si>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</si>
  <si>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</si>
  <si>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</si>
  <si>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</si>
  <si>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</si>
  <si>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</si>
  <si>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</si>
  <si>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</si>
  <si>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</si>
  <si>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</si>
  <si>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</si>
  <si>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</si>
  <si>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</si>
  <si>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</si>
  <si>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</si>
  <si>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</si>
  <si>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</si>
  <si>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</si>
  <si>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</si>
  <si>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</si>
  <si>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</si>
  <si>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</si>
  <si>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</si>
  <si>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</si>
  <si>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</si>
  <si>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</si>
  <si>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</si>
  <si>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</si>
  <si>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</si>
  <si>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</si>
  <si>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</si>
  <si>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</si>
  <si>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</si>
  <si>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</si>
  <si>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</si>
  <si>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</si>
  <si>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</si>
  <si>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</si>
  <si>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</si>
  <si>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</si>
  <si>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</si>
  <si>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</si>
  <si>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</si>
  <si>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</si>
  <si>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</si>
  <si>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</si>
  <si>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</si>
  <si>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</si>
  <si>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</si>
  <si>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</si>
  <si>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</si>
  <si>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</si>
  <si>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</si>
  <si>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</si>
  <si>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</si>
  <si>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</si>
  <si>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</si>
  <si>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</si>
  <si>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</si>
  <si>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</si>
  <si>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</si>
  <si>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</si>
  <si>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</si>
  <si>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</si>
  <si>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</si>
  <si>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</si>
  <si>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</si>
  <si>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</si>
  <si>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</si>
  <si>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</si>
  <si>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</si>
  <si>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</si>
  <si>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</si>
  <si>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</si>
  <si>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</si>
  <si>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</si>
  <si>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</si>
  <si>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</si>
  <si>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</si>
  <si>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</si>
  <si>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</si>
  <si>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</si>
  <si>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</si>
  <si>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</si>
  <si>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</si>
  <si>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</si>
  <si>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</si>
  <si>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</si>
  <si>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</si>
  <si>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</si>
  <si>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</si>
  <si>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</si>
  <si>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</si>
  <si>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</si>
  <si>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</si>
  <si>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</si>
  <si>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</si>
  <si>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</si>
  <si>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</si>
  <si>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</si>
  <si>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</si>
  <si>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</si>
  <si>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</si>
  <si>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</si>
  <si>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</si>
  <si>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</si>
  <si>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</si>
  <si>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</si>
  <si>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</si>
  <si>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</si>
  <si>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</si>
  <si>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</si>
  <si>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</si>
  <si>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</si>
  <si>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</si>
  <si>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</si>
  <si>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</si>
  <si>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</si>
  <si>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</si>
  <si>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</si>
  <si>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</si>
  <si>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</si>
  <si>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</si>
  <si>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</si>
  <si>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</si>
  <si>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</si>
  <si>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</si>
  <si>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</si>
  <si>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</si>
  <si>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</si>
  <si>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</si>
  <si>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</si>
  <si>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</si>
  <si>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</si>
  <si>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</si>
  <si>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</si>
  <si>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</si>
  <si>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_cons</t>
  </si>
  <si>
    <t>y1</t>
  </si>
  <si>
    <t>tempchange_pw_psbase</t>
  </si>
  <si>
    <t>c.tempchange_pw_psbase#c.tempchange_pw_psbase</t>
  </si>
  <si>
    <t>gdpshare</t>
  </si>
  <si>
    <t>regionnumber</t>
  </si>
  <si>
    <t>COD</t>
  </si>
  <si>
    <t>PSE</t>
  </si>
  <si>
    <t>ROU</t>
  </si>
  <si>
    <t>TLS</t>
  </si>
  <si>
    <t>gdpshare_PPP_2017</t>
  </si>
  <si>
    <t>coastalpopshare_2010</t>
  </si>
  <si>
    <t>popshare_2017</t>
  </si>
  <si>
    <t>REDISTRIBUTION</t>
  </si>
  <si>
    <t xml:space="preserve">Redistribution share (receiving), baseline (not optimized)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</si>
</sst>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4">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amily val="2"/>
    </font>
    <font>
      <sz val="11"/>
      <name val="Calibri"/>
      <family val="2"/>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xf numFmtId="0" fontId="63" fillId="0" borderId="0"/>
  </cellStyleXfs>
  <cellXfs count="718">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90" fontId="9" fillId="2" borderId="3" xfId="0" applyNumberFormat="1" applyFont="1" applyFill="1" applyBorder="1" applyAlignment="1">
      <alignment horizontal="right"/>
    </xf>
    <xf numFmtId="0" fontId="62" fillId="0" borderId="0" xfId="10"/>
  </cellXfs>
  <cellStyles count="12">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Normal 7" xfId="11" xr:uid="{DBB5F514-302C-4757-9DDF-53F06DC01612}"/>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heetMetadata" Target="metadata.xml"/><Relationship Id="rId211" Type="http://schemas.openxmlformats.org/officeDocument/2006/relationships/externalLink" Target="externalLinks/externalLink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externalLink" Target="externalLinks/externalLink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externalLink" Target="externalLinks/externalLink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theme" Target="theme/theme1.xml"/><Relationship Id="rId218"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microsoft.com/office/2017/06/relationships/rdRichValueTypes" Target="richData/rdRichValueTypes.xml"/><Relationship Id="rId3" Type="http://schemas.openxmlformats.org/officeDocument/2006/relationships/worksheet" Target="worksheets/sheet3.xml"/><Relationship Id="rId214" Type="http://schemas.openxmlformats.org/officeDocument/2006/relationships/styles" Target="styles.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externalLink" Target="externalLinks/externalLink3.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externalLink" Target="externalLinks/externalLink4.xml"/><Relationship Id="rId215" Type="http://schemas.openxmlformats.org/officeDocument/2006/relationships/sharedStrings" Target="sharedStrings.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microsoft.com/office/2006/relationships/vbaProject" Target="vbaProject.bin"/><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67" zoomScale="85" zoomScaleNormal="85" workbookViewId="0">
      <selection activeCell="A169" sqref="A169"/>
    </sheetView>
  </sheetViews>
  <sheetFormatPr defaultColWidth="9.1328125" defaultRowHeight="14.25"/>
  <cols>
    <col min="1" max="2" width="10.3984375" style="175" customWidth="1"/>
    <col min="3" max="3" width="19.1328125" style="175" customWidth="1"/>
    <col min="4" max="4" width="10.3984375" style="175" customWidth="1"/>
    <col min="5" max="5" width="9.1328125" style="175"/>
    <col min="6" max="10" width="12" style="175" bestFit="1" customWidth="1"/>
    <col min="11" max="16384" width="9.132812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75">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75">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75">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75">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75">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75">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328125" defaultRowHeight="13.15"/>
  <cols>
    <col min="1" max="1" width="32.1328125" style="2" customWidth="1"/>
    <col min="2" max="2" width="14.1328125" style="2" bestFit="1" customWidth="1"/>
    <col min="3" max="11" width="9.1328125" style="2" customWidth="1"/>
    <col min="12" max="12" width="10.53125" style="2" customWidth="1"/>
    <col min="13" max="105" width="9.1328125" style="2"/>
    <col min="106" max="106" width="13.86328125" style="2" customWidth="1"/>
    <col min="107" max="107" width="11.33203125" style="2" customWidth="1"/>
    <col min="108" max="108" width="9.1328125" style="2"/>
    <col min="109" max="109" width="16.53125" style="2" bestFit="1" customWidth="1"/>
    <col min="110" max="110" width="11.86328125" style="2" customWidth="1"/>
    <col min="111" max="16384" width="9.1328125" style="2"/>
  </cols>
  <sheetData>
    <row r="1" spans="1:103" s="551" customFormat="1" ht="10.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5">
      <c r="A3" s="551" t="s">
        <v>1087</v>
      </c>
      <c r="B3" s="551">
        <f>+Controls!B4</f>
        <v>2301.5179994214182</v>
      </c>
    </row>
    <row r="4" spans="1:103" s="551" customFormat="1" ht="10.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5">
      <c r="A17" s="551" t="s">
        <v>181</v>
      </c>
      <c r="B17" s="560">
        <f t="shared" ref="B17:B36" ca="1" si="2">NORMINV(RAND(), 0,1)</f>
        <v>1.0056457680020097</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5">
      <c r="A18" s="551" t="s">
        <v>182</v>
      </c>
      <c r="B18" s="560">
        <f t="shared" ca="1" si="2"/>
        <v>0.2082231520732829</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5">
      <c r="A19" s="551" t="s">
        <v>47</v>
      </c>
      <c r="B19" s="560">
        <f t="shared" ca="1" si="2"/>
        <v>0.97812502259163003</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5">
      <c r="A20" s="551" t="s">
        <v>307</v>
      </c>
      <c r="B20" s="560">
        <f t="shared" ca="1" si="2"/>
        <v>-5.781346320720035E-2</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5">
      <c r="A21" s="551" t="s">
        <v>81</v>
      </c>
      <c r="B21" s="560">
        <f t="shared" ca="1" si="2"/>
        <v>0.78369298752469996</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5">
      <c r="A22" s="551" t="s">
        <v>1046</v>
      </c>
      <c r="B22" s="560">
        <f t="shared" ca="1" si="2"/>
        <v>-5.5842195822275634E-2</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5">
      <c r="A23" s="551" t="s">
        <v>64</v>
      </c>
      <c r="B23" s="560">
        <f t="shared" ca="1" si="2"/>
        <v>-0.42137893251180059</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5">
      <c r="A24" s="551" t="s">
        <v>167</v>
      </c>
      <c r="B24" s="560">
        <f t="shared" ca="1" si="2"/>
        <v>1.8336340865003693</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5">
      <c r="A25" s="551" t="s">
        <v>302</v>
      </c>
      <c r="B25" s="560">
        <f t="shared" ca="1" si="2"/>
        <v>-0.2083935513606715</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5">
      <c r="A26" s="551" t="s">
        <v>304</v>
      </c>
      <c r="B26" s="560">
        <f t="shared" ca="1" si="2"/>
        <v>1.3696782916885926</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5">
      <c r="A27" s="551" t="s">
        <v>303</v>
      </c>
      <c r="B27" s="560">
        <f t="shared" ca="1" si="2"/>
        <v>-0.17997802428953033</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5">
      <c r="A28" s="551" t="s">
        <v>305</v>
      </c>
      <c r="B28" s="560">
        <f t="shared" ca="1" si="2"/>
        <v>0.14738243266585016</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5">
      <c r="A29" s="551" t="s">
        <v>306</v>
      </c>
      <c r="B29" s="560">
        <f t="shared" ca="1" si="2"/>
        <v>-0.82408022737692488</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5">
      <c r="A30" s="551" t="s">
        <v>1104</v>
      </c>
      <c r="B30" s="560">
        <f t="shared" ca="1" si="2"/>
        <v>-0.8816599779319283</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5">
      <c r="A31" s="551" t="s">
        <v>1054</v>
      </c>
      <c r="B31" s="560">
        <f t="shared" ca="1" si="2"/>
        <v>-0.13692178180714376</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5">
      <c r="A32" s="551" t="s">
        <v>1105</v>
      </c>
      <c r="B32" s="560">
        <f t="shared" ca="1" si="2"/>
        <v>0.87030053510561023</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5">
      <c r="A33" s="551" t="s">
        <v>1078</v>
      </c>
      <c r="B33" s="560">
        <f t="shared" ca="1" si="2"/>
        <v>-2.9081805515989993E-2</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5">
      <c r="A34" s="551" t="s">
        <v>1084</v>
      </c>
      <c r="B34" s="560">
        <f t="shared" ca="1" si="2"/>
        <v>-2.0972855991571908</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5">
      <c r="A35" s="551" t="s">
        <v>175</v>
      </c>
      <c r="B35" s="560">
        <f t="shared" ca="1" si="2"/>
        <v>-0.2670460964776501</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5">
      <c r="A36" s="551" t="s">
        <v>1103</v>
      </c>
      <c r="B36" s="560">
        <f t="shared" ca="1" si="2"/>
        <v>4.5694422761078726E-2</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5">
      <c r="A46" s="563" t="s">
        <v>1124</v>
      </c>
      <c r="B46" s="563">
        <f>+B14</f>
        <v>1004</v>
      </c>
    </row>
    <row r="47" spans="1:105" s="563" customFormat="1" ht="10.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5">
      <c r="A65" s="563" t="str">
        <f>+Global!A77</f>
        <v>Sum of utilities (international weights)</v>
      </c>
      <c r="B65" s="563">
        <f>+Global!B77</f>
        <v>2301.5179994214182</v>
      </c>
    </row>
    <row r="66" spans="1:105" s="563" customFormat="1" ht="10.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328125" defaultRowHeight="11.65"/>
  <cols>
    <col min="1" max="1" width="34.6640625" style="228" customWidth="1"/>
    <col min="2" max="2" width="11.33203125" style="228" customWidth="1"/>
    <col min="3" max="3" width="13" style="228" customWidth="1"/>
    <col min="4" max="4" width="11.86328125" style="228" customWidth="1"/>
    <col min="5" max="5" width="9.86328125" style="228" bestFit="1" customWidth="1"/>
    <col min="6" max="6" width="9.3984375" style="228" bestFit="1" customWidth="1"/>
    <col min="7" max="7" width="8.33203125" style="228" customWidth="1"/>
    <col min="8" max="9" width="9.3984375" style="228" bestFit="1" customWidth="1"/>
    <col min="10" max="10" width="9.86328125" style="228" bestFit="1" customWidth="1"/>
    <col min="11" max="11" width="12" style="228" bestFit="1" customWidth="1"/>
    <col min="12" max="12" width="12.86328125" style="228" bestFit="1" customWidth="1"/>
    <col min="13" max="13" width="15.1328125" style="228" bestFit="1" customWidth="1"/>
    <col min="14" max="14" width="16.86328125" style="228" bestFit="1" customWidth="1"/>
    <col min="15" max="15" width="19.1328125" style="228" bestFit="1" customWidth="1"/>
    <col min="16" max="16" width="22.33203125" style="228" bestFit="1" customWidth="1"/>
    <col min="17" max="372" width="9.33203125" style="228" bestFit="1" customWidth="1"/>
    <col min="373" max="16384" width="9.1328125" style="228"/>
  </cols>
  <sheetData>
    <row r="1" spans="1:61" ht="14.65" thickBot="1">
      <c r="A1" s="487" t="s">
        <v>736</v>
      </c>
      <c r="C1" s="488" t="s">
        <v>954</v>
      </c>
      <c r="D1" s="488"/>
      <c r="I1" s="489">
        <v>1</v>
      </c>
    </row>
    <row r="2" spans="1:61" ht="13.5" thickBot="1">
      <c r="A2" s="402" t="s">
        <v>272</v>
      </c>
      <c r="B2" s="233"/>
      <c r="C2" s="413" t="s">
        <v>966</v>
      </c>
      <c r="D2" s="488"/>
      <c r="I2" s="698">
        <v>1</v>
      </c>
    </row>
    <row r="3" spans="1:61" s="590" customFormat="1" ht="14.6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3.15">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3.15">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ht="12">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75">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75">
      <c r="A52" s="225" t="s">
        <v>829</v>
      </c>
    </row>
    <row r="54" spans="1:61" ht="15.4">
      <c r="A54" s="236" t="s">
        <v>946</v>
      </c>
    </row>
    <row r="55" spans="1:61" ht="15.4">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3.15">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3.15">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3.15">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B11" sqref="B11"/>
    </sheetView>
  </sheetViews>
  <sheetFormatPr defaultColWidth="10.53125" defaultRowHeight="14.25" customHeight="1"/>
  <cols>
    <col min="1" max="1" width="54" style="320" customWidth="1"/>
    <col min="2" max="2" width="18" style="320" customWidth="1"/>
    <col min="3" max="3" width="9.1328125" style="320" customWidth="1"/>
    <col min="4" max="4" width="10.6640625" style="320" customWidth="1"/>
    <col min="5" max="5" width="10.6640625" style="326" customWidth="1"/>
    <col min="6" max="7" width="10.6640625" style="320" customWidth="1"/>
    <col min="8" max="10" width="10.33203125" style="320" customWidth="1"/>
    <col min="11" max="12" width="7.53125" style="320" customWidth="1"/>
    <col min="13" max="14" width="9.3984375" style="320" customWidth="1"/>
    <col min="15" max="17" width="7.53125" style="320" customWidth="1"/>
    <col min="18" max="18" width="7.53125" style="322" customWidth="1"/>
    <col min="19" max="20" width="10.53125" style="320"/>
    <col min="21" max="16384" width="10.531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148" zoomScale="55" zoomScaleNormal="55" workbookViewId="0">
      <selection activeCell="Q169" sqref="Q169:Q180"/>
    </sheetView>
  </sheetViews>
  <sheetFormatPr defaultColWidth="8.86328125" defaultRowHeight="12.75"/>
  <cols>
    <col min="1" max="1" width="14.53125" customWidth="1"/>
    <col min="2" max="2" width="10.6640625" customWidth="1"/>
    <col min="3" max="3" width="10.86328125" customWidth="1"/>
    <col min="4" max="4" width="12" customWidth="1"/>
    <col min="5" max="5" width="11.1328125" customWidth="1"/>
    <col min="6" max="6" width="11.6640625" customWidth="1"/>
    <col min="7" max="7" width="12.1328125" customWidth="1"/>
    <col min="8" max="8" width="11.3984375" customWidth="1"/>
    <col min="9" max="9" width="11.1328125" customWidth="1"/>
    <col min="10" max="10" width="11.3984375" customWidth="1"/>
    <col min="11" max="11" width="11.6640625" customWidth="1"/>
    <col min="12" max="12" width="14.6640625" customWidth="1"/>
    <col min="13" max="13" width="11.3984375" customWidth="1"/>
    <col min="14" max="14" width="10.3984375" customWidth="1"/>
    <col min="15" max="15" width="15.6640625" customWidth="1"/>
    <col min="16" max="16" width="14.3984375" customWidth="1"/>
    <col min="17" max="45" width="14.6640625" bestFit="1" customWidth="1"/>
    <col min="46" max="61" width="15.86328125" bestFit="1" customWidth="1"/>
    <col min="122" max="122" width="9.3320312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25">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25">
      <c r="A70" s="210" t="s">
        <v>284</v>
      </c>
      <c r="B70" s="1"/>
    </row>
    <row r="71" spans="1:66" ht="38.25">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25">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25">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3.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3.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3.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3.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3.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20.25">
      <c r="A153" s="279" t="s">
        <v>216</v>
      </c>
      <c r="B153" s="342" t="s">
        <v>1156</v>
      </c>
    </row>
    <row r="154" spans="1:26" s="210" customFormat="1" ht="17.25">
      <c r="A154" s="210" t="s">
        <v>835</v>
      </c>
    </row>
    <row r="155" spans="1:26" s="210" customFormat="1" ht="17.25">
      <c r="A155" s="210" t="s">
        <v>836</v>
      </c>
    </row>
    <row r="156" spans="1:26" s="210" customFormat="1" ht="17.25">
      <c r="A156" s="210" t="s">
        <v>843</v>
      </c>
    </row>
    <row r="157" spans="1:26" s="210" customFormat="1" ht="17.25">
      <c r="A157" s="210" t="s">
        <v>844</v>
      </c>
    </row>
    <row r="158" spans="1:26" s="210" customFormat="1" ht="17.25"/>
    <row r="159" spans="1:26" s="210" customFormat="1" ht="17.25"/>
    <row r="160" spans="1:26" s="210" customFormat="1" ht="17.25">
      <c r="A160" s="210" t="s">
        <v>837</v>
      </c>
    </row>
    <row r="161" spans="1:19" s="210" customFormat="1" ht="17.25">
      <c r="A161" s="210" t="s">
        <v>838</v>
      </c>
    </row>
    <row r="162" spans="1:19" s="210" customFormat="1" ht="17.25"/>
    <row r="163" spans="1:19" s="210" customFormat="1" ht="17.25">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25">
      <c r="H185" s="177"/>
      <c r="I185" s="179" t="s">
        <v>244</v>
      </c>
      <c r="J185" s="158"/>
      <c r="K185" s="158"/>
      <c r="L185" s="158"/>
    </row>
    <row r="186" spans="2:17" ht="17.25">
      <c r="H186" s="177"/>
      <c r="I186" s="179" t="s">
        <v>281</v>
      </c>
      <c r="J186" s="158"/>
      <c r="K186" s="158"/>
      <c r="L186" s="158"/>
    </row>
    <row r="187" spans="2:17" ht="17.25">
      <c r="H187" s="177"/>
      <c r="I187" s="179" t="s">
        <v>283</v>
      </c>
      <c r="J187" s="158"/>
      <c r="K187" s="158"/>
      <c r="L187" s="158"/>
    </row>
    <row r="188" spans="2:17" ht="17.25">
      <c r="H188" s="177"/>
      <c r="I188" s="179" t="s">
        <v>282</v>
      </c>
      <c r="J188" s="158"/>
      <c r="K188" s="158"/>
      <c r="L188" s="158"/>
      <c r="M188" s="177"/>
      <c r="N188" s="177"/>
      <c r="O188" s="150"/>
    </row>
    <row r="189" spans="2:17">
      <c r="H189" s="177"/>
      <c r="I189" s="177"/>
      <c r="J189" s="177"/>
      <c r="L189" s="177"/>
      <c r="M189" s="177"/>
      <c r="N189" s="177"/>
      <c r="O189" s="150"/>
    </row>
    <row r="190" spans="2:17" ht="17.25">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25">
      <c r="A193" s="179" t="s">
        <v>841</v>
      </c>
      <c r="B193" s="158"/>
      <c r="C193" s="280"/>
      <c r="D193" s="158"/>
      <c r="E193" s="158"/>
      <c r="F193" s="158"/>
      <c r="G193" s="158"/>
      <c r="H193" s="158"/>
    </row>
    <row r="194" spans="1:61">
      <c r="H194" s="177"/>
      <c r="I194" s="177"/>
      <c r="J194" s="177"/>
      <c r="L194" s="177"/>
      <c r="M194" s="177"/>
      <c r="N194" s="177"/>
      <c r="O194" s="150"/>
    </row>
    <row r="195" spans="1:61" ht="17.25">
      <c r="A195" s="210" t="s">
        <v>842</v>
      </c>
      <c r="H195" s="177"/>
      <c r="I195" s="177"/>
      <c r="J195" s="177"/>
      <c r="L195" s="177"/>
      <c r="M195" s="177"/>
      <c r="N195" s="177"/>
      <c r="O195" s="150"/>
    </row>
    <row r="196" spans="1:61" ht="17.25">
      <c r="A196" s="210"/>
      <c r="H196" s="177"/>
      <c r="I196" s="177"/>
      <c r="J196" s="177"/>
      <c r="L196" s="177"/>
      <c r="M196" s="177"/>
      <c r="N196" s="177"/>
      <c r="O196" s="150"/>
    </row>
    <row r="197" spans="1:61" s="158" customFormat="1" ht="17.25">
      <c r="A197" s="179" t="s">
        <v>850</v>
      </c>
    </row>
    <row r="198" spans="1:61" s="158" customFormat="1" ht="17.25">
      <c r="A198" s="179" t="s">
        <v>851</v>
      </c>
    </row>
    <row r="199" spans="1:61" ht="17.25">
      <c r="A199" s="210"/>
      <c r="H199" s="177"/>
      <c r="I199" s="177"/>
      <c r="J199" s="177"/>
      <c r="L199" s="177"/>
      <c r="M199" s="177"/>
      <c r="N199" s="177"/>
      <c r="O199" s="150"/>
    </row>
    <row r="200" spans="1:61">
      <c r="H200" s="177"/>
      <c r="I200" s="177"/>
      <c r="J200" s="177"/>
      <c r="L200" s="177"/>
      <c r="M200" s="177"/>
      <c r="N200" s="177"/>
      <c r="O200" s="150"/>
    </row>
    <row r="201" spans="1:61" s="284" customFormat="1" ht="13.15">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3.15"/>
    <row r="204" spans="1:61" s="288" customFormat="1" ht="14.25">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25">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25">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25">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25">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25">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25">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25">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25">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25">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25">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25">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25">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25">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3.15">
      <c r="A218" s="294" t="s">
        <v>274</v>
      </c>
    </row>
    <row r="219" spans="1:61" s="295" customFormat="1" ht="14.25">
      <c r="B219" s="296" t="s">
        <v>218</v>
      </c>
    </row>
    <row r="220" spans="1:61" s="308" customFormat="1" ht="14.25">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25">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25">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25">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25">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25">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25">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25">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25">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25">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25">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25">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25">
      <c r="A232" s="297" t="s">
        <v>275</v>
      </c>
      <c r="DR232" s="296">
        <f>+(DQ168)^US!$B$18</f>
        <v>0</v>
      </c>
    </row>
    <row r="233" spans="1:122" s="295" customFormat="1" ht="14.25">
      <c r="B233" s="295" t="s">
        <v>218</v>
      </c>
      <c r="C233" s="293"/>
      <c r="D233" s="298"/>
      <c r="DR233" s="296"/>
    </row>
    <row r="234" spans="1:122" s="309" customFormat="1" ht="14.25">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25">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25">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25">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25">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25">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25">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25">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25">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25">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25">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25">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25">
      <c r="DR246" s="296"/>
    </row>
    <row r="247" spans="1:122" s="295" customFormat="1" ht="14.25">
      <c r="A247" s="295" t="s">
        <v>269</v>
      </c>
      <c r="DR247" s="296"/>
    </row>
    <row r="248" spans="1:122" s="295" customFormat="1" ht="14.25">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25">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25">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25">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25">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25">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25">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25">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25">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25">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25">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25">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25">
      <c r="DR260" s="301"/>
    </row>
    <row r="261" spans="1:122" s="300" customFormat="1" ht="14.25">
      <c r="A261" s="299" t="s">
        <v>785</v>
      </c>
      <c r="DR261" s="301"/>
    </row>
    <row r="262" spans="1:122" s="300" customFormat="1" ht="14.25">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25">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25">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25">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25">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25">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25">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25">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25">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25">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25">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25">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25">
      <c r="DR274" s="301"/>
    </row>
    <row r="275" spans="1:122" s="300" customFormat="1" ht="14.25">
      <c r="A275" s="299" t="s">
        <v>781</v>
      </c>
      <c r="DR275" s="301"/>
    </row>
    <row r="276" spans="1:122" s="302" customFormat="1" ht="14.25">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25">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25">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25">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25">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25">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25">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25">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25">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25">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25">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25">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25">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25">
      <c r="A289" s="299" t="s">
        <v>782</v>
      </c>
      <c r="DR289" s="301"/>
    </row>
    <row r="290" spans="1:122" s="300" customFormat="1" ht="14.25">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25">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25">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25">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25">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25">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25">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25">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25">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25">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25">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25">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25">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25">
      <c r="DR303" s="250"/>
    </row>
    <row r="304" spans="1:122" s="300" customFormat="1" ht="14.25">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25">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25">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25">
      <c r="A307" s="299" t="s">
        <v>791</v>
      </c>
      <c r="DR307" s="301"/>
    </row>
    <row r="308" spans="1:122" s="300" customFormat="1" ht="14.25">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25">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25">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25">
      <c r="DR311" s="305"/>
    </row>
    <row r="312" spans="1:122" s="304" customFormat="1" ht="14.25">
      <c r="DR312" s="305"/>
    </row>
    <row r="313" spans="1:122" s="304" customFormat="1" ht="14.25">
      <c r="DR313" s="305"/>
    </row>
    <row r="314" spans="1:122" s="304" customFormat="1" ht="14.25">
      <c r="DR314" s="305"/>
    </row>
    <row r="315" spans="1:122" s="304" customFormat="1" ht="14.25">
      <c r="DR315" s="305"/>
    </row>
    <row r="316" spans="1:122" s="304" customFormat="1" ht="14.25">
      <c r="DR316" s="305"/>
    </row>
    <row r="317" spans="1:122" s="304" customFormat="1" ht="14.25">
      <c r="DR317" s="305"/>
    </row>
    <row r="318" spans="1:122" s="304" customFormat="1" ht="14.25">
      <c r="DR318" s="305"/>
    </row>
    <row r="319" spans="1:122" s="304" customFormat="1" ht="14.25">
      <c r="DR319" s="305"/>
    </row>
    <row r="320" spans="1:122" s="304" customFormat="1" ht="14.25">
      <c r="DR320" s="305"/>
    </row>
    <row r="321" spans="122:122" s="304" customFormat="1" ht="14.25">
      <c r="DR321" s="305"/>
    </row>
    <row r="322" spans="122:122" s="304" customFormat="1" ht="14.25">
      <c r="DR322" s="305"/>
    </row>
    <row r="323" spans="122:122" s="304" customFormat="1" ht="14.25">
      <c r="DR323" s="305"/>
    </row>
    <row r="324" spans="122:122" s="304" customFormat="1" ht="14.25">
      <c r="DR324" s="305"/>
    </row>
    <row r="325" spans="122:122" s="304" customFormat="1" ht="14.25">
      <c r="DR325" s="305"/>
    </row>
    <row r="326" spans="122:122" s="304" customFormat="1" ht="14.25">
      <c r="DR326" s="305"/>
    </row>
    <row r="327" spans="122:122" s="304" customFormat="1" ht="14.25">
      <c r="DR327" s="305"/>
    </row>
    <row r="328" spans="122:122" s="304" customFormat="1" ht="14.25">
      <c r="DR328" s="305"/>
    </row>
    <row r="329" spans="122:122" s="304" customFormat="1" ht="14.25">
      <c r="DR329" s="305"/>
    </row>
    <row r="330" spans="122:122" s="304" customFormat="1" ht="14.25">
      <c r="DR330" s="305"/>
    </row>
    <row r="331" spans="122:122" s="304" customFormat="1" ht="14.25">
      <c r="DR331" s="305"/>
    </row>
    <row r="332" spans="122:122" s="304" customFormat="1" ht="14.25">
      <c r="DR332" s="305"/>
    </row>
    <row r="333" spans="122:122" s="304" customFormat="1" ht="14.25">
      <c r="DR333" s="305"/>
    </row>
    <row r="334" spans="122:122" s="304" customFormat="1" ht="14.25">
      <c r="DR334" s="305"/>
    </row>
    <row r="335" spans="122:122" s="304" customFormat="1" ht="14.25">
      <c r="DR335" s="305"/>
    </row>
    <row r="336" spans="122:122" s="304" customFormat="1" ht="14.25">
      <c r="DR336" s="305"/>
    </row>
    <row r="337" spans="1:122" s="304" customFormat="1" ht="14.25">
      <c r="DR337" s="305"/>
    </row>
    <row r="338" spans="1:122" s="304" customFormat="1" ht="14.25">
      <c r="DR338" s="305"/>
    </row>
    <row r="339" spans="1:122" s="304" customFormat="1" ht="14.25">
      <c r="DR339" s="305"/>
    </row>
    <row r="340" spans="1:122" s="304" customFormat="1" ht="14.25">
      <c r="DR340" s="305"/>
    </row>
    <row r="341" spans="1:122" s="295" customFormat="1" ht="14.25">
      <c r="A341" s="297" t="s">
        <v>792</v>
      </c>
      <c r="DR341" s="296"/>
    </row>
    <row r="342" spans="1:122" s="295" customFormat="1" ht="14.25">
      <c r="A342" s="297" t="s">
        <v>788</v>
      </c>
      <c r="DR342" s="296"/>
    </row>
    <row r="343" spans="1:122" s="295" customFormat="1" ht="14.25">
      <c r="A343" s="297" t="s">
        <v>787</v>
      </c>
      <c r="C343" s="295">
        <f>+SUM(B344:BI355)</f>
        <v>985.98652848085715</v>
      </c>
      <c r="D343" s="295">
        <f>+C343-C358</f>
        <v>0</v>
      </c>
      <c r="DR343" s="296"/>
    </row>
    <row r="344" spans="1:122" s="190" customFormat="1" ht="14.25">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25">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25">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25">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25">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25">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25">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25">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25">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25">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25">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25">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25">
      <c r="DR356" s="296"/>
    </row>
    <row r="357" spans="1:122" s="295" customFormat="1" ht="14.25">
      <c r="A357" s="297" t="s">
        <v>789</v>
      </c>
      <c r="DR357" s="296"/>
    </row>
    <row r="358" spans="1:122" s="295" customFormat="1" ht="14.25">
      <c r="A358" s="297" t="s">
        <v>787</v>
      </c>
      <c r="C358" s="295">
        <f>+SUM(B359:BI370)</f>
        <v>985.98652848085715</v>
      </c>
      <c r="DR358" s="296"/>
    </row>
    <row r="359" spans="1:122" s="510" customFormat="1" ht="14.25">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25">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25">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25">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25">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25">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25">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25">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25">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25">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25">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25">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25">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25">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25">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25">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25">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25">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25">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25">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25">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25">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25">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25">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75"/>
  <cols>
    <col min="1" max="1" width="28.6640625" customWidth="1"/>
    <col min="2" max="2" width="0.33203125" customWidth="1"/>
    <col min="3" max="3" width="9" customWidth="1"/>
    <col min="4" max="4" width="0.1328125" hidden="1" customWidth="1"/>
    <col min="5" max="6" width="7.33203125" hidden="1" customWidth="1"/>
    <col min="7" max="7" width="9.53125" hidden="1" customWidth="1"/>
    <col min="8" max="8" width="8.6640625" hidden="1" customWidth="1"/>
    <col min="9" max="9" width="0.1328125" hidden="1" customWidth="1"/>
    <col min="10" max="12" width="0.1328125" customWidth="1"/>
    <col min="14" max="15" width="0" hidden="1" customWidth="1"/>
    <col min="16" max="17" width="9.1328125" hidden="1" customWidth="1"/>
    <col min="18" max="18" width="10.53125" bestFit="1" customWidth="1"/>
    <col min="19" max="21" width="0.33203125" customWidth="1"/>
    <col min="22" max="23" width="11.3984375" customWidth="1"/>
    <col min="24" max="24" width="12.33203125" customWidth="1"/>
    <col min="25" max="25" width="13" customWidth="1"/>
    <col min="26" max="26" width="12.53125" customWidth="1"/>
    <col min="27" max="27" width="11.86328125" customWidth="1"/>
    <col min="28" max="28" width="10.6640625" bestFit="1" customWidth="1"/>
    <col min="29" max="34" width="9.6640625" bestFit="1" customWidth="1"/>
    <col min="35" max="63" width="9.33203125" bestFit="1" customWidth="1"/>
    <col min="69" max="69" width="21.1328125" customWidth="1"/>
    <col min="71" max="71" width="11.1328125" bestFit="1" customWidth="1"/>
    <col min="72" max="72" width="10.1328125" bestFit="1" customWidth="1"/>
    <col min="73" max="81" width="9.33203125" bestFit="1" customWidth="1"/>
    <col min="82" max="82" width="13.1328125" customWidth="1"/>
    <col min="83" max="88" width="9.33203125" bestFit="1" customWidth="1"/>
    <col min="89" max="130" width="10.53125" bestFit="1" customWidth="1"/>
  </cols>
  <sheetData>
    <row r="1" spans="1:131" ht="18">
      <c r="A1" s="334" t="s">
        <v>866</v>
      </c>
      <c r="BR1" s="1" t="s">
        <v>957</v>
      </c>
    </row>
    <row r="2" spans="1:131" ht="14.25">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25">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49999999999999">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ht="13.15">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25">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25">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25">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25">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25">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3.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3.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3.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3.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3.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3.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3.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3.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49999999999999">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49999999999999">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3.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3.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3.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3.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3.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3.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3.5">
      <c r="A154" s="352" t="s">
        <v>918</v>
      </c>
    </row>
    <row r="155" spans="1:64">
      <c r="A155">
        <v>100</v>
      </c>
    </row>
    <row r="156" spans="1:64" ht="13.5">
      <c r="A156" s="352" t="s">
        <v>919</v>
      </c>
    </row>
    <row r="157" spans="1:64" ht="13.5">
      <c r="A157" s="352">
        <v>10</v>
      </c>
    </row>
    <row r="158" spans="1:64" ht="22.15">
      <c r="A158" s="352"/>
      <c r="V158" s="607" t="s">
        <v>1157</v>
      </c>
    </row>
    <row r="159" spans="1:64" s="185" customFormat="1" ht="51">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49999999999999">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ht="13.15">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ht="13.15">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ht="13.15">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ht="13.15">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ht="13.15">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ht="13.15">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ht="13.15">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ht="13.15">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ht="13.15">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ht="13.15">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ht="13.15">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ht="13.15">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7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328125" defaultRowHeight="15.75" customHeight="1"/>
  <cols>
    <col min="1" max="1" width="29.53125" style="2" customWidth="1"/>
    <col min="2" max="16384" width="9.132812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6328125" defaultRowHeight="12.75"/>
  <cols>
    <col min="1" max="1" width="47.86328125" style="19" customWidth="1"/>
    <col min="2" max="2" width="14.53125" style="19" customWidth="1"/>
    <col min="3" max="3" width="13.1328125" style="19" bestFit="1" customWidth="1"/>
    <col min="4" max="4" width="14.6640625" style="19" customWidth="1"/>
    <col min="5" max="8" width="12.3984375" style="19" bestFit="1" customWidth="1"/>
    <col min="9" max="11" width="11.33203125" style="19" bestFit="1" customWidth="1"/>
    <col min="12" max="12" width="12.3984375" style="19" bestFit="1" customWidth="1"/>
    <col min="13" max="13" width="12.3984375" style="445" bestFit="1" customWidth="1"/>
    <col min="14" max="17" width="12.3984375" style="19" bestFit="1" customWidth="1"/>
    <col min="18" max="23" width="13.1328125" style="19" bestFit="1" customWidth="1"/>
    <col min="24" max="28" width="14.33203125" style="19" bestFit="1" customWidth="1"/>
    <col min="29" max="34" width="16.1328125" style="19" bestFit="1" customWidth="1"/>
    <col min="35" max="38" width="17.33203125" style="19" bestFit="1" customWidth="1"/>
    <col min="39" max="60" width="12.3984375" style="19" bestFit="1" customWidth="1"/>
    <col min="61" max="61" width="13" style="19" customWidth="1"/>
    <col min="62" max="128" width="12.3984375" style="19" bestFit="1" customWidth="1"/>
    <col min="129" max="221" width="9.33203125" style="19" bestFit="1" customWidth="1"/>
    <col min="222" max="16384" width="8.86328125" style="19"/>
  </cols>
  <sheetData>
    <row r="1" spans="1:128" s="61" customFormat="1" ht="13.15">
      <c r="A1" s="65" t="s">
        <v>106</v>
      </c>
      <c r="M1" s="443"/>
    </row>
    <row r="2" spans="1:128" s="61" customFormat="1" ht="15.75">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3.15">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3.15">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3.15">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6.2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3.15">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3.15">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3.15">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3.15">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3.15">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6.2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3.15">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3.15">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3.15">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3.15">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3.15">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3.15">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3.15">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3.15">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3.15">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6.2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3.15">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3.15">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3.15">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3.15">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3.15">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3.9">
      <c r="A32" s="72" t="s">
        <v>86</v>
      </c>
    </row>
    <row r="33" spans="1:61" ht="15.75">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25">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25">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25">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25">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25">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25">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25">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25">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25">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25">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25">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25">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25">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25">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25">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25">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3.15">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25">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25">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25">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3.15">
      <c r="A58" s="69" t="s">
        <v>2</v>
      </c>
      <c r="B58" s="71"/>
      <c r="C58" s="71"/>
      <c r="D58" s="71"/>
      <c r="E58" s="71"/>
      <c r="F58" s="71"/>
      <c r="G58" s="71"/>
      <c r="H58" s="71"/>
      <c r="I58" s="71"/>
      <c r="J58" s="71"/>
      <c r="M58" s="443"/>
    </row>
    <row r="59" spans="1:128" s="78" customFormat="1" ht="13.15">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3.15">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3.15">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3.15">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3.15">
      <c r="A63" s="69" t="s">
        <v>16</v>
      </c>
      <c r="M63" s="443"/>
    </row>
    <row r="64" spans="1:128" s="78" customFormat="1" ht="13.15">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3.15">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3.15">
      <c r="A66" s="79" t="s">
        <v>65</v>
      </c>
      <c r="B66" s="61">
        <f>+MAX(B65:BI65)</f>
        <v>0.86821107655749985</v>
      </c>
      <c r="M66" s="443"/>
    </row>
    <row r="67" spans="1:309" s="61" customFormat="1" ht="13.15">
      <c r="A67" s="79" t="s">
        <v>1035</v>
      </c>
      <c r="B67" s="61">
        <f>+Parameters!B102</f>
        <v>100</v>
      </c>
      <c r="M67" s="443"/>
    </row>
    <row r="68" spans="1:309" s="61" customFormat="1" ht="13.15">
      <c r="A68" s="79" t="s">
        <v>267</v>
      </c>
      <c r="B68" s="61">
        <f>+Parameters!B103</f>
        <v>12</v>
      </c>
      <c r="M68" s="443"/>
    </row>
    <row r="69" spans="1:309" s="61" customFormat="1" ht="26.25">
      <c r="A69" s="69" t="s">
        <v>40</v>
      </c>
      <c r="B69" s="690"/>
      <c r="C69" s="690"/>
      <c r="D69" s="690"/>
      <c r="E69" s="690"/>
      <c r="F69" s="690"/>
      <c r="G69" s="690"/>
      <c r="H69" s="690"/>
      <c r="I69" s="690"/>
      <c r="J69" s="690"/>
      <c r="M69" s="443"/>
    </row>
    <row r="70" spans="1:309" s="81" customFormat="1" ht="26.2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6.2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6.2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3.15">
      <c r="A73" s="69" t="s">
        <v>210</v>
      </c>
    </row>
    <row r="74" spans="1:309" ht="14.25">
      <c r="A74" s="83" t="s">
        <v>1056</v>
      </c>
      <c r="B74" s="29">
        <f>SUM(US:OthAsia!B92)</f>
        <v>2301.5179994214182</v>
      </c>
      <c r="C74" s="19">
        <v>1579.0700406026453</v>
      </c>
      <c r="D74" s="46">
        <f>+B74-C74</f>
        <v>722.4479588187728</v>
      </c>
      <c r="F74" s="19" t="s">
        <v>245</v>
      </c>
      <c r="I74" s="19">
        <v>1.6000000000000001E-4</v>
      </c>
    </row>
    <row r="75" spans="1:309" ht="14.25">
      <c r="A75" s="83" t="s">
        <v>214</v>
      </c>
      <c r="B75" s="29">
        <f>SUM(US:OthAsia!B153)</f>
        <v>2301.5179994214186</v>
      </c>
      <c r="C75" s="19">
        <v>1579.0700406026451</v>
      </c>
      <c r="D75" s="46">
        <f>+B75-C75</f>
        <v>722.44795881877349</v>
      </c>
      <c r="F75" s="141" t="s">
        <v>246</v>
      </c>
      <c r="I75" s="19">
        <v>1.8140000000000001</v>
      </c>
    </row>
    <row r="76" spans="1:309" ht="13.15">
      <c r="A76" s="69" t="s">
        <v>272</v>
      </c>
      <c r="B76" s="178"/>
      <c r="D76" s="207"/>
      <c r="F76" s="137"/>
    </row>
    <row r="77" spans="1:309" ht="14.25">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3.15">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3.15">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3.15">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25">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25">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25">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25">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25">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25">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25">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25">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25">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25">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25">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25">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25">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25">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25">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25">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25">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25">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25">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25">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25">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25">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25">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25">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25">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25">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25">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25">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25">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25">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25">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25">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25">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75">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25">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25">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25">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3.5">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3.15">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25">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25">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25">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25">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25">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25">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25">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25">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25">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25">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25">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25">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3.15">
      <c r="A335" s="284"/>
      <c r="M335" s="19"/>
    </row>
    <row r="336" spans="1:46" ht="13.15">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3.15">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3.15">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3.15">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3.15">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3.15">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3.15">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3.15">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3.15">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3.15">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3.15">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3.15">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3.5">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25">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25">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25">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25">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25">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25">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25">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25">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25">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25">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25">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25">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25">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25">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25">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25">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25">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25">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25">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25">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25">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25">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25">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25">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25">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25">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25">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25">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25">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25">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25">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25">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25">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25">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25">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25">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70"/>
  <sheetViews>
    <sheetView defaultGridColor="0" colorId="23" zoomScale="85" zoomScaleNormal="85" workbookViewId="0">
      <pane xSplit="1" ySplit="4" topLeftCell="B157" activePane="bottomRight" state="frozen"/>
      <selection pane="topRight" activeCell="B1" sqref="B1"/>
      <selection pane="bottomLeft" activeCell="A4" sqref="A4"/>
      <selection pane="bottomRight" activeCell="B165" sqref="B165"/>
    </sheetView>
  </sheetViews>
  <sheetFormatPr defaultColWidth="11.6640625" defaultRowHeight="18" customHeight="1"/>
  <cols>
    <col min="1" max="1" width="47.6640625" style="21" customWidth="1"/>
    <col min="2" max="2" width="13" style="29" customWidth="1"/>
    <col min="3" max="3" width="12.53125" style="23" customWidth="1"/>
    <col min="4" max="4" width="13" style="23" customWidth="1"/>
    <col min="5" max="7" width="12" style="23" customWidth="1"/>
    <col min="8" max="8" width="11.1328125" style="23" customWidth="1"/>
    <col min="9" max="12" width="8.86328125" style="23" customWidth="1"/>
    <col min="13" max="13" width="13.1328125" style="37" bestFit="1" customWidth="1"/>
    <col min="14" max="61" width="11.6640625" style="23"/>
    <col min="62" max="62" width="12" style="23" bestFit="1" customWidth="1"/>
    <col min="63" max="16384" width="11.66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62" ht="18" customHeight="1">
      <c r="A161" s="59" t="s">
        <v>1310</v>
      </c>
    </row>
    <row r="164" spans="1:62" ht="18" customHeight="1">
      <c r="A164" s="617" t="s">
        <v>1781</v>
      </c>
    </row>
    <row r="165" spans="1:62" ht="18" customHeight="1">
      <c r="A165" s="21" t="s">
        <v>1782</v>
      </c>
      <c r="B165">
        <v>2.6105376774802295E-4</v>
      </c>
    </row>
    <row r="166" spans="1:62" ht="18" customHeight="1">
      <c r="A166" s="21" t="s">
        <v>1783</v>
      </c>
      <c r="B166">
        <v>-6.3352219263738355E-4</v>
      </c>
    </row>
    <row r="167" spans="1:62" ht="18" customHeight="1">
      <c r="A167" s="21" t="s">
        <v>1784</v>
      </c>
      <c r="B167">
        <v>-4.9312856634925809E-4</v>
      </c>
    </row>
    <row r="168" spans="1:62" ht="18" customHeight="1">
      <c r="B168" s="716"/>
    </row>
    <row r="169" spans="1:62" ht="18" customHeight="1">
      <c r="A169" s="617" t="s">
        <v>1798</v>
      </c>
    </row>
    <row r="170" spans="1:62" ht="18" customHeight="1">
      <c r="A170" s="59" t="s">
        <v>1799</v>
      </c>
      <c r="B170" s="29">
        <v>0</v>
      </c>
      <c r="C170" s="23">
        <v>0</v>
      </c>
      <c r="D170" s="29">
        <v>0</v>
      </c>
      <c r="E170" s="23">
        <v>0</v>
      </c>
      <c r="F170" s="29">
        <v>0</v>
      </c>
      <c r="G170" s="23">
        <v>0</v>
      </c>
      <c r="H170" s="29">
        <v>0</v>
      </c>
      <c r="I170" s="23">
        <v>0</v>
      </c>
      <c r="J170" s="29">
        <v>0</v>
      </c>
      <c r="K170" s="23">
        <v>0</v>
      </c>
      <c r="L170" s="29">
        <v>0</v>
      </c>
      <c r="M170" s="23">
        <v>0</v>
      </c>
      <c r="N170" s="29">
        <v>0</v>
      </c>
      <c r="O170" s="23">
        <v>0</v>
      </c>
      <c r="P170" s="29">
        <v>0</v>
      </c>
      <c r="Q170" s="23">
        <v>0</v>
      </c>
      <c r="R170" s="29">
        <v>0</v>
      </c>
      <c r="S170" s="23">
        <v>0</v>
      </c>
      <c r="T170" s="29">
        <v>0</v>
      </c>
      <c r="U170" s="23">
        <v>0</v>
      </c>
      <c r="V170" s="29">
        <v>0</v>
      </c>
      <c r="W170" s="23">
        <v>0</v>
      </c>
      <c r="X170" s="29">
        <v>0</v>
      </c>
      <c r="Y170" s="23">
        <v>0</v>
      </c>
      <c r="Z170" s="29">
        <v>0</v>
      </c>
      <c r="AA170" s="23">
        <v>0</v>
      </c>
      <c r="AB170" s="29">
        <v>0</v>
      </c>
      <c r="AC170" s="23">
        <v>0</v>
      </c>
      <c r="AD170" s="29">
        <v>0</v>
      </c>
      <c r="AE170" s="23">
        <v>0</v>
      </c>
      <c r="AF170" s="29">
        <v>0</v>
      </c>
      <c r="AG170" s="23">
        <v>0</v>
      </c>
      <c r="AH170" s="29">
        <v>0</v>
      </c>
      <c r="AI170" s="23">
        <v>0</v>
      </c>
      <c r="AJ170" s="29">
        <v>0</v>
      </c>
      <c r="AK170" s="23">
        <v>0</v>
      </c>
      <c r="AL170" s="29">
        <v>0</v>
      </c>
      <c r="AM170" s="23">
        <v>0</v>
      </c>
      <c r="AN170" s="29">
        <v>0</v>
      </c>
      <c r="AO170" s="23">
        <v>0</v>
      </c>
      <c r="AP170" s="29">
        <v>0</v>
      </c>
      <c r="AQ170" s="23">
        <v>0</v>
      </c>
      <c r="AR170" s="29">
        <v>0</v>
      </c>
      <c r="AS170" s="23">
        <v>0</v>
      </c>
      <c r="AT170" s="29">
        <v>0</v>
      </c>
      <c r="AU170" s="23">
        <v>0</v>
      </c>
      <c r="AV170" s="29">
        <v>0</v>
      </c>
      <c r="AW170" s="23">
        <v>0</v>
      </c>
      <c r="AX170" s="29">
        <v>0</v>
      </c>
      <c r="AY170" s="23">
        <v>0</v>
      </c>
      <c r="AZ170" s="29">
        <v>0</v>
      </c>
      <c r="BA170" s="23">
        <v>0</v>
      </c>
      <c r="BB170" s="29">
        <v>0</v>
      </c>
      <c r="BC170" s="23">
        <v>0</v>
      </c>
      <c r="BD170" s="29">
        <v>0</v>
      </c>
      <c r="BE170" s="23">
        <v>0</v>
      </c>
      <c r="BF170" s="29">
        <v>0</v>
      </c>
      <c r="BG170" s="23">
        <v>0</v>
      </c>
      <c r="BH170" s="29">
        <v>0</v>
      </c>
      <c r="BI170" s="23">
        <v>0</v>
      </c>
      <c r="BJ170" s="29">
        <v>0</v>
      </c>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70"/>
  <sheetViews>
    <sheetView zoomScale="85" zoomScaleNormal="85" workbookViewId="0">
      <pane xSplit="1" ySplit="4" topLeftCell="B151" activePane="bottomRight" state="frozen"/>
      <selection pane="topRight" activeCell="L1" sqref="L1"/>
      <selection pane="bottomLeft" activeCell="A4" sqref="A4"/>
      <selection pane="bottomRight" activeCell="A169" sqref="A169:BJ170"/>
    </sheetView>
  </sheetViews>
  <sheetFormatPr defaultColWidth="10" defaultRowHeight="13.15"/>
  <cols>
    <col min="1" max="1" width="53.6640625" style="124" customWidth="1"/>
    <col min="2" max="2" width="17.33203125" style="82" customWidth="1"/>
    <col min="3" max="3" width="15.53125" style="82" customWidth="1"/>
    <col min="4" max="4" width="13.53125" style="82" customWidth="1"/>
    <col min="5" max="7" width="10" style="82"/>
    <col min="8" max="8" width="12.1328125" style="82" customWidth="1"/>
    <col min="9" max="9" width="12.3984375" style="82" bestFit="1" customWidth="1"/>
    <col min="10" max="16384" width="10" style="82"/>
  </cols>
  <sheetData>
    <row r="1" spans="1:61" ht="14.25">
      <c r="A1" s="86" t="s">
        <v>105</v>
      </c>
    </row>
    <row r="2" spans="1:61" s="88" customFormat="1" ht="15.75">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75">
      <c r="A3" s="89"/>
    </row>
    <row r="4" spans="1:61" s="90" customFormat="1" ht="15.75">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25">
      <c r="A6" s="93" t="s">
        <v>77</v>
      </c>
    </row>
    <row r="7" spans="1:61" ht="14.25">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25">
      <c r="A8" s="86" t="s">
        <v>108</v>
      </c>
      <c r="B8" s="94">
        <f>+Parameters!G36</f>
        <v>0.1</v>
      </c>
    </row>
    <row r="9" spans="1:61" ht="14.25">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25">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25">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25">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25">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25">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25">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25">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25">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25">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25">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25">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25">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25">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25">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25">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25">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25">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25">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25">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25">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25">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25">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25">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25">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25">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25">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25">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2"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25">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25">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8.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25">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25">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25">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25">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25">
      <c r="A69" s="114" t="s">
        <v>82</v>
      </c>
      <c r="B69" s="106"/>
      <c r="C69" s="106"/>
      <c r="D69" s="106"/>
      <c r="E69" s="106"/>
      <c r="F69" s="106"/>
      <c r="G69" s="106"/>
      <c r="H69" s="106"/>
      <c r="I69" s="106"/>
      <c r="J69" s="106"/>
      <c r="K69" s="106"/>
      <c r="L69" s="106"/>
      <c r="M69" s="106"/>
      <c r="N69" s="106"/>
      <c r="O69" s="106"/>
      <c r="P69" s="106"/>
      <c r="Q69" s="106"/>
      <c r="R69" s="106"/>
      <c r="S69" s="106"/>
    </row>
    <row r="70" spans="1:66" ht="14.25">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25">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25">
      <c r="A110" s="38"/>
      <c r="B110" s="41"/>
    </row>
    <row r="111" spans="1:61" ht="18">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25">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25">
      <c r="A160" s="21" t="s">
        <v>1311</v>
      </c>
      <c r="B160" s="29">
        <v>10.122200565725677</v>
      </c>
    </row>
    <row r="164" spans="1:62" ht="14.25">
      <c r="A164" s="617" t="s">
        <v>1781</v>
      </c>
    </row>
    <row r="165" spans="1:62" ht="14.25">
      <c r="A165" s="21" t="s">
        <v>1782</v>
      </c>
      <c r="B165">
        <v>-1.0558772587052241E-4</v>
      </c>
    </row>
    <row r="166" spans="1:62" ht="14.25">
      <c r="A166" s="21" t="s">
        <v>1783</v>
      </c>
      <c r="B166">
        <v>2.3027374788185933E-3</v>
      </c>
    </row>
    <row r="167" spans="1:62" ht="14.25">
      <c r="A167" s="21" t="s">
        <v>1784</v>
      </c>
      <c r="B167">
        <v>-6.6468445937245535E-4</v>
      </c>
    </row>
    <row r="169" spans="1:62" ht="14.25">
      <c r="A169" s="617" t="s">
        <v>1798</v>
      </c>
      <c r="B169" s="29"/>
      <c r="C169" s="23"/>
      <c r="D169" s="23"/>
      <c r="E169" s="23"/>
      <c r="F169" s="23"/>
      <c r="G169" s="23"/>
      <c r="H169" s="23"/>
      <c r="I169" s="23"/>
      <c r="J169" s="23"/>
      <c r="K169" s="23"/>
      <c r="L169" s="23"/>
      <c r="M169" s="37"/>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row>
    <row r="170" spans="1:62" ht="14.25">
      <c r="A170" s="59" t="s">
        <v>1799</v>
      </c>
      <c r="B170" s="29">
        <v>0</v>
      </c>
      <c r="C170" s="23">
        <v>0</v>
      </c>
      <c r="D170" s="29">
        <v>0</v>
      </c>
      <c r="E170" s="23">
        <v>0</v>
      </c>
      <c r="F170" s="29">
        <v>0</v>
      </c>
      <c r="G170" s="23">
        <v>0</v>
      </c>
      <c r="H170" s="29">
        <v>0</v>
      </c>
      <c r="I170" s="23">
        <v>0</v>
      </c>
      <c r="J170" s="29">
        <v>0</v>
      </c>
      <c r="K170" s="23">
        <v>0</v>
      </c>
      <c r="L170" s="29">
        <v>0</v>
      </c>
      <c r="M170" s="23">
        <v>0</v>
      </c>
      <c r="N170" s="29">
        <v>0</v>
      </c>
      <c r="O170" s="23">
        <v>0</v>
      </c>
      <c r="P170" s="29">
        <v>0</v>
      </c>
      <c r="Q170" s="23">
        <v>0</v>
      </c>
      <c r="R170" s="29">
        <v>0</v>
      </c>
      <c r="S170" s="23">
        <v>0</v>
      </c>
      <c r="T170" s="29">
        <v>0</v>
      </c>
      <c r="U170" s="23">
        <v>0</v>
      </c>
      <c r="V170" s="29">
        <v>0</v>
      </c>
      <c r="W170" s="23">
        <v>0</v>
      </c>
      <c r="X170" s="29">
        <v>0</v>
      </c>
      <c r="Y170" s="23">
        <v>0</v>
      </c>
      <c r="Z170" s="29">
        <v>0</v>
      </c>
      <c r="AA170" s="23">
        <v>0</v>
      </c>
      <c r="AB170" s="29">
        <v>0</v>
      </c>
      <c r="AC170" s="23">
        <v>0</v>
      </c>
      <c r="AD170" s="29">
        <v>0</v>
      </c>
      <c r="AE170" s="23">
        <v>0</v>
      </c>
      <c r="AF170" s="29">
        <v>0</v>
      </c>
      <c r="AG170" s="23">
        <v>0</v>
      </c>
      <c r="AH170" s="29">
        <v>0</v>
      </c>
      <c r="AI170" s="23">
        <v>0</v>
      </c>
      <c r="AJ170" s="29">
        <v>0</v>
      </c>
      <c r="AK170" s="23">
        <v>0</v>
      </c>
      <c r="AL170" s="29">
        <v>0</v>
      </c>
      <c r="AM170" s="23">
        <v>0</v>
      </c>
      <c r="AN170" s="29">
        <v>0</v>
      </c>
      <c r="AO170" s="23">
        <v>0</v>
      </c>
      <c r="AP170" s="29">
        <v>0</v>
      </c>
      <c r="AQ170" s="23">
        <v>0</v>
      </c>
      <c r="AR170" s="29">
        <v>0</v>
      </c>
      <c r="AS170" s="23">
        <v>0</v>
      </c>
      <c r="AT170" s="29">
        <v>0</v>
      </c>
      <c r="AU170" s="23">
        <v>0</v>
      </c>
      <c r="AV170" s="29">
        <v>0</v>
      </c>
      <c r="AW170" s="23">
        <v>0</v>
      </c>
      <c r="AX170" s="29">
        <v>0</v>
      </c>
      <c r="AY170" s="23">
        <v>0</v>
      </c>
      <c r="AZ170" s="29">
        <v>0</v>
      </c>
      <c r="BA170" s="23">
        <v>0</v>
      </c>
      <c r="BB170" s="29">
        <v>0</v>
      </c>
      <c r="BC170" s="23">
        <v>0</v>
      </c>
      <c r="BD170" s="29">
        <v>0</v>
      </c>
      <c r="BE170" s="23">
        <v>0</v>
      </c>
      <c r="BF170" s="29">
        <v>0</v>
      </c>
      <c r="BG170" s="23">
        <v>0</v>
      </c>
      <c r="BH170" s="29">
        <v>0</v>
      </c>
      <c r="BI170" s="23">
        <v>0</v>
      </c>
      <c r="BJ170" s="29">
        <v>0</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70"/>
  <sheetViews>
    <sheetView zoomScale="85" zoomScaleNormal="85" workbookViewId="0">
      <pane xSplit="1" ySplit="4" topLeftCell="B159"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61.6640625" style="21" customWidth="1"/>
    <col min="2" max="2" width="17" style="29" customWidth="1"/>
    <col min="3" max="3" width="17" style="23" customWidth="1"/>
    <col min="4" max="16384" width="11.66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3.15">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3.15">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62" ht="18" customHeight="1">
      <c r="A164" s="617" t="s">
        <v>1781</v>
      </c>
    </row>
    <row r="165" spans="1:62" ht="18" customHeight="1">
      <c r="A165" s="21" t="s">
        <v>1782</v>
      </c>
      <c r="B165">
        <v>2.6114630216380903E-4</v>
      </c>
    </row>
    <row r="166" spans="1:62" ht="18" customHeight="1">
      <c r="A166" s="21" t="s">
        <v>1783</v>
      </c>
      <c r="B166">
        <v>-2.2488750152165693E-3</v>
      </c>
    </row>
    <row r="167" spans="1:62" ht="18" customHeight="1">
      <c r="A167" s="21" t="s">
        <v>1784</v>
      </c>
      <c r="B167">
        <v>-3.7837308272878491E-4</v>
      </c>
    </row>
    <row r="169" spans="1:62" ht="18" customHeight="1">
      <c r="A169" s="617" t="s">
        <v>1798</v>
      </c>
      <c r="M169" s="37"/>
    </row>
    <row r="170" spans="1:62" ht="18" customHeight="1">
      <c r="A170" s="59" t="s">
        <v>1799</v>
      </c>
      <c r="B170" s="29">
        <v>0</v>
      </c>
      <c r="C170" s="23">
        <v>0</v>
      </c>
      <c r="D170" s="29">
        <v>0</v>
      </c>
      <c r="E170" s="23">
        <v>0</v>
      </c>
      <c r="F170" s="29">
        <v>0</v>
      </c>
      <c r="G170" s="23">
        <v>0</v>
      </c>
      <c r="H170" s="29">
        <v>0</v>
      </c>
      <c r="I170" s="23">
        <v>0</v>
      </c>
      <c r="J170" s="29">
        <v>0</v>
      </c>
      <c r="K170" s="23">
        <v>0</v>
      </c>
      <c r="L170" s="29">
        <v>0</v>
      </c>
      <c r="M170" s="23">
        <v>0</v>
      </c>
      <c r="N170" s="29">
        <v>0</v>
      </c>
      <c r="O170" s="23">
        <v>0</v>
      </c>
      <c r="P170" s="29">
        <v>0</v>
      </c>
      <c r="Q170" s="23">
        <v>0</v>
      </c>
      <c r="R170" s="29">
        <v>0</v>
      </c>
      <c r="S170" s="23">
        <v>0</v>
      </c>
      <c r="T170" s="29">
        <v>0</v>
      </c>
      <c r="U170" s="23">
        <v>0</v>
      </c>
      <c r="V170" s="29">
        <v>0</v>
      </c>
      <c r="W170" s="23">
        <v>0</v>
      </c>
      <c r="X170" s="29">
        <v>0</v>
      </c>
      <c r="Y170" s="23">
        <v>0</v>
      </c>
      <c r="Z170" s="29">
        <v>0</v>
      </c>
      <c r="AA170" s="23">
        <v>0</v>
      </c>
      <c r="AB170" s="29">
        <v>0</v>
      </c>
      <c r="AC170" s="23">
        <v>0</v>
      </c>
      <c r="AD170" s="29">
        <v>0</v>
      </c>
      <c r="AE170" s="23">
        <v>0</v>
      </c>
      <c r="AF170" s="29">
        <v>0</v>
      </c>
      <c r="AG170" s="23">
        <v>0</v>
      </c>
      <c r="AH170" s="29">
        <v>0</v>
      </c>
      <c r="AI170" s="23">
        <v>0</v>
      </c>
      <c r="AJ170" s="29">
        <v>0</v>
      </c>
      <c r="AK170" s="23">
        <v>0</v>
      </c>
      <c r="AL170" s="29">
        <v>0</v>
      </c>
      <c r="AM170" s="23">
        <v>0</v>
      </c>
      <c r="AN170" s="29">
        <v>0</v>
      </c>
      <c r="AO170" s="23">
        <v>0</v>
      </c>
      <c r="AP170" s="29">
        <v>0</v>
      </c>
      <c r="AQ170" s="23">
        <v>0</v>
      </c>
      <c r="AR170" s="29">
        <v>0</v>
      </c>
      <c r="AS170" s="23">
        <v>0</v>
      </c>
      <c r="AT170" s="29">
        <v>0</v>
      </c>
      <c r="AU170" s="23">
        <v>0</v>
      </c>
      <c r="AV170" s="29">
        <v>0</v>
      </c>
      <c r="AW170" s="23">
        <v>0</v>
      </c>
      <c r="AX170" s="29">
        <v>0</v>
      </c>
      <c r="AY170" s="23">
        <v>0</v>
      </c>
      <c r="AZ170" s="29">
        <v>0</v>
      </c>
      <c r="BA170" s="23">
        <v>0</v>
      </c>
      <c r="BB170" s="29">
        <v>0</v>
      </c>
      <c r="BC170" s="23">
        <v>0</v>
      </c>
      <c r="BD170" s="29">
        <v>0</v>
      </c>
      <c r="BE170" s="23">
        <v>0</v>
      </c>
      <c r="BF170" s="29">
        <v>0</v>
      </c>
      <c r="BG170" s="23">
        <v>0</v>
      </c>
      <c r="BH170" s="29">
        <v>0</v>
      </c>
      <c r="BI170" s="23">
        <v>0</v>
      </c>
      <c r="BJ170" s="29">
        <v>0</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70"/>
  <sheetViews>
    <sheetView zoomScale="85" zoomScaleNormal="85" workbookViewId="0">
      <pane xSplit="1" ySplit="4" topLeftCell="BF158"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58.33203125" style="21" customWidth="1"/>
    <col min="2" max="2" width="11.6640625" style="29" customWidth="1"/>
    <col min="3" max="16384" width="11.66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3.15">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3.15">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62" ht="18" customHeight="1">
      <c r="A164" s="617" t="s">
        <v>1781</v>
      </c>
    </row>
    <row r="165" spans="1:62" ht="18" customHeight="1">
      <c r="A165" s="21" t="s">
        <v>1782</v>
      </c>
      <c r="B165">
        <v>-2.2807019372855543E-3</v>
      </c>
    </row>
    <row r="166" spans="1:62" ht="18" customHeight="1">
      <c r="A166" s="21" t="s">
        <v>1783</v>
      </c>
      <c r="B166">
        <v>1.2608113226241731E-2</v>
      </c>
    </row>
    <row r="167" spans="1:62" ht="18" customHeight="1">
      <c r="A167" s="21" t="s">
        <v>1784</v>
      </c>
      <c r="B167">
        <v>-9.0015153089103683E-4</v>
      </c>
    </row>
    <row r="169" spans="1:62" ht="18" customHeight="1">
      <c r="A169" s="617" t="s">
        <v>1798</v>
      </c>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70"/>
  <sheetViews>
    <sheetView zoomScale="85" zoomScaleNormal="85" workbookViewId="0">
      <pane xSplit="1" ySplit="4" topLeftCell="B159"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50.1328125" style="21" customWidth="1"/>
    <col min="2" max="2" width="14.3984375" style="29" customWidth="1"/>
    <col min="3" max="3" width="14.3984375" style="23" customWidth="1"/>
    <col min="4" max="16384" width="11.66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3.15">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3.15">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62" ht="18" customHeight="1">
      <c r="A164" s="617" t="s">
        <v>1781</v>
      </c>
    </row>
    <row r="165" spans="1:62" ht="18" customHeight="1">
      <c r="A165" s="21" t="s">
        <v>1782</v>
      </c>
      <c r="B165">
        <v>-1.6537006666625777E-4</v>
      </c>
    </row>
    <row r="166" spans="1:62" ht="18" customHeight="1">
      <c r="A166" s="21" t="s">
        <v>1783</v>
      </c>
      <c r="B166">
        <v>3.064079442752784E-3</v>
      </c>
    </row>
    <row r="167" spans="1:62" ht="18" customHeight="1">
      <c r="A167" s="21" t="s">
        <v>1784</v>
      </c>
      <c r="B167">
        <v>-6.051129427311362E-4</v>
      </c>
    </row>
    <row r="169" spans="1:62" ht="18" customHeight="1">
      <c r="A169" s="617" t="s">
        <v>1798</v>
      </c>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70"/>
  <sheetViews>
    <sheetView zoomScale="85" zoomScaleNormal="85" workbookViewId="0">
      <pane xSplit="1" ySplit="3" topLeftCell="B153" activePane="bottomRight" state="frozen"/>
      <selection pane="topRight" activeCell="J1" sqref="J1"/>
      <selection pane="bottomLeft" activeCell="A4" sqref="A4"/>
      <selection pane="bottomRight" activeCell="A169" sqref="A169:BJ170"/>
    </sheetView>
  </sheetViews>
  <sheetFormatPr defaultColWidth="11.6640625" defaultRowHeight="18" customHeight="1"/>
  <cols>
    <col min="1" max="1" width="63.6640625" style="21" customWidth="1"/>
    <col min="2" max="2" width="11.6640625" style="29" customWidth="1"/>
    <col min="3" max="3" width="12.6640625" style="23" bestFit="1" customWidth="1"/>
    <col min="4" max="4" width="12.1328125" style="23" bestFit="1" customWidth="1"/>
    <col min="5" max="7" width="11.86328125" style="23" bestFit="1" customWidth="1"/>
    <col min="8" max="8" width="13.53125" style="23" bestFit="1" customWidth="1"/>
    <col min="9" max="10" width="11.86328125" style="23" bestFit="1" customWidth="1"/>
    <col min="11" max="16384" width="11.66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3.15">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3.15">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62" ht="18" customHeight="1">
      <c r="A164" s="617" t="s">
        <v>1781</v>
      </c>
    </row>
    <row r="165" spans="1:62" ht="18" customHeight="1">
      <c r="A165" s="21" t="s">
        <v>1782</v>
      </c>
      <c r="B165">
        <v>1.801495814769882E-4</v>
      </c>
    </row>
    <row r="166" spans="1:62" ht="18" customHeight="1">
      <c r="A166" s="21" t="s">
        <v>1783</v>
      </c>
      <c r="B166">
        <v>-7.0380381943278933E-4</v>
      </c>
    </row>
    <row r="167" spans="1:62" ht="18" customHeight="1">
      <c r="A167" s="21" t="s">
        <v>1784</v>
      </c>
      <c r="B167">
        <v>-4.901271202415341E-4</v>
      </c>
    </row>
    <row r="169" spans="1:62" ht="18" customHeight="1">
      <c r="A169" s="617" t="s">
        <v>1798</v>
      </c>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70"/>
  <sheetViews>
    <sheetView zoomScale="85" zoomScaleNormal="85" workbookViewId="0">
      <pane xSplit="1" ySplit="4" topLeftCell="B159"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68.3984375" style="21" customWidth="1"/>
    <col min="2" max="2" width="11.6640625" style="29" customWidth="1"/>
    <col min="3" max="3" width="12.6640625" style="23" bestFit="1" customWidth="1"/>
    <col min="4" max="4" width="12.1328125" style="23" bestFit="1" customWidth="1"/>
    <col min="5" max="10" width="11.86328125" style="23" bestFit="1" customWidth="1"/>
    <col min="11" max="16384" width="11.66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3.15">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3.15">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62" ht="18" customHeight="1">
      <c r="A164" s="617" t="s">
        <v>1781</v>
      </c>
    </row>
    <row r="165" spans="1:62" ht="18" customHeight="1">
      <c r="A165" s="21" t="s">
        <v>1782</v>
      </c>
      <c r="B165">
        <v>7.7013714440554368E-4</v>
      </c>
    </row>
    <row r="166" spans="1:62" ht="18" customHeight="1">
      <c r="A166" s="21" t="s">
        <v>1783</v>
      </c>
      <c r="B166">
        <v>-1.4838488143770317E-2</v>
      </c>
    </row>
    <row r="167" spans="1:62" ht="18" customHeight="1">
      <c r="A167" s="21" t="s">
        <v>1784</v>
      </c>
      <c r="B167">
        <v>3.6510049424165797E-5</v>
      </c>
    </row>
    <row r="169" spans="1:62" ht="18" customHeight="1">
      <c r="A169" s="617" t="s">
        <v>1798</v>
      </c>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70"/>
  <sheetViews>
    <sheetView zoomScale="85" zoomScaleNormal="85" workbookViewId="0">
      <pane xSplit="1" ySplit="4" topLeftCell="B167"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68.3984375" style="21" customWidth="1"/>
    <col min="2" max="2" width="11.6640625" style="29" customWidth="1"/>
    <col min="3" max="16384" width="11.66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3.15">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3.15">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62" ht="18" customHeight="1">
      <c r="A164" s="617" t="s">
        <v>1781</v>
      </c>
    </row>
    <row r="165" spans="1:62" ht="18" customHeight="1">
      <c r="A165" s="21" t="s">
        <v>1782</v>
      </c>
      <c r="B165">
        <v>1.438975376971182E-3</v>
      </c>
    </row>
    <row r="166" spans="1:62" ht="18" customHeight="1">
      <c r="A166" s="21" t="s">
        <v>1783</v>
      </c>
      <c r="B166">
        <v>-1.0116145779546075E-2</v>
      </c>
    </row>
    <row r="167" spans="1:62" ht="18" customHeight="1">
      <c r="A167" s="21" t="s">
        <v>1784</v>
      </c>
      <c r="B167">
        <v>-1.966346379229937E-4</v>
      </c>
    </row>
    <row r="169" spans="1:62" ht="18" customHeight="1">
      <c r="A169" s="617" t="s">
        <v>1798</v>
      </c>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70"/>
  <sheetViews>
    <sheetView zoomScale="85" zoomScaleNormal="85" workbookViewId="0">
      <pane xSplit="1" ySplit="4" topLeftCell="B159"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68.3984375" style="21" customWidth="1"/>
    <col min="2" max="2" width="11.6640625" style="29" customWidth="1"/>
    <col min="3" max="16384" width="11.66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3.15">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3.15">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62" ht="18" customHeight="1">
      <c r="A164" s="617" t="s">
        <v>1781</v>
      </c>
    </row>
    <row r="165" spans="1:62" ht="18" customHeight="1">
      <c r="A165" s="21" t="s">
        <v>1782</v>
      </c>
      <c r="B165">
        <v>9.9688738932166704E-4</v>
      </c>
    </row>
    <row r="166" spans="1:62" ht="18" customHeight="1">
      <c r="A166" s="21" t="s">
        <v>1783</v>
      </c>
      <c r="B166">
        <v>-1.4022874537930552E-2</v>
      </c>
    </row>
    <row r="167" spans="1:62" ht="18" customHeight="1">
      <c r="A167" s="21" t="s">
        <v>1784</v>
      </c>
      <c r="B167">
        <v>-4.0320121634446371E-5</v>
      </c>
    </row>
    <row r="169" spans="1:62" ht="18" customHeight="1">
      <c r="A169" s="617" t="s">
        <v>1798</v>
      </c>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70"/>
  <sheetViews>
    <sheetView zoomScale="85" zoomScaleNormal="85" workbookViewId="0">
      <pane xSplit="1" ySplit="4" topLeftCell="B159"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68.3984375" style="21" customWidth="1"/>
    <col min="2" max="2" width="11.6640625" style="29" customWidth="1"/>
    <col min="3" max="16384" width="11.66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3.15">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3.15">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62" ht="18" customHeight="1">
      <c r="A164" s="617" t="s">
        <v>1781</v>
      </c>
    </row>
    <row r="165" spans="1:62" ht="18" customHeight="1">
      <c r="A165" s="21" t="s">
        <v>1782</v>
      </c>
      <c r="B165">
        <v>6.6628808891230212E-4</v>
      </c>
    </row>
    <row r="166" spans="1:62" ht="18" customHeight="1">
      <c r="A166" s="21" t="s">
        <v>1783</v>
      </c>
      <c r="B166">
        <v>-1.1072940955560693E-2</v>
      </c>
    </row>
    <row r="167" spans="1:62" ht="18" customHeight="1">
      <c r="A167" s="21" t="s">
        <v>1784</v>
      </c>
      <c r="B167">
        <v>-1.4271021638946578E-5</v>
      </c>
    </row>
    <row r="169" spans="1:62" ht="18" customHeight="1">
      <c r="A169" s="617" t="s">
        <v>1798</v>
      </c>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70"/>
  <sheetViews>
    <sheetView zoomScale="85" zoomScaleNormal="85" workbookViewId="0">
      <pane xSplit="1" ySplit="4" topLeftCell="B151" activePane="bottomRight" state="frozen"/>
      <selection pane="topRight" activeCell="B1" sqref="B1"/>
      <selection pane="bottomLeft" activeCell="A5" sqref="A5"/>
      <selection pane="bottomRight" activeCell="A169" sqref="A169:BJ170"/>
    </sheetView>
  </sheetViews>
  <sheetFormatPr defaultColWidth="11.6640625" defaultRowHeight="18" customHeight="1"/>
  <cols>
    <col min="1" max="1" width="68.3984375" style="21" customWidth="1"/>
    <col min="2" max="2" width="11.6640625" style="29" customWidth="1"/>
    <col min="3" max="16384" width="11.66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3.15">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3.15">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3.15">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62" ht="18" customHeight="1">
      <c r="A164" s="617" t="s">
        <v>1781</v>
      </c>
    </row>
    <row r="165" spans="1:62" ht="18" customHeight="1">
      <c r="A165" s="21" t="s">
        <v>1782</v>
      </c>
      <c r="B165">
        <v>-2.619471393383423E-4</v>
      </c>
    </row>
    <row r="166" spans="1:62" ht="18" customHeight="1">
      <c r="A166" s="21" t="s">
        <v>1783</v>
      </c>
      <c r="B166">
        <v>3.2853764792578387E-3</v>
      </c>
    </row>
    <row r="167" spans="1:62" ht="18" customHeight="1">
      <c r="A167" s="21" t="s">
        <v>1784</v>
      </c>
      <c r="B167">
        <v>-6.5928937289291248E-4</v>
      </c>
    </row>
    <row r="169" spans="1:62" ht="18" customHeight="1">
      <c r="A169" s="617" t="s">
        <v>1798</v>
      </c>
      <c r="M169" s="37"/>
    </row>
    <row r="170" spans="1:62" ht="18" customHeight="1">
      <c r="A170" s="59" t="s">
        <v>1799</v>
      </c>
      <c r="B170" s="29">
        <v>0</v>
      </c>
      <c r="C170" s="23">
        <v>0</v>
      </c>
      <c r="D170" s="29">
        <v>0</v>
      </c>
      <c r="E170" s="23">
        <v>0</v>
      </c>
      <c r="F170" s="29">
        <v>0</v>
      </c>
      <c r="G170" s="23">
        <v>0</v>
      </c>
      <c r="H170" s="29">
        <v>0</v>
      </c>
      <c r="I170" s="23">
        <v>0</v>
      </c>
      <c r="J170" s="29">
        <v>0</v>
      </c>
      <c r="K170" s="23">
        <v>0</v>
      </c>
      <c r="L170" s="29">
        <v>0</v>
      </c>
      <c r="M170" s="23">
        <v>0</v>
      </c>
      <c r="N170" s="29">
        <v>0</v>
      </c>
      <c r="O170" s="23">
        <v>0</v>
      </c>
      <c r="P170" s="29">
        <v>0</v>
      </c>
      <c r="Q170" s="23">
        <v>0</v>
      </c>
      <c r="R170" s="29">
        <v>0</v>
      </c>
      <c r="S170" s="23">
        <v>0</v>
      </c>
      <c r="T170" s="29">
        <v>0</v>
      </c>
      <c r="U170" s="23">
        <v>0</v>
      </c>
      <c r="V170" s="29">
        <v>0</v>
      </c>
      <c r="W170" s="23">
        <v>0</v>
      </c>
      <c r="X170" s="29">
        <v>0</v>
      </c>
      <c r="Y170" s="23">
        <v>0</v>
      </c>
      <c r="Z170" s="29">
        <v>0</v>
      </c>
      <c r="AA170" s="23">
        <v>0</v>
      </c>
      <c r="AB170" s="29">
        <v>0</v>
      </c>
      <c r="AC170" s="23">
        <v>0</v>
      </c>
      <c r="AD170" s="29">
        <v>0</v>
      </c>
      <c r="AE170" s="23">
        <v>0</v>
      </c>
      <c r="AF170" s="29">
        <v>0</v>
      </c>
      <c r="AG170" s="23">
        <v>0</v>
      </c>
      <c r="AH170" s="29">
        <v>0</v>
      </c>
      <c r="AI170" s="23">
        <v>0</v>
      </c>
      <c r="AJ170" s="29">
        <v>0</v>
      </c>
      <c r="AK170" s="23">
        <v>0</v>
      </c>
      <c r="AL170" s="29">
        <v>0</v>
      </c>
      <c r="AM170" s="23">
        <v>0</v>
      </c>
      <c r="AN170" s="29">
        <v>0</v>
      </c>
      <c r="AO170" s="23">
        <v>0</v>
      </c>
      <c r="AP170" s="29">
        <v>0</v>
      </c>
      <c r="AQ170" s="23">
        <v>0</v>
      </c>
      <c r="AR170" s="29">
        <v>0</v>
      </c>
      <c r="AS170" s="23">
        <v>0</v>
      </c>
      <c r="AT170" s="29">
        <v>0</v>
      </c>
      <c r="AU170" s="23">
        <v>0</v>
      </c>
      <c r="AV170" s="29">
        <v>0</v>
      </c>
      <c r="AW170" s="23">
        <v>0</v>
      </c>
      <c r="AX170" s="29">
        <v>0</v>
      </c>
      <c r="AY170" s="23">
        <v>0</v>
      </c>
      <c r="AZ170" s="29">
        <v>0</v>
      </c>
      <c r="BA170" s="23">
        <v>0</v>
      </c>
      <c r="BB170" s="29">
        <v>0</v>
      </c>
      <c r="BC170" s="23">
        <v>0</v>
      </c>
      <c r="BD170" s="29">
        <v>0</v>
      </c>
      <c r="BE170" s="23">
        <v>0</v>
      </c>
      <c r="BF170" s="29">
        <v>0</v>
      </c>
      <c r="BG170" s="23">
        <v>0</v>
      </c>
      <c r="BH170" s="29">
        <v>0</v>
      </c>
      <c r="BI170" s="23">
        <v>0</v>
      </c>
      <c r="BJ170" s="29">
        <v>0</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70"/>
  <sheetViews>
    <sheetView tabSelected="1" zoomScale="85" zoomScaleNormal="85" workbookViewId="0">
      <pane xSplit="1" ySplit="4" topLeftCell="B157" activePane="bottomRight" state="frozen"/>
      <selection pane="topRight" activeCell="B1" sqref="B1"/>
      <selection pane="bottomLeft" activeCell="A5" sqref="A5"/>
      <selection pane="bottomRight" activeCell="G172" sqref="G172"/>
    </sheetView>
  </sheetViews>
  <sheetFormatPr defaultColWidth="9.6640625" defaultRowHeight="18" customHeight="1"/>
  <cols>
    <col min="1" max="1" width="41.1328125" style="21" customWidth="1"/>
    <col min="2" max="2" width="13.6640625" style="148" customWidth="1"/>
    <col min="3" max="3" width="9.6640625" style="147"/>
    <col min="4" max="4" width="11.53125" style="23" customWidth="1"/>
    <col min="5" max="18" width="9.6640625" style="23"/>
    <col min="19" max="19" width="16.3984375" style="23" customWidth="1"/>
    <col min="20" max="20" width="16" style="23" customWidth="1"/>
    <col min="21" max="21" width="15.1328125" style="23" customWidth="1"/>
    <col min="22" max="16384" width="9.66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3.15">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3.15">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3.15">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62" ht="18" customHeight="1">
      <c r="A164" s="617" t="s">
        <v>1781</v>
      </c>
    </row>
    <row r="165" spans="1:62" ht="18" customHeight="1">
      <c r="A165" s="21" t="s">
        <v>1782</v>
      </c>
      <c r="B165">
        <v>1.1255527890473987E-4</v>
      </c>
    </row>
    <row r="166" spans="1:62" ht="18" customHeight="1">
      <c r="A166" s="21" t="s">
        <v>1783</v>
      </c>
      <c r="B166">
        <v>-1.199654393436291E-2</v>
      </c>
    </row>
    <row r="167" spans="1:62" ht="18" customHeight="1">
      <c r="A167" s="21" t="s">
        <v>1784</v>
      </c>
      <c r="B167">
        <v>5.0141791311994134E-5</v>
      </c>
    </row>
    <row r="169" spans="1:62" ht="18" customHeight="1">
      <c r="A169" s="617" t="s">
        <v>1798</v>
      </c>
      <c r="B169" s="29"/>
      <c r="C169" s="23"/>
      <c r="M169" s="37"/>
    </row>
    <row r="170" spans="1:62" ht="18" customHeight="1">
      <c r="A170" s="59" t="s">
        <v>1799</v>
      </c>
      <c r="B170" s="29">
        <v>0.125</v>
      </c>
      <c r="C170" s="23">
        <v>0.125</v>
      </c>
      <c r="D170" s="29">
        <v>0.125</v>
      </c>
      <c r="E170" s="23">
        <v>0.125</v>
      </c>
      <c r="F170" s="29">
        <v>0.125</v>
      </c>
      <c r="G170" s="23">
        <v>0.125</v>
      </c>
      <c r="H170" s="29">
        <v>0.125</v>
      </c>
      <c r="I170" s="23">
        <v>0.125</v>
      </c>
      <c r="J170" s="29">
        <v>0.125</v>
      </c>
      <c r="K170" s="23">
        <v>0.125</v>
      </c>
      <c r="L170" s="29">
        <v>0.125</v>
      </c>
      <c r="M170" s="23">
        <v>0.125</v>
      </c>
      <c r="N170" s="29">
        <v>0.125</v>
      </c>
      <c r="O170" s="23">
        <v>0.125</v>
      </c>
      <c r="P170" s="29">
        <v>0.125</v>
      </c>
      <c r="Q170" s="23">
        <v>0.125</v>
      </c>
      <c r="R170" s="29">
        <v>0.125</v>
      </c>
      <c r="S170" s="23">
        <v>0.125</v>
      </c>
      <c r="T170" s="29">
        <v>0.125</v>
      </c>
      <c r="U170" s="23">
        <v>0.125</v>
      </c>
      <c r="V170" s="29">
        <v>0.125</v>
      </c>
      <c r="W170" s="23">
        <v>0.125</v>
      </c>
      <c r="X170" s="29">
        <v>0.125</v>
      </c>
      <c r="Y170" s="23">
        <v>0.125</v>
      </c>
      <c r="Z170" s="29">
        <v>0.125</v>
      </c>
      <c r="AA170" s="23">
        <v>0.125</v>
      </c>
      <c r="AB170" s="29">
        <v>0.125</v>
      </c>
      <c r="AC170" s="23">
        <v>0.125</v>
      </c>
      <c r="AD170" s="29">
        <v>0.125</v>
      </c>
      <c r="AE170" s="23">
        <v>0.125</v>
      </c>
      <c r="AF170" s="29">
        <v>0.125</v>
      </c>
      <c r="AG170" s="23">
        <v>0.125</v>
      </c>
      <c r="AH170" s="29">
        <v>0.125</v>
      </c>
      <c r="AI170" s="23">
        <v>0.125</v>
      </c>
      <c r="AJ170" s="29">
        <v>0.125</v>
      </c>
      <c r="AK170" s="23">
        <v>0.125</v>
      </c>
      <c r="AL170" s="29">
        <v>0.125</v>
      </c>
      <c r="AM170" s="23">
        <v>0.125</v>
      </c>
      <c r="AN170" s="29">
        <v>0.125</v>
      </c>
      <c r="AO170" s="23">
        <v>0.125</v>
      </c>
      <c r="AP170" s="29">
        <v>0.125</v>
      </c>
      <c r="AQ170" s="23">
        <v>0.125</v>
      </c>
      <c r="AR170" s="29">
        <v>0.125</v>
      </c>
      <c r="AS170" s="23">
        <v>0.125</v>
      </c>
      <c r="AT170" s="29">
        <v>0.125</v>
      </c>
      <c r="AU170" s="23">
        <v>0.125</v>
      </c>
      <c r="AV170" s="29">
        <v>0.125</v>
      </c>
      <c r="AW170" s="23">
        <v>0.125</v>
      </c>
      <c r="AX170" s="29">
        <v>0.125</v>
      </c>
      <c r="AY170" s="23">
        <v>0.125</v>
      </c>
      <c r="AZ170" s="29">
        <v>0.125</v>
      </c>
      <c r="BA170" s="23">
        <v>0.125</v>
      </c>
      <c r="BB170" s="29">
        <v>0.125</v>
      </c>
      <c r="BC170" s="23">
        <v>0.125</v>
      </c>
      <c r="BD170" s="29">
        <v>0.125</v>
      </c>
      <c r="BE170" s="23">
        <v>0.125</v>
      </c>
      <c r="BF170" s="29">
        <v>0.125</v>
      </c>
      <c r="BG170" s="23">
        <v>0.125</v>
      </c>
      <c r="BH170" s="29">
        <v>0.125</v>
      </c>
      <c r="BI170" s="23">
        <v>0.125</v>
      </c>
      <c r="BJ170" s="29">
        <v>0.125</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328125" defaultRowHeight="14.25"/>
  <cols>
    <col min="1" max="1" width="33.1328125" style="223" customWidth="1"/>
    <col min="2" max="3" width="7.6640625" style="253" customWidth="1"/>
    <col min="4" max="4" width="7.1328125" style="253" customWidth="1"/>
    <col min="5" max="6" width="8" style="253" customWidth="1"/>
    <col min="7" max="11" width="0.6640625" style="253" customWidth="1"/>
    <col min="12" max="12" width="7.53125" style="253" customWidth="1"/>
    <col min="13" max="41" width="0.6640625" style="253" customWidth="1"/>
    <col min="42" max="42" width="7.3984375" style="253" customWidth="1"/>
    <col min="43" max="45" width="0.6640625" style="253" customWidth="1"/>
    <col min="46" max="46" width="0.3984375" style="253" customWidth="1"/>
    <col min="47" max="86" width="0.6640625" style="253" customWidth="1"/>
    <col min="87" max="101" width="0.53125" style="253" customWidth="1"/>
    <col min="102" max="122" width="6.6640625" style="253" customWidth="1"/>
    <col min="123" max="127" width="6.86328125" style="223" customWidth="1"/>
    <col min="128" max="16384" width="9.132812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328125" defaultRowHeight="15.75" customHeight="1"/>
  <cols>
    <col min="1" max="1" width="25.3984375" style="713" customWidth="1"/>
    <col min="2" max="2" width="13.6640625" style="713" customWidth="1"/>
    <col min="3" max="3" width="12.1328125" style="713" customWidth="1"/>
    <col min="4" max="4" width="23.33203125" style="713" customWidth="1"/>
    <col min="5" max="5" width="11.86328125" style="713" customWidth="1"/>
    <col min="6" max="16384" width="9.132812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ColWidth="9.19921875" defaultRowHeight="14.25"/>
  <cols>
    <col min="1" max="16384" width="9.19921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328125" defaultRowHeight="13.15"/>
  <cols>
    <col min="1" max="1" width="10.33203125" style="2" bestFit="1" customWidth="1"/>
    <col min="2" max="16384" width="9.132812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ht="13.5">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306A3-F203-481E-A854-2B5A45C8AF75}">
  <dimension ref="A1:D9"/>
  <sheetViews>
    <sheetView workbookViewId="0">
      <selection activeCell="I14" sqref="I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-6.7910805510513865E-4</v>
      </c>
      <c r="C2" s="717">
        <v>-4.6036925709169751E-4</v>
      </c>
      <c r="D2" s="717">
        <v>3.8635223061766165E-4</v>
      </c>
    </row>
    <row r="4" spans="1:4">
      <c r="A4" s="717" t="s">
        <v>1312</v>
      </c>
      <c r="B4" s="717" t="s">
        <v>336</v>
      </c>
    </row>
    <row r="5" spans="1:4">
      <c r="A5" s="717" t="s">
        <v>1790</v>
      </c>
      <c r="B5" s="717">
        <v>12</v>
      </c>
    </row>
    <row r="6" spans="1:4">
      <c r="A6" s="717" t="s">
        <v>1789</v>
      </c>
      <c r="B6" s="717">
        <v>6.5294607082211249E-3</v>
      </c>
    </row>
    <row r="7" spans="1:4">
      <c r="A7" s="717" t="s">
        <v>1796</v>
      </c>
      <c r="B7" s="717">
        <v>0</v>
      </c>
    </row>
    <row r="8" spans="1:4">
      <c r="A8" s="717" t="s">
        <v>1797</v>
      </c>
      <c r="B8" s="717">
        <v>3.1932251839694795E-2</v>
      </c>
    </row>
    <row r="9" spans="1:4">
      <c r="A9" s="717" t="s">
        <v>1795</v>
      </c>
      <c r="B9" s="717">
        <v>7.1984040604105874E-3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D3D30-DCD8-4231-8956-A622B718883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-1.1903866750561289E-2</v>
      </c>
      <c r="C2" s="717">
        <v>-9.8457683148156557E-5</v>
      </c>
      <c r="D2" s="717">
        <v>9.1299503203309818E-4</v>
      </c>
    </row>
    <row r="4" spans="1:4">
      <c r="A4" s="717" t="s">
        <v>1312</v>
      </c>
      <c r="B4" s="717" t="s">
        <v>345</v>
      </c>
    </row>
    <row r="5" spans="1:4">
      <c r="A5" s="717" t="s">
        <v>1790</v>
      </c>
      <c r="B5" s="717">
        <v>9</v>
      </c>
    </row>
    <row r="6" spans="1:4">
      <c r="A6" s="717" t="s">
        <v>1789</v>
      </c>
      <c r="B6" s="717">
        <v>4.5594317310248961E-2</v>
      </c>
    </row>
    <row r="7" spans="1:4">
      <c r="A7" s="717" t="s">
        <v>1796</v>
      </c>
      <c r="B7" s="717">
        <v>4.4339875662969E-2</v>
      </c>
    </row>
    <row r="8" spans="1:4">
      <c r="A8" s="717" t="s">
        <v>1797</v>
      </c>
      <c r="B8" s="717">
        <v>2.420800871852263E-2</v>
      </c>
    </row>
    <row r="9" spans="1:4">
      <c r="A9" s="717" t="s">
        <v>1795</v>
      </c>
      <c r="B9" s="717">
        <v>3.0988231621989343E-2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293D-E83F-4E61-9FAF-C7678F579BF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-1.2514158626427678E-3</v>
      </c>
      <c r="C2" s="717">
        <v>-4.5106025303943547E-4</v>
      </c>
      <c r="D2" s="717">
        <v>2.7142640824128709E-4</v>
      </c>
    </row>
    <row r="4" spans="1:4">
      <c r="A4" s="717" t="s">
        <v>1312</v>
      </c>
      <c r="B4" s="717" t="s">
        <v>339</v>
      </c>
    </row>
    <row r="5" spans="1:4">
      <c r="A5" s="717" t="s">
        <v>1790</v>
      </c>
      <c r="B5" s="717">
        <v>5</v>
      </c>
    </row>
    <row r="6" spans="1:4">
      <c r="A6" s="717" t="s">
        <v>1789</v>
      </c>
      <c r="B6" s="717">
        <v>1.1893739180654539E-2</v>
      </c>
    </row>
    <row r="7" spans="1:4">
      <c r="A7" s="717" t="s">
        <v>1796</v>
      </c>
      <c r="B7" s="717">
        <v>0.16260287791416697</v>
      </c>
    </row>
    <row r="8" spans="1:4">
      <c r="A8" s="717" t="s">
        <v>1797</v>
      </c>
      <c r="B8" s="717">
        <v>1.4327129137360742E-2</v>
      </c>
    </row>
    <row r="9" spans="1:4">
      <c r="A9" s="717" t="s">
        <v>1795</v>
      </c>
      <c r="B9" s="717">
        <v>1.2591350537534502E-2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7D656-DF32-4F95-847B-679B3CA5612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-1.6848719454209505E-2</v>
      </c>
      <c r="C2" s="717">
        <v>5.8028782530685508E-5</v>
      </c>
      <c r="D2" s="717">
        <v>1.1566357221997996E-3</v>
      </c>
    </row>
    <row r="4" spans="1:4">
      <c r="A4" s="717" t="s">
        <v>1312</v>
      </c>
      <c r="B4" s="717" t="s">
        <v>708</v>
      </c>
    </row>
    <row r="5" spans="1:4">
      <c r="A5" s="717" t="s">
        <v>1790</v>
      </c>
      <c r="B5" s="717">
        <v>8</v>
      </c>
    </row>
    <row r="6" spans="1:4">
      <c r="A6" s="717" t="s">
        <v>1789</v>
      </c>
      <c r="B6" s="717">
        <v>0.14649710667852006</v>
      </c>
    </row>
    <row r="7" spans="1:4">
      <c r="A7" s="717" t="s">
        <v>1796</v>
      </c>
      <c r="B7" s="717">
        <v>6.7127156445394146E-2</v>
      </c>
    </row>
    <row r="8" spans="1:4">
      <c r="A8" s="717" t="s">
        <v>1797</v>
      </c>
      <c r="B8" s="717">
        <v>3.8010302634943441E-2</v>
      </c>
    </row>
    <row r="9" spans="1:4">
      <c r="A9" s="717" t="s">
        <v>1795</v>
      </c>
      <c r="B9" s="717">
        <v>0.10844790400835713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328B1-68F3-4342-8449-601D9EEEA89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-5.5890443890813197E-3</v>
      </c>
      <c r="C2" s="717">
        <v>-3.3351617404811778E-4</v>
      </c>
      <c r="D2" s="717">
        <v>2.4899873383540331E-4</v>
      </c>
    </row>
    <row r="4" spans="1:4">
      <c r="A4" s="717" t="s">
        <v>1312</v>
      </c>
      <c r="B4" s="717" t="s">
        <v>350</v>
      </c>
    </row>
    <row r="5" spans="1:4">
      <c r="A5" s="717" t="s">
        <v>1790</v>
      </c>
      <c r="B5" s="717">
        <v>10</v>
      </c>
    </row>
    <row r="6" spans="1:4">
      <c r="A6" s="717" t="s">
        <v>1789</v>
      </c>
      <c r="B6" s="717">
        <v>0.10569866233865127</v>
      </c>
    </row>
    <row r="7" spans="1:4">
      <c r="A7" s="717" t="s">
        <v>1796</v>
      </c>
      <c r="B7" s="717">
        <v>8.3563263930958254E-2</v>
      </c>
    </row>
    <row r="8" spans="1:4">
      <c r="A8" s="717" t="s">
        <v>1797</v>
      </c>
      <c r="B8" s="717">
        <v>6.9347449180941476E-2</v>
      </c>
    </row>
    <row r="9" spans="1:4">
      <c r="A9" s="717" t="s">
        <v>1795</v>
      </c>
      <c r="B9" s="717">
        <v>8.9043531743723744E-2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72827-708F-4351-98FB-617FCC545B7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5.5653701168834526E-3</v>
      </c>
      <c r="C2" s="717">
        <v>-6.9530133218080571E-4</v>
      </c>
      <c r="D2" s="717">
        <v>-4.7000551965990702E-4</v>
      </c>
    </row>
    <row r="4" spans="1:4">
      <c r="A4" s="717" t="s">
        <v>1312</v>
      </c>
      <c r="B4" s="717" t="s">
        <v>352</v>
      </c>
    </row>
    <row r="5" spans="1:4">
      <c r="A5" s="717" t="s">
        <v>1790</v>
      </c>
      <c r="B5" s="717">
        <v>5</v>
      </c>
    </row>
    <row r="6" spans="1:4">
      <c r="A6" s="717" t="s">
        <v>1789</v>
      </c>
      <c r="B6" s="717">
        <v>1.0574930539254243E-2</v>
      </c>
    </row>
    <row r="7" spans="1:4">
      <c r="A7" s="717" t="s">
        <v>1796</v>
      </c>
      <c r="B7" s="717">
        <v>0</v>
      </c>
    </row>
    <row r="8" spans="1:4">
      <c r="A8" s="717" t="s">
        <v>1797</v>
      </c>
      <c r="B8" s="717">
        <v>1.4682892010516304E-2</v>
      </c>
    </row>
    <row r="9" spans="1:4">
      <c r="A9" s="717" t="s">
        <v>1795</v>
      </c>
      <c r="B9" s="717">
        <v>9.6014310422908051E-3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2ECE0-9E24-496B-9C5F-F4A205960B4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-6.7867138358286344E-3</v>
      </c>
      <c r="C2" s="717">
        <v>-2.2637920298518362E-4</v>
      </c>
      <c r="D2" s="717">
        <v>3.9205454230248696E-4</v>
      </c>
    </row>
    <row r="4" spans="1:4">
      <c r="A4" s="717" t="s">
        <v>1312</v>
      </c>
      <c r="B4" s="717" t="s">
        <v>356</v>
      </c>
    </row>
    <row r="5" spans="1:4">
      <c r="A5" s="717" t="s">
        <v>1790</v>
      </c>
      <c r="B5" s="717">
        <v>11</v>
      </c>
    </row>
    <row r="6" spans="1:4">
      <c r="A6" s="717" t="s">
        <v>1789</v>
      </c>
      <c r="B6" s="717">
        <v>0.24092440456577696</v>
      </c>
    </row>
    <row r="7" spans="1:4">
      <c r="A7" s="717" t="s">
        <v>1796</v>
      </c>
      <c r="B7" s="717">
        <v>0.20156088660184371</v>
      </c>
    </row>
    <row r="8" spans="1:4">
      <c r="A8" s="717" t="s">
        <v>1797</v>
      </c>
      <c r="B8" s="717">
        <v>0.18775922694899513</v>
      </c>
    </row>
    <row r="9" spans="1:4">
      <c r="A9" s="717" t="s">
        <v>1795</v>
      </c>
      <c r="B9" s="717">
        <v>0.19731186802796741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E68C6-D76D-4175-89AB-DC22A3E1602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6.6451629200383376E-3</v>
      </c>
      <c r="C2" s="717">
        <v>-7.8392013495720721E-4</v>
      </c>
      <c r="D2" s="717">
        <v>-5.068243528884523E-4</v>
      </c>
    </row>
    <row r="4" spans="1:4">
      <c r="A4" s="717" t="s">
        <v>1312</v>
      </c>
      <c r="B4" s="717" t="s">
        <v>359</v>
      </c>
    </row>
    <row r="5" spans="1:4">
      <c r="A5" s="717" t="s">
        <v>1790</v>
      </c>
      <c r="B5" s="717">
        <v>2</v>
      </c>
    </row>
    <row r="6" spans="1:4">
      <c r="A6" s="717" t="s">
        <v>1789</v>
      </c>
      <c r="B6" s="717">
        <v>2.18423272072743E-2</v>
      </c>
    </row>
    <row r="7" spans="1:4">
      <c r="A7" s="717" t="s">
        <v>1796</v>
      </c>
      <c r="B7" s="717">
        <v>0</v>
      </c>
    </row>
    <row r="8" spans="1:4">
      <c r="A8" s="717" t="s">
        <v>1797</v>
      </c>
      <c r="B8" s="717">
        <v>1.5506482385434422E-2</v>
      </c>
    </row>
    <row r="9" spans="1:4">
      <c r="A9" s="717" t="s">
        <v>1795</v>
      </c>
      <c r="B9" s="717">
        <v>1.9840555489775261E-2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8A3EA-62B8-42A1-88C6-9583FBAB3CE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-2.0180045346971289E-3</v>
      </c>
      <c r="C2" s="717">
        <v>-4.147658226429905E-4</v>
      </c>
      <c r="D2" s="717">
        <v>4.4088892038921749E-4</v>
      </c>
    </row>
    <row r="4" spans="1:4">
      <c r="A4" s="717" t="s">
        <v>1312</v>
      </c>
      <c r="B4" s="717" t="s">
        <v>361</v>
      </c>
    </row>
    <row r="5" spans="1:4">
      <c r="A5" s="717" t="s">
        <v>1790</v>
      </c>
      <c r="B5" s="717">
        <v>5</v>
      </c>
    </row>
    <row r="6" spans="1:4">
      <c r="A6" s="717" t="s">
        <v>1789</v>
      </c>
      <c r="B6" s="717">
        <v>3.7970913191308679E-2</v>
      </c>
    </row>
    <row r="7" spans="1:4">
      <c r="A7" s="717" t="s">
        <v>1796</v>
      </c>
      <c r="B7" s="717">
        <v>0</v>
      </c>
    </row>
    <row r="8" spans="1:4">
      <c r="A8" s="717" t="s">
        <v>1797</v>
      </c>
      <c r="B8" s="717">
        <v>4.9132457285706491E-2</v>
      </c>
    </row>
    <row r="9" spans="1:4">
      <c r="A9" s="717" t="s">
        <v>1795</v>
      </c>
      <c r="B9" s="717">
        <v>5.852569475902273E-2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2AFC0-AE18-49D0-B301-2685AA45D65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-9.8648799230306086E-3</v>
      </c>
      <c r="C2" s="717">
        <v>-1.8197567871890252E-4</v>
      </c>
      <c r="D2" s="717">
        <v>6.010358264892518E-4</v>
      </c>
    </row>
    <row r="4" spans="1:4">
      <c r="A4" s="717" t="s">
        <v>1312</v>
      </c>
      <c r="B4" s="717" t="s">
        <v>398</v>
      </c>
    </row>
    <row r="5" spans="1:4">
      <c r="A5" s="717" t="s">
        <v>1790</v>
      </c>
      <c r="B5" s="717">
        <v>9</v>
      </c>
    </row>
    <row r="6" spans="1:4">
      <c r="A6" s="717" t="s">
        <v>1789</v>
      </c>
      <c r="B6" s="717">
        <v>1.3358617160401257E-3</v>
      </c>
    </row>
    <row r="7" spans="1:4">
      <c r="A7" s="717" t="s">
        <v>1796</v>
      </c>
      <c r="B7" s="717">
        <v>0</v>
      </c>
    </row>
    <row r="8" spans="1:4">
      <c r="A8" s="717" t="s">
        <v>1797</v>
      </c>
      <c r="B8" s="717">
        <v>8.7903849000452276E-3</v>
      </c>
    </row>
    <row r="9" spans="1:4">
      <c r="A9" s="717" t="s">
        <v>1795</v>
      </c>
      <c r="B9" s="717">
        <v>1.2486166647923624E-3</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449C2-201B-4407-86B9-B18D4F99EA4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3.4092239758114853E-3</v>
      </c>
      <c r="C2" s="717">
        <v>-6.9819231997720363E-4</v>
      </c>
      <c r="D2" s="717">
        <v>-1.7282053738353325E-4</v>
      </c>
    </row>
    <row r="4" spans="1:4">
      <c r="A4" s="717" t="s">
        <v>1312</v>
      </c>
      <c r="B4" s="717" t="s">
        <v>374</v>
      </c>
    </row>
    <row r="5" spans="1:4">
      <c r="A5" s="717" t="s">
        <v>1790</v>
      </c>
      <c r="B5" s="717">
        <v>2</v>
      </c>
    </row>
    <row r="6" spans="1:4">
      <c r="A6" s="717" t="s">
        <v>1789</v>
      </c>
      <c r="B6" s="717">
        <v>2.6055567988372892E-2</v>
      </c>
    </row>
    <row r="7" spans="1:4">
      <c r="A7" s="717" t="s">
        <v>1796</v>
      </c>
      <c r="B7" s="717">
        <v>4.8689274929711486E-3</v>
      </c>
    </row>
    <row r="8" spans="1:4">
      <c r="A8" s="717" t="s">
        <v>1797</v>
      </c>
      <c r="B8" s="717">
        <v>2.0049714564066179E-2</v>
      </c>
    </row>
    <row r="9" spans="1:4">
      <c r="A9" s="717" t="s">
        <v>1795</v>
      </c>
      <c r="B9" s="717">
        <v>2.3526533032269568E-2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814E-2F6C-4ADA-9643-AE2BFE00816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-1.743775295701696E-2</v>
      </c>
      <c r="C2" s="717">
        <v>1.0693702345661818E-4</v>
      </c>
      <c r="D2" s="717">
        <v>-1.2649616651465995E-4</v>
      </c>
    </row>
    <row r="4" spans="1:4">
      <c r="A4" s="717" t="s">
        <v>1312</v>
      </c>
      <c r="B4" s="717" t="s">
        <v>378</v>
      </c>
    </row>
    <row r="5" spans="1:4">
      <c r="A5" s="717" t="s">
        <v>1790</v>
      </c>
      <c r="B5" s="717">
        <v>9</v>
      </c>
    </row>
    <row r="6" spans="1:4">
      <c r="A6" s="717" t="s">
        <v>1789</v>
      </c>
      <c r="B6" s="717">
        <v>3.870171916598573E-3</v>
      </c>
    </row>
    <row r="7" spans="1:4">
      <c r="A7" s="717" t="s">
        <v>1796</v>
      </c>
      <c r="B7" s="717">
        <v>1.9861523623585429E-2</v>
      </c>
    </row>
    <row r="8" spans="1:4">
      <c r="A8" s="717" t="s">
        <v>1797</v>
      </c>
      <c r="B8" s="717">
        <v>9.0730698016855803E-3</v>
      </c>
    </row>
    <row r="9" spans="1:4">
      <c r="A9" s="717" t="s">
        <v>1795</v>
      </c>
      <c r="B9" s="717">
        <v>3.9757369861584541E-3</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FB217-3BE1-4F54-8EA0-E50BEC2864D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-1.8335149939278022E-2</v>
      </c>
      <c r="C2" s="717">
        <v>7.2729907957677238E-5</v>
      </c>
      <c r="D2" s="717">
        <v>9.9092857725837508E-4</v>
      </c>
    </row>
    <row r="4" spans="1:4">
      <c r="A4" s="717" t="s">
        <v>1312</v>
      </c>
      <c r="B4" s="717" t="s">
        <v>396</v>
      </c>
    </row>
    <row r="5" spans="1:4">
      <c r="A5" s="717" t="s">
        <v>1790</v>
      </c>
      <c r="B5" s="717">
        <v>9</v>
      </c>
    </row>
    <row r="6" spans="1:4">
      <c r="A6" s="717" t="s">
        <v>1789</v>
      </c>
      <c r="B6" s="717">
        <v>4.914419030926956E-3</v>
      </c>
    </row>
    <row r="7" spans="1:4">
      <c r="A7" s="717" t="s">
        <v>1796</v>
      </c>
      <c r="B7" s="717">
        <v>0</v>
      </c>
    </row>
    <row r="8" spans="1:4">
      <c r="A8" s="717" t="s">
        <v>1797</v>
      </c>
      <c r="B8" s="717">
        <v>1.5582892755745223E-2</v>
      </c>
    </row>
    <row r="9" spans="1:4">
      <c r="A9" s="717" t="s">
        <v>1795</v>
      </c>
      <c r="B9" s="717">
        <v>5.5972783757947875E-3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E7742-1F61-423D-BBF0-01AD9CDDB0C9}">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-1.4616607985577852E-2</v>
      </c>
      <c r="C2" s="717">
        <v>-8.1709595698638163E-5</v>
      </c>
      <c r="D2" s="717">
        <v>5.4159860303880369E-4</v>
      </c>
    </row>
    <row r="4" spans="1:4">
      <c r="A4" s="717" t="s">
        <v>1312</v>
      </c>
      <c r="B4" s="717" t="s">
        <v>368</v>
      </c>
    </row>
    <row r="5" spans="1:4">
      <c r="A5" s="717" t="s">
        <v>1790</v>
      </c>
      <c r="B5" s="717">
        <v>12</v>
      </c>
    </row>
    <row r="6" spans="1:4">
      <c r="A6" s="717" t="s">
        <v>1789</v>
      </c>
      <c r="B6" s="717">
        <v>7.4525511374871123E-2</v>
      </c>
    </row>
    <row r="7" spans="1:4">
      <c r="A7" s="717" t="s">
        <v>1796</v>
      </c>
      <c r="B7" s="717">
        <v>8.1946284334501518E-2</v>
      </c>
    </row>
    <row r="8" spans="1:4">
      <c r="A8" s="717" t="s">
        <v>1797</v>
      </c>
      <c r="B8" s="717">
        <v>0.14047237706961047</v>
      </c>
    </row>
    <row r="9" spans="1:4">
      <c r="A9" s="717" t="s">
        <v>1795</v>
      </c>
      <c r="B9" s="717">
        <v>6.544651426814628E-2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3C13B-1AB0-40A7-AEF0-D136ED41B17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1.400386654371244E-3</v>
      </c>
      <c r="C2" s="717">
        <v>-5.2939365376865203E-4</v>
      </c>
      <c r="D2" s="717">
        <v>2.0279597005503925E-5</v>
      </c>
    </row>
    <row r="4" spans="1:4">
      <c r="A4" s="717" t="s">
        <v>1312</v>
      </c>
      <c r="B4" s="717" t="s">
        <v>394</v>
      </c>
    </row>
    <row r="5" spans="1:4">
      <c r="A5" s="717" t="s">
        <v>1790</v>
      </c>
      <c r="B5" s="717">
        <v>5</v>
      </c>
    </row>
    <row r="6" spans="1:4">
      <c r="A6" s="717" t="s">
        <v>1789</v>
      </c>
      <c r="B6" s="717">
        <v>5.3386320385812543E-2</v>
      </c>
    </row>
    <row r="7" spans="1:4">
      <c r="A7" s="717" t="s">
        <v>1796</v>
      </c>
      <c r="B7" s="717">
        <v>0</v>
      </c>
    </row>
    <row r="8" spans="1:4">
      <c r="A8" s="717" t="s">
        <v>1797</v>
      </c>
      <c r="B8" s="717">
        <v>3.5280850361818647E-2</v>
      </c>
    </row>
    <row r="9" spans="1:4">
      <c r="A9" s="717" t="s">
        <v>1795</v>
      </c>
      <c r="B9" s="717">
        <v>5.0233919237617886E-2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3EC0F-07F9-4933-92DF-F788DF7A344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-1.8054786487585985E-2</v>
      </c>
      <c r="C2" s="717">
        <v>9.7453314324907577E-5</v>
      </c>
      <c r="D2" s="717">
        <v>1.0167170064568978E-3</v>
      </c>
    </row>
    <row r="4" spans="1:4">
      <c r="A4" s="717" t="s">
        <v>1312</v>
      </c>
      <c r="B4" s="717" t="s">
        <v>365</v>
      </c>
    </row>
    <row r="5" spans="1:4">
      <c r="A5" s="717" t="s">
        <v>1790</v>
      </c>
      <c r="B5" s="717">
        <v>8</v>
      </c>
    </row>
    <row r="6" spans="1:4">
      <c r="A6" s="717" t="s">
        <v>1789</v>
      </c>
      <c r="B6" s="717">
        <v>1.3234036894736755E-2</v>
      </c>
    </row>
    <row r="7" spans="1:4">
      <c r="A7" s="717" t="s">
        <v>1796</v>
      </c>
      <c r="B7" s="717">
        <v>3.9029252923877988E-2</v>
      </c>
    </row>
    <row r="8" spans="1:4">
      <c r="A8" s="717" t="s">
        <v>1797</v>
      </c>
      <c r="B8" s="717">
        <v>5.985979734912438E-3</v>
      </c>
    </row>
    <row r="9" spans="1:4">
      <c r="A9" s="717" t="s">
        <v>1795</v>
      </c>
      <c r="B9" s="717">
        <v>1.1096311377143831E-2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4BC2F-68DB-4442-8788-52ADA409263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-1.466010436484156E-2</v>
      </c>
      <c r="C2" s="717">
        <v>2.6991709027945351E-4</v>
      </c>
      <c r="D2" s="717">
        <v>-8.7952032303919431E-4</v>
      </c>
    </row>
    <row r="4" spans="1:4">
      <c r="A4" s="717" t="s">
        <v>1312</v>
      </c>
      <c r="B4" s="717" t="s">
        <v>363</v>
      </c>
    </row>
    <row r="5" spans="1:4">
      <c r="A5" s="717" t="s">
        <v>1790</v>
      </c>
      <c r="B5" s="717">
        <v>10</v>
      </c>
    </row>
    <row r="6" spans="1:4">
      <c r="A6" s="717" t="s">
        <v>1789</v>
      </c>
      <c r="B6" s="717">
        <v>2.2425543435391124E-3</v>
      </c>
    </row>
    <row r="7" spans="1:4">
      <c r="A7" s="717" t="s">
        <v>1796</v>
      </c>
      <c r="B7" s="717">
        <v>4.1779206156487862E-3</v>
      </c>
    </row>
    <row r="8" spans="1:4">
      <c r="A8" s="717" t="s">
        <v>1797</v>
      </c>
      <c r="B8" s="717">
        <v>6.0107311044575479E-4</v>
      </c>
    </row>
    <row r="9" spans="1:4">
      <c r="A9" s="717" t="s">
        <v>1795</v>
      </c>
      <c r="B9" s="717">
        <v>1.1693996435550851E-3</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2408F-024C-4CE1-BA1B-EC2A8E59E4B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3.5730754485861576E-3</v>
      </c>
      <c r="C2" s="717">
        <v>-6.4794293577505357E-4</v>
      </c>
      <c r="D2" s="717">
        <v>-1.8170244197841367E-4</v>
      </c>
    </row>
    <row r="4" spans="1:4">
      <c r="A4" s="717" t="s">
        <v>1312</v>
      </c>
      <c r="B4" s="717" t="s">
        <v>386</v>
      </c>
    </row>
    <row r="5" spans="1:4">
      <c r="A5" s="717" t="s">
        <v>1790</v>
      </c>
      <c r="B5" s="717">
        <v>5</v>
      </c>
    </row>
    <row r="6" spans="1:4">
      <c r="A6" s="717" t="s">
        <v>1789</v>
      </c>
      <c r="B6" s="717">
        <v>1.695951119182193E-2</v>
      </c>
    </row>
    <row r="7" spans="1:4">
      <c r="A7" s="717" t="s">
        <v>1796</v>
      </c>
      <c r="B7" s="717">
        <v>5.0966094543408785E-3</v>
      </c>
    </row>
    <row r="8" spans="1:4">
      <c r="A8" s="717" t="s">
        <v>1797</v>
      </c>
      <c r="B8" s="717">
        <v>1.6710798225395833E-2</v>
      </c>
    </row>
    <row r="9" spans="1:4">
      <c r="A9" s="717" t="s">
        <v>1795</v>
      </c>
      <c r="B9" s="717">
        <v>1.5600522941114808E-2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D2C2B-88F4-441A-AD7F-0CA4D193B6D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7.2514573427302411E-3</v>
      </c>
      <c r="C2" s="717">
        <v>-7.3692116611427866E-4</v>
      </c>
      <c r="D2" s="717">
        <v>-1.0269623694341423E-3</v>
      </c>
    </row>
    <row r="4" spans="1:4">
      <c r="A4" s="717" t="s">
        <v>1312</v>
      </c>
      <c r="B4" s="717" t="s">
        <v>372</v>
      </c>
    </row>
    <row r="5" spans="1:4">
      <c r="A5" s="717" t="s">
        <v>1790</v>
      </c>
      <c r="B5" s="717">
        <v>5</v>
      </c>
    </row>
    <row r="6" spans="1:4">
      <c r="A6" s="717" t="s">
        <v>1789</v>
      </c>
      <c r="B6" s="717">
        <v>4.7852960724398041E-2</v>
      </c>
    </row>
    <row r="7" spans="1:4">
      <c r="A7" s="717" t="s">
        <v>1796</v>
      </c>
      <c r="B7" s="717">
        <v>0</v>
      </c>
    </row>
    <row r="8" spans="1:4">
      <c r="A8" s="717" t="s">
        <v>1797</v>
      </c>
      <c r="B8" s="717">
        <v>4.7358584070944718E-2</v>
      </c>
    </row>
    <row r="9" spans="1:4">
      <c r="A9" s="717" t="s">
        <v>1795</v>
      </c>
      <c r="B9" s="717">
        <v>6.088915748376534E-2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C2ED7-7570-49CA-87A5-B3BE6B82003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-1.6027844346609022E-2</v>
      </c>
      <c r="C2" s="717">
        <v>1.6582101349861005E-4</v>
      </c>
      <c r="D2" s="717">
        <v>4.307607303162056E-4</v>
      </c>
    </row>
    <row r="4" spans="1:4">
      <c r="A4" s="717" t="s">
        <v>1312</v>
      </c>
      <c r="B4" s="717" t="s">
        <v>376</v>
      </c>
    </row>
    <row r="5" spans="1:4">
      <c r="A5" s="717" t="s">
        <v>1790</v>
      </c>
      <c r="B5" s="717">
        <v>10</v>
      </c>
    </row>
    <row r="6" spans="1:4">
      <c r="A6" s="717" t="s">
        <v>1789</v>
      </c>
      <c r="B6" s="717">
        <v>3.4222238699666767E-4</v>
      </c>
    </row>
    <row r="7" spans="1:4">
      <c r="A7" s="717" t="s">
        <v>1796</v>
      </c>
      <c r="B7" s="717">
        <v>1.611862358412153E-3</v>
      </c>
    </row>
    <row r="8" spans="1:4">
      <c r="A8" s="717" t="s">
        <v>1797</v>
      </c>
      <c r="B8" s="717">
        <v>5.9163885687404125E-4</v>
      </c>
    </row>
    <row r="9" spans="1:4">
      <c r="A9" s="717" t="s">
        <v>1795</v>
      </c>
      <c r="B9" s="717">
        <v>3.0981802766604795E-4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98251-6790-4552-BF12-1E1A96F456E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-5.3417014213814062E-3</v>
      </c>
      <c r="C2" s="717">
        <v>-3.3629951293752023E-4</v>
      </c>
      <c r="D2" s="717">
        <v>6.3906705492809343E-4</v>
      </c>
    </row>
    <row r="4" spans="1:4">
      <c r="A4" s="717" t="s">
        <v>1312</v>
      </c>
      <c r="B4" s="717" t="s">
        <v>384</v>
      </c>
    </row>
    <row r="5" spans="1:4">
      <c r="A5" s="717" t="s">
        <v>1790</v>
      </c>
      <c r="B5" s="717">
        <v>10</v>
      </c>
    </row>
    <row r="6" spans="1:4">
      <c r="A6" s="717" t="s">
        <v>1789</v>
      </c>
      <c r="B6" s="717">
        <v>6.4292681666185637E-3</v>
      </c>
    </row>
    <row r="7" spans="1:4">
      <c r="A7" s="717" t="s">
        <v>1796</v>
      </c>
      <c r="B7" s="717">
        <v>0</v>
      </c>
    </row>
    <row r="8" spans="1:4">
      <c r="A8" s="717" t="s">
        <v>1797</v>
      </c>
      <c r="B8" s="717">
        <v>1.762286762803222E-2</v>
      </c>
    </row>
    <row r="9" spans="1:4">
      <c r="A9" s="717" t="s">
        <v>1795</v>
      </c>
      <c r="B9" s="717">
        <v>8.1206538714983668E-3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B2B5-987A-47D7-B829-796D2F06C6D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-1.2775636447147333E-2</v>
      </c>
      <c r="C2" s="717">
        <v>2.5919772033922562E-6</v>
      </c>
      <c r="D2" s="717">
        <v>9.6630291679321995E-4</v>
      </c>
    </row>
    <row r="4" spans="1:4">
      <c r="A4" s="717" t="s">
        <v>1312</v>
      </c>
      <c r="B4" s="717" t="s">
        <v>390</v>
      </c>
    </row>
    <row r="5" spans="1:4">
      <c r="A5" s="717" t="s">
        <v>1790</v>
      </c>
      <c r="B5" s="717">
        <v>10</v>
      </c>
    </row>
    <row r="6" spans="1:4">
      <c r="A6" s="717" t="s">
        <v>1789</v>
      </c>
      <c r="B6" s="717">
        <v>0.34096342689887504</v>
      </c>
    </row>
    <row r="7" spans="1:4">
      <c r="A7" s="717" t="s">
        <v>1796</v>
      </c>
      <c r="B7" s="717">
        <v>0.29004822205804692</v>
      </c>
    </row>
    <row r="8" spans="1:4">
      <c r="A8" s="717" t="s">
        <v>1797</v>
      </c>
      <c r="B8" s="717">
        <v>0.3272291492714744</v>
      </c>
    </row>
    <row r="9" spans="1:4">
      <c r="A9" s="717" t="s">
        <v>1795</v>
      </c>
      <c r="B9" s="717">
        <v>0.31572847808332044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AFDB5-0FA1-4F4C-BF35-99D7FA0DD85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-1.6689809809928298E-2</v>
      </c>
      <c r="C2" s="717">
        <v>3.6876163157741851E-4</v>
      </c>
      <c r="D2" s="717">
        <v>-7.4764529028683788E-4</v>
      </c>
    </row>
    <row r="4" spans="1:4">
      <c r="A4" s="717" t="s">
        <v>1312</v>
      </c>
      <c r="B4" s="717" t="s">
        <v>370</v>
      </c>
    </row>
    <row r="5" spans="1:4">
      <c r="A5" s="717" t="s">
        <v>1790</v>
      </c>
      <c r="B5" s="717">
        <v>10</v>
      </c>
    </row>
    <row r="6" spans="1:4">
      <c r="A6" s="717" t="s">
        <v>1789</v>
      </c>
      <c r="B6" s="717">
        <v>8.5791133810908331E-4</v>
      </c>
    </row>
    <row r="7" spans="1:4">
      <c r="A7" s="717" t="s">
        <v>1796</v>
      </c>
      <c r="B7" s="717">
        <v>3.1039708146020249E-3</v>
      </c>
    </row>
    <row r="8" spans="1:4">
      <c r="A8" s="717" t="s">
        <v>1797</v>
      </c>
      <c r="B8" s="717">
        <v>4.5066667266226704E-4</v>
      </c>
    </row>
    <row r="9" spans="1:4">
      <c r="A9" s="717" t="s">
        <v>1795</v>
      </c>
      <c r="B9" s="717">
        <v>5.1433448893889217E-4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3241F-279B-4A51-94F9-924FB0D7C4C8}">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-1.7312131999073017E-2</v>
      </c>
      <c r="C2" s="717">
        <v>2.0578924970322647E-4</v>
      </c>
      <c r="D2" s="717">
        <v>3.1033513110411901E-4</v>
      </c>
    </row>
    <row r="4" spans="1:4">
      <c r="A4" s="717" t="s">
        <v>1312</v>
      </c>
      <c r="B4" s="717" t="s">
        <v>392</v>
      </c>
    </row>
    <row r="5" spans="1:4">
      <c r="A5" s="717" t="s">
        <v>1790</v>
      </c>
      <c r="B5" s="717">
        <v>12</v>
      </c>
    </row>
    <row r="6" spans="1:4">
      <c r="A6" s="717" t="s">
        <v>1789</v>
      </c>
      <c r="B6" s="717">
        <v>3.8445229210731621E-3</v>
      </c>
    </row>
    <row r="7" spans="1:4">
      <c r="A7" s="717" t="s">
        <v>1796</v>
      </c>
      <c r="B7" s="717">
        <v>1.5998477371654749E-3</v>
      </c>
    </row>
    <row r="8" spans="1:4">
      <c r="A8" s="717" t="s">
        <v>1797</v>
      </c>
      <c r="B8" s="717">
        <v>3.7343589819240395E-4</v>
      </c>
    </row>
    <row r="9" spans="1:4">
      <c r="A9" s="717" t="s">
        <v>1795</v>
      </c>
      <c r="B9" s="717">
        <v>3.4719192875931537E-3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C6303-8912-4693-85F1-B63E67C279A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-1.874912172631834E-3</v>
      </c>
      <c r="C2" s="717">
        <v>-4.4294742170053914E-4</v>
      </c>
      <c r="D2" s="717">
        <v>3.0235010597543834E-4</v>
      </c>
    </row>
    <row r="4" spans="1:4">
      <c r="A4" s="717" t="s">
        <v>1312</v>
      </c>
      <c r="B4" s="717" t="s">
        <v>382</v>
      </c>
    </row>
    <row r="5" spans="1:4">
      <c r="A5" s="717" t="s">
        <v>1790</v>
      </c>
      <c r="B5" s="717">
        <v>12</v>
      </c>
    </row>
    <row r="6" spans="1:4">
      <c r="A6" s="717" t="s">
        <v>1789</v>
      </c>
      <c r="B6" s="717">
        <v>7.4851797586172604E-4</v>
      </c>
    </row>
    <row r="7" spans="1:4">
      <c r="A7" s="717" t="s">
        <v>1796</v>
      </c>
      <c r="B7" s="717">
        <v>0</v>
      </c>
    </row>
    <row r="8" spans="1:4">
      <c r="A8" s="717" t="s">
        <v>1797</v>
      </c>
      <c r="B8" s="717">
        <v>6.5592359406490923E-4</v>
      </c>
    </row>
    <row r="9" spans="1:4">
      <c r="A9" s="717" t="s">
        <v>1795</v>
      </c>
      <c r="B9" s="717">
        <v>7.7752026753519058E-4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8C712-AC3A-49A0-9CC8-1156D9E07D9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-1.1345351028995952E-2</v>
      </c>
      <c r="C2" s="717">
        <v>-1.9167712855049527E-4</v>
      </c>
      <c r="D2" s="717">
        <v>1.3778225276306032E-3</v>
      </c>
    </row>
    <row r="4" spans="1:4">
      <c r="A4" s="717" t="s">
        <v>1312</v>
      </c>
      <c r="B4" s="717" t="s">
        <v>388</v>
      </c>
    </row>
    <row r="5" spans="1:4">
      <c r="A5" s="717" t="s">
        <v>1790</v>
      </c>
      <c r="B5" s="717">
        <v>9</v>
      </c>
    </row>
    <row r="6" spans="1:4">
      <c r="A6" s="717" t="s">
        <v>1789</v>
      </c>
      <c r="B6" s="717">
        <v>7.063202288597116E-3</v>
      </c>
    </row>
    <row r="7" spans="1:4">
      <c r="A7" s="717" t="s">
        <v>1796</v>
      </c>
      <c r="B7" s="717">
        <v>0</v>
      </c>
    </row>
    <row r="8" spans="1:4">
      <c r="A8" s="717" t="s">
        <v>1797</v>
      </c>
      <c r="B8" s="717">
        <v>1.7903279676730127E-3</v>
      </c>
    </row>
    <row r="9" spans="1:4">
      <c r="A9" s="717" t="s">
        <v>1795</v>
      </c>
      <c r="B9" s="717">
        <v>6.1285879321928589E-3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90329-75C9-4C64-A322-30D1A4B56578}">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-1.5892508352037048E-2</v>
      </c>
      <c r="C2" s="717">
        <v>4.5312016772067041E-5</v>
      </c>
      <c r="D2" s="717">
        <v>5.6767497991579152E-4</v>
      </c>
    </row>
    <row r="4" spans="1:4">
      <c r="A4" s="717" t="s">
        <v>1312</v>
      </c>
      <c r="B4" s="717" t="s">
        <v>410</v>
      </c>
    </row>
    <row r="5" spans="1:4">
      <c r="A5" s="717" t="s">
        <v>1790</v>
      </c>
      <c r="B5" s="717">
        <v>9</v>
      </c>
    </row>
    <row r="6" spans="1:4">
      <c r="A6" s="717" t="s">
        <v>1789</v>
      </c>
      <c r="B6" s="717">
        <v>8.3275754168456303E-4</v>
      </c>
    </row>
    <row r="7" spans="1:4">
      <c r="A7" s="717" t="s">
        <v>1796</v>
      </c>
      <c r="B7" s="717">
        <v>0</v>
      </c>
    </row>
    <row r="8" spans="1:4">
      <c r="A8" s="717" t="s">
        <v>1797</v>
      </c>
      <c r="B8" s="717">
        <v>3.7314829200882039E-3</v>
      </c>
    </row>
    <row r="9" spans="1:4">
      <c r="A9" s="717" t="s">
        <v>1795</v>
      </c>
      <c r="B9" s="717">
        <v>5.9565521769524578E-4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45549-7952-4D0C-AD62-1AF2885EA08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1.2229902291797592E-2</v>
      </c>
      <c r="C2" s="717">
        <v>-8.8438315479404518E-4</v>
      </c>
      <c r="D2" s="717">
        <v>-1.347564290629738E-3</v>
      </c>
    </row>
    <row r="4" spans="1:4">
      <c r="A4" s="717" t="s">
        <v>1312</v>
      </c>
      <c r="B4" s="717" t="s">
        <v>404</v>
      </c>
    </row>
    <row r="5" spans="1:4">
      <c r="A5" s="717" t="s">
        <v>1790</v>
      </c>
      <c r="B5" s="717">
        <v>11</v>
      </c>
    </row>
    <row r="6" spans="1:4">
      <c r="A6" s="717" t="s">
        <v>1789</v>
      </c>
      <c r="B6" s="717">
        <v>0.30463994957490803</v>
      </c>
    </row>
    <row r="7" spans="1:4">
      <c r="A7" s="717" t="s">
        <v>1796</v>
      </c>
      <c r="B7" s="717">
        <v>9.4581049207154627E-2</v>
      </c>
    </row>
    <row r="8" spans="1:4">
      <c r="A8" s="717" t="s">
        <v>1797</v>
      </c>
      <c r="B8" s="717">
        <v>0.2788721044745846</v>
      </c>
    </row>
    <row r="9" spans="1:4">
      <c r="A9" s="717" t="s">
        <v>1795</v>
      </c>
      <c r="B9" s="717">
        <v>0.27576529060699612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66B0-3D87-469F-9C2D-E8A03345117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5.6687800999016729E-3</v>
      </c>
      <c r="C2" s="717">
        <v>-7.520159882754274E-4</v>
      </c>
      <c r="D2" s="717">
        <v>-3.4963902945208888E-4</v>
      </c>
    </row>
    <row r="4" spans="1:4">
      <c r="A4" s="717" t="s">
        <v>1312</v>
      </c>
      <c r="B4" s="717" t="s">
        <v>680</v>
      </c>
    </row>
    <row r="5" spans="1:4">
      <c r="A5" s="717" t="s">
        <v>1790</v>
      </c>
      <c r="B5" s="717">
        <v>2</v>
      </c>
    </row>
    <row r="6" spans="1:4">
      <c r="A6" s="717" t="s">
        <v>1789</v>
      </c>
      <c r="B6" s="717">
        <v>3.7143043728106048E-2</v>
      </c>
    </row>
    <row r="7" spans="1:4">
      <c r="A7" s="717" t="s">
        <v>1796</v>
      </c>
      <c r="B7" s="717">
        <v>0</v>
      </c>
    </row>
    <row r="8" spans="1:4">
      <c r="A8" s="717" t="s">
        <v>1797</v>
      </c>
      <c r="B8" s="717">
        <v>1.489710996024469E-2</v>
      </c>
    </row>
    <row r="9" spans="1:4">
      <c r="A9" s="717" t="s">
        <v>1795</v>
      </c>
      <c r="B9" s="717">
        <v>2.3454789973391798E-2</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13814-4FA3-4AA7-B2B5-60BC596F41A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5.817957480013686E-4</v>
      </c>
      <c r="C2" s="717">
        <v>-4.8504016461496251E-4</v>
      </c>
      <c r="D2" s="717">
        <v>1.4810183415339424E-5</v>
      </c>
    </row>
    <row r="4" spans="1:4">
      <c r="A4" s="717" t="s">
        <v>1312</v>
      </c>
      <c r="B4" s="717" t="s">
        <v>414</v>
      </c>
    </row>
    <row r="5" spans="1:4">
      <c r="A5" s="717" t="s">
        <v>1790</v>
      </c>
      <c r="B5" s="717">
        <v>10</v>
      </c>
    </row>
    <row r="6" spans="1:4">
      <c r="A6" s="717" t="s">
        <v>1789</v>
      </c>
      <c r="B6" s="717">
        <v>4.7356031513732647E-2</v>
      </c>
    </row>
    <row r="7" spans="1:4">
      <c r="A7" s="717" t="s">
        <v>1796</v>
      </c>
      <c r="B7" s="717">
        <v>3.5703564882992103E-2</v>
      </c>
    </row>
    <row r="8" spans="1:4">
      <c r="A8" s="717" t="s">
        <v>1797</v>
      </c>
      <c r="B8" s="717">
        <v>2.9081242507821851E-2</v>
      </c>
    </row>
    <row r="9" spans="1:4">
      <c r="A9" s="717" t="s">
        <v>1795</v>
      </c>
      <c r="B9" s="717">
        <v>4.3442273101403972E-2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DBB3C-DF5C-46A2-BFBA-C81B2A85C87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-7.0380381943279183E-4</v>
      </c>
      <c r="C2" s="717">
        <v>-4.9012712024153356E-4</v>
      </c>
      <c r="D2" s="717">
        <v>1.8014958147698993E-4</v>
      </c>
    </row>
    <row r="4" spans="1:4">
      <c r="A4" s="717" t="s">
        <v>1312</v>
      </c>
      <c r="B4" s="717" t="s">
        <v>415</v>
      </c>
    </row>
    <row r="5" spans="1:4">
      <c r="A5" s="717" t="s">
        <v>1790</v>
      </c>
      <c r="B5" s="717">
        <v>6</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8507E-EE17-4C6B-B588-6981796050E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-1.6427787113434757E-2</v>
      </c>
      <c r="C2" s="717">
        <v>8.9634473873117195E-5</v>
      </c>
      <c r="D2" s="717">
        <v>6.3342641153409096E-4</v>
      </c>
    </row>
    <row r="4" spans="1:4">
      <c r="A4" s="717" t="s">
        <v>1312</v>
      </c>
      <c r="B4" s="717" t="s">
        <v>427</v>
      </c>
    </row>
    <row r="5" spans="1:4">
      <c r="A5" s="717" t="s">
        <v>1790</v>
      </c>
      <c r="B5" s="717">
        <v>9</v>
      </c>
    </row>
    <row r="6" spans="1:4">
      <c r="A6" s="717" t="s">
        <v>1789</v>
      </c>
      <c r="B6" s="717">
        <v>1.5934075894663398E-2</v>
      </c>
    </row>
    <row r="7" spans="1:4">
      <c r="A7" s="717" t="s">
        <v>1796</v>
      </c>
      <c r="B7" s="717">
        <v>2.410081104358535E-2</v>
      </c>
    </row>
    <row r="8" spans="1:4">
      <c r="A8" s="717" t="s">
        <v>1797</v>
      </c>
      <c r="B8" s="717">
        <v>1.9840609801264258E-2</v>
      </c>
    </row>
    <row r="9" spans="1:4">
      <c r="A9" s="717" t="s">
        <v>1795</v>
      </c>
      <c r="B9" s="717">
        <v>1.4976431285711153E-2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5ECCC-E10C-459B-B6E2-73BAE79E93E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-1.4128718601607975E-2</v>
      </c>
      <c r="C2" s="717">
        <v>3.3438757215453799E-5</v>
      </c>
      <c r="D2" s="717">
        <v>5.9441388935992101E-4</v>
      </c>
    </row>
    <row r="4" spans="1:4">
      <c r="A4" s="717" t="s">
        <v>1312</v>
      </c>
      <c r="B4" s="717" t="s">
        <v>402</v>
      </c>
    </row>
    <row r="5" spans="1:4">
      <c r="A5" s="717" t="s">
        <v>1790</v>
      </c>
      <c r="B5" s="717">
        <v>9</v>
      </c>
    </row>
    <row r="6" spans="1:4">
      <c r="A6" s="717" t="s">
        <v>1789</v>
      </c>
      <c r="B6" s="717">
        <v>1.4726303337043677E-2</v>
      </c>
    </row>
    <row r="7" spans="1:4">
      <c r="A7" s="717" t="s">
        <v>1796</v>
      </c>
      <c r="B7" s="717">
        <v>2.251007945102871E-2</v>
      </c>
    </row>
    <row r="8" spans="1:4">
      <c r="A8" s="717" t="s">
        <v>1797</v>
      </c>
      <c r="B8" s="717">
        <v>1.994499975448762E-2</v>
      </c>
    </row>
    <row r="9" spans="1:4">
      <c r="A9" s="717" t="s">
        <v>1795</v>
      </c>
      <c r="B9" s="717">
        <v>1.3992178775033212E-2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A2D21-5C1A-421A-BF24-C4D19426AA4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-1.4279655260985031E-2</v>
      </c>
      <c r="C2" s="717">
        <v>-1.1498795540902889E-5</v>
      </c>
      <c r="D2" s="717">
        <v>6.923500097391691E-4</v>
      </c>
    </row>
    <row r="4" spans="1:4">
      <c r="A4" s="717" t="s">
        <v>1312</v>
      </c>
      <c r="B4" s="717" t="s">
        <v>1791</v>
      </c>
    </row>
    <row r="5" spans="1:4">
      <c r="A5" s="717" t="s">
        <v>1790</v>
      </c>
      <c r="B5" s="717">
        <v>9</v>
      </c>
    </row>
    <row r="6" spans="1:4">
      <c r="A6" s="717" t="s">
        <v>1789</v>
      </c>
      <c r="B6" s="717">
        <v>1.6763721319477041E-2</v>
      </c>
    </row>
    <row r="7" spans="1:4">
      <c r="A7" s="717" t="s">
        <v>1796</v>
      </c>
      <c r="B7" s="717">
        <v>5.469735490671409E-4</v>
      </c>
    </row>
    <row r="8" spans="1:4">
      <c r="A8" s="717" t="s">
        <v>1797</v>
      </c>
      <c r="B8" s="717">
        <v>6.6087085975605586E-2</v>
      </c>
    </row>
    <row r="9" spans="1:4">
      <c r="A9" s="717" t="s">
        <v>1795</v>
      </c>
      <c r="B9" s="717">
        <v>1.1304156379060983E-2</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65210-6B8D-4D1B-B8CD-0E96371D3A8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-1.5096750848216258E-2</v>
      </c>
      <c r="C2" s="717">
        <v>7.0406113047072886E-5</v>
      </c>
      <c r="D2" s="717">
        <v>3.3795268099397896E-4</v>
      </c>
    </row>
    <row r="4" spans="1:4">
      <c r="A4" s="717" t="s">
        <v>1312</v>
      </c>
      <c r="B4" s="717" t="s">
        <v>423</v>
      </c>
    </row>
    <row r="5" spans="1:4">
      <c r="A5" s="717" t="s">
        <v>1790</v>
      </c>
      <c r="B5" s="717">
        <v>9</v>
      </c>
    </row>
    <row r="6" spans="1:4">
      <c r="A6" s="717" t="s">
        <v>1789</v>
      </c>
      <c r="B6" s="717">
        <v>4.0790428130334155E-3</v>
      </c>
    </row>
    <row r="7" spans="1:4">
      <c r="A7" s="717" t="s">
        <v>1796</v>
      </c>
      <c r="B7" s="717">
        <v>8.8800995513216349E-3</v>
      </c>
    </row>
    <row r="8" spans="1:4">
      <c r="A8" s="717" t="s">
        <v>1797</v>
      </c>
      <c r="B8" s="717">
        <v>4.1493431333883574E-3</v>
      </c>
    </row>
    <row r="9" spans="1:4">
      <c r="A9" s="717" t="s">
        <v>1795</v>
      </c>
      <c r="B9" s="717">
        <v>4.4839431657467703E-3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C19EE-D6DD-49F2-939D-42A24199FA2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-1.1987349167072054E-2</v>
      </c>
      <c r="C2" s="717">
        <v>8.486083035473989E-6</v>
      </c>
      <c r="D2" s="717">
        <v>8.2029648018548673E-4</v>
      </c>
    </row>
    <row r="4" spans="1:4">
      <c r="A4" s="717" t="s">
        <v>1312</v>
      </c>
      <c r="B4" s="717" t="s">
        <v>417</v>
      </c>
    </row>
    <row r="5" spans="1:4">
      <c r="A5" s="717" t="s">
        <v>1790</v>
      </c>
      <c r="B5" s="717">
        <v>10</v>
      </c>
    </row>
    <row r="6" spans="1:4">
      <c r="A6" s="717" t="s">
        <v>1789</v>
      </c>
      <c r="B6" s="717">
        <v>5.360702767354536E-2</v>
      </c>
    </row>
    <row r="7" spans="1:4">
      <c r="A7" s="717" t="s">
        <v>1796</v>
      </c>
      <c r="B7" s="717">
        <v>3.3549857857877091E-2</v>
      </c>
    </row>
    <row r="8" spans="1:4">
      <c r="A8" s="717" t="s">
        <v>1797</v>
      </c>
      <c r="B8" s="717">
        <v>7.699350076286772E-2</v>
      </c>
    </row>
    <row r="9" spans="1:4">
      <c r="A9" s="717" t="s">
        <v>1795</v>
      </c>
      <c r="B9" s="717">
        <v>6.8809456014287326E-2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A867-A825-490C-B61E-4A76D55EEDC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-1.3705043015817778E-2</v>
      </c>
      <c r="C2" s="717">
        <v>1.3372176799845181E-4</v>
      </c>
      <c r="D2" s="717">
        <v>-6.300917927697814E-4</v>
      </c>
    </row>
    <row r="4" spans="1:4">
      <c r="A4" s="717" t="s">
        <v>1312</v>
      </c>
      <c r="B4" s="717" t="s">
        <v>419</v>
      </c>
    </row>
    <row r="5" spans="1:4">
      <c r="A5" s="717" t="s">
        <v>1790</v>
      </c>
      <c r="B5" s="717">
        <v>9</v>
      </c>
    </row>
    <row r="6" spans="1:4">
      <c r="A6" s="717" t="s">
        <v>1789</v>
      </c>
      <c r="B6" s="717">
        <v>4.6238137104403398E-4</v>
      </c>
    </row>
    <row r="7" spans="1:4">
      <c r="A7" s="717" t="s">
        <v>1796</v>
      </c>
      <c r="B7" s="717">
        <v>8.450123328953953E-3</v>
      </c>
    </row>
    <row r="8" spans="1:4">
      <c r="A8" s="717" t="s">
        <v>1797</v>
      </c>
      <c r="B8" s="717">
        <v>6.6079321031038728E-4</v>
      </c>
    </row>
    <row r="9" spans="1:4">
      <c r="A9" s="717" t="s">
        <v>1795</v>
      </c>
      <c r="B9" s="717">
        <v>3.4990288015485213E-4</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35B3C-993A-4377-9D31-D48BF533FD5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-1.1961790014091849E-2</v>
      </c>
      <c r="C2" s="717">
        <v>1.7103909353180212E-4</v>
      </c>
      <c r="D2" s="717">
        <v>-3.1353750577988587E-4</v>
      </c>
    </row>
    <row r="4" spans="1:4">
      <c r="A4" s="717" t="s">
        <v>1312</v>
      </c>
      <c r="B4" s="717" t="s">
        <v>406</v>
      </c>
    </row>
    <row r="5" spans="1:4">
      <c r="A5" s="717" t="s">
        <v>1790</v>
      </c>
      <c r="B5" s="717">
        <v>9</v>
      </c>
    </row>
    <row r="6" spans="1:4">
      <c r="A6" s="717" t="s">
        <v>1789</v>
      </c>
      <c r="B6" s="717">
        <v>7.5072563773521343E-4</v>
      </c>
    </row>
    <row r="7" spans="1:4">
      <c r="A7" s="717" t="s">
        <v>1796</v>
      </c>
      <c r="B7" s="717">
        <v>6.0305788445193286E-3</v>
      </c>
    </row>
    <row r="8" spans="1:4">
      <c r="A8" s="717" t="s">
        <v>1797</v>
      </c>
      <c r="B8" s="717">
        <v>4.3639004703597314E-4</v>
      </c>
    </row>
    <row r="9" spans="1:4">
      <c r="A9" s="717" t="s">
        <v>1795</v>
      </c>
      <c r="B9" s="717">
        <v>5.9023000858637485E-4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FBDBE-B687-4EF4-9F8D-BA0406B82C2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-1.1609316597193485E-2</v>
      </c>
      <c r="C2" s="717">
        <v>4.465228501457339E-5</v>
      </c>
      <c r="D2" s="717">
        <v>2.5202390341645155E-4</v>
      </c>
    </row>
    <row r="4" spans="1:4">
      <c r="A4" s="717" t="s">
        <v>1312</v>
      </c>
      <c r="B4" s="717" t="s">
        <v>425</v>
      </c>
    </row>
    <row r="5" spans="1:4">
      <c r="A5" s="717" t="s">
        <v>1790</v>
      </c>
      <c r="B5" s="717">
        <v>10</v>
      </c>
    </row>
    <row r="6" spans="1:4">
      <c r="A6" s="717" t="s">
        <v>1789</v>
      </c>
      <c r="B6" s="717">
        <v>1.0827103415294354E-2</v>
      </c>
    </row>
    <row r="7" spans="1:4">
      <c r="A7" s="717" t="s">
        <v>1796</v>
      </c>
      <c r="B7" s="717">
        <v>5.3273185207830549E-3</v>
      </c>
    </row>
    <row r="8" spans="1:4">
      <c r="A8" s="717" t="s">
        <v>1797</v>
      </c>
      <c r="B8" s="717">
        <v>7.7935783051265211E-3</v>
      </c>
    </row>
    <row r="9" spans="1:4">
      <c r="A9" s="717" t="s">
        <v>1795</v>
      </c>
      <c r="B9" s="717">
        <v>8.1505217092879036E-3</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3379A-8238-4C95-8F7E-978EEC569D1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-1.551606926775303E-2</v>
      </c>
      <c r="C2" s="717">
        <v>1.9165908938374089E-4</v>
      </c>
      <c r="D2" s="717">
        <v>-1.3710157172911845E-3</v>
      </c>
    </row>
    <row r="4" spans="1:4">
      <c r="A4" s="717" t="s">
        <v>1312</v>
      </c>
      <c r="B4" s="717" t="s">
        <v>431</v>
      </c>
    </row>
    <row r="5" spans="1:4">
      <c r="A5" s="717" t="s">
        <v>1790</v>
      </c>
      <c r="B5" s="717">
        <v>10</v>
      </c>
    </row>
    <row r="6" spans="1:4">
      <c r="A6" s="717" t="s">
        <v>1789</v>
      </c>
      <c r="B6" s="717">
        <v>1.7307682397639006E-2</v>
      </c>
    </row>
    <row r="7" spans="1:4">
      <c r="A7" s="717" t="s">
        <v>1796</v>
      </c>
      <c r="B7" s="717">
        <v>4.3736610184678594E-2</v>
      </c>
    </row>
    <row r="8" spans="1:4">
      <c r="A8" s="717" t="s">
        <v>1797</v>
      </c>
      <c r="B8" s="717">
        <v>1.7853378625056041E-2</v>
      </c>
    </row>
    <row r="9" spans="1:4">
      <c r="A9" s="717" t="s">
        <v>1795</v>
      </c>
      <c r="B9" s="717">
        <v>1.3288153964933887E-2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6DFDB-E405-48B2-8BC2-ED0F8779F4D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-8.3303565859811947E-3</v>
      </c>
      <c r="C2" s="717">
        <v>-9.799759509319883E-5</v>
      </c>
      <c r="D2" s="717">
        <v>4.5993660070653766E-4</v>
      </c>
    </row>
    <row r="4" spans="1:4">
      <c r="A4" s="717" t="s">
        <v>1312</v>
      </c>
      <c r="B4" s="717" t="s">
        <v>433</v>
      </c>
    </row>
    <row r="5" spans="1:4">
      <c r="A5" s="717" t="s">
        <v>1790</v>
      </c>
      <c r="B5" s="717">
        <v>8</v>
      </c>
    </row>
    <row r="6" spans="1:4">
      <c r="A6" s="717" t="s">
        <v>1789</v>
      </c>
      <c r="B6" s="717">
        <v>8.3933244153411041E-3</v>
      </c>
    </row>
    <row r="7" spans="1:4">
      <c r="A7" s="717" t="s">
        <v>1796</v>
      </c>
      <c r="B7" s="717">
        <v>2.041507909394296E-2</v>
      </c>
    </row>
    <row r="8" spans="1:4">
      <c r="A8" s="717" t="s">
        <v>1797</v>
      </c>
      <c r="B8" s="717">
        <v>4.7263660124475127E-3</v>
      </c>
    </row>
    <row r="9" spans="1:4">
      <c r="A9" s="717" t="s">
        <v>1795</v>
      </c>
      <c r="B9" s="717">
        <v>4.84259041267995E-3</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957B-1D32-4062-A9A5-EE4B8D578D4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5.5478216627758122E-3</v>
      </c>
      <c r="C2" s="717">
        <v>-7.4266721251000755E-4</v>
      </c>
      <c r="D2" s="717">
        <v>-4.6123094471509085E-4</v>
      </c>
    </row>
    <row r="4" spans="1:4">
      <c r="A4" s="717" t="s">
        <v>1312</v>
      </c>
      <c r="B4" s="717" t="s">
        <v>435</v>
      </c>
    </row>
    <row r="5" spans="1:4">
      <c r="A5" s="717" t="s">
        <v>1790</v>
      </c>
      <c r="B5" s="717">
        <v>2</v>
      </c>
    </row>
    <row r="6" spans="1:4">
      <c r="A6" s="717" t="s">
        <v>1789</v>
      </c>
      <c r="B6" s="717">
        <v>1.0810288846239819E-2</v>
      </c>
    </row>
    <row r="7" spans="1:4">
      <c r="A7" s="717" t="s">
        <v>1796</v>
      </c>
      <c r="B7" s="717">
        <v>0</v>
      </c>
    </row>
    <row r="8" spans="1:4">
      <c r="A8" s="717" t="s">
        <v>1797</v>
      </c>
      <c r="B8" s="717">
        <v>1.8673627027131944E-2</v>
      </c>
    </row>
    <row r="9" spans="1:4">
      <c r="A9" s="717" t="s">
        <v>1795</v>
      </c>
      <c r="B9" s="717">
        <v>1.6859869978838954E-2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90AD-CEF2-465D-96CD-D43FA260547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4.4633241515018253E-3</v>
      </c>
      <c r="C2" s="717">
        <v>-7.270107315497053E-4</v>
      </c>
      <c r="D2" s="717">
        <v>-2.8603304299862613E-4</v>
      </c>
    </row>
    <row r="4" spans="1:4">
      <c r="A4" s="717" t="s">
        <v>1312</v>
      </c>
      <c r="B4" s="717" t="s">
        <v>475</v>
      </c>
    </row>
    <row r="5" spans="1:4">
      <c r="A5" s="717" t="s">
        <v>1790</v>
      </c>
      <c r="B5" s="717">
        <v>2</v>
      </c>
    </row>
    <row r="6" spans="1:4">
      <c r="A6" s="717" t="s">
        <v>1789</v>
      </c>
      <c r="B6" s="717">
        <v>0.1940308254453301</v>
      </c>
    </row>
    <row r="7" spans="1:4">
      <c r="A7" s="717" t="s">
        <v>1796</v>
      </c>
      <c r="B7" s="717">
        <v>2.0743715497028144E-2</v>
      </c>
    </row>
    <row r="8" spans="1:4">
      <c r="A8" s="717" t="s">
        <v>1797</v>
      </c>
      <c r="B8" s="717">
        <v>0.14569022222121636</v>
      </c>
    </row>
    <row r="9" spans="1:4">
      <c r="A9" s="717" t="s">
        <v>1795</v>
      </c>
      <c r="B9" s="717">
        <v>0.18189544279521624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A79CE-05CD-4975-9FF8-3E024EE0E2F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-1.938810884404054E-2</v>
      </c>
      <c r="C2" s="717">
        <v>2.4027824037594497E-4</v>
      </c>
      <c r="D2" s="717">
        <v>4.106462755439251E-4</v>
      </c>
    </row>
    <row r="4" spans="1:4">
      <c r="A4" s="717" t="s">
        <v>1312</v>
      </c>
      <c r="B4" s="717" t="s">
        <v>439</v>
      </c>
    </row>
    <row r="5" spans="1:4">
      <c r="A5" s="717" t="s">
        <v>1790</v>
      </c>
      <c r="B5" s="717">
        <v>9</v>
      </c>
    </row>
    <row r="6" spans="1:4">
      <c r="A6" s="717" t="s">
        <v>1789</v>
      </c>
      <c r="B6" s="717">
        <v>7.9644174649557559E-4</v>
      </c>
    </row>
    <row r="7" spans="1:4">
      <c r="A7" s="717" t="s">
        <v>1796</v>
      </c>
      <c r="B7" s="717">
        <v>8.1164010969321746E-3</v>
      </c>
    </row>
    <row r="8" spans="1:4">
      <c r="A8" s="717" t="s">
        <v>1797</v>
      </c>
      <c r="B8" s="717">
        <v>7.6650573721624693E-4</v>
      </c>
    </row>
    <row r="9" spans="1:4">
      <c r="A9" s="717" t="s">
        <v>1795</v>
      </c>
      <c r="B9" s="717">
        <v>5.8366933321968436E-4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5B74-9A5E-4332-86A2-82DB22DF59B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6.0369020445473782E-3</v>
      </c>
      <c r="C2" s="717">
        <v>-8.3535578680382584E-4</v>
      </c>
      <c r="D2" s="717">
        <v>-5.2257680911745302E-4</v>
      </c>
    </row>
    <row r="4" spans="1:4">
      <c r="A4" s="717" t="s">
        <v>1312</v>
      </c>
      <c r="B4" s="717" t="s">
        <v>437</v>
      </c>
    </row>
    <row r="5" spans="1:4">
      <c r="A5" s="717" t="s">
        <v>1790</v>
      </c>
      <c r="B5" s="717">
        <v>2</v>
      </c>
    </row>
    <row r="6" spans="1:4">
      <c r="A6" s="717" t="s">
        <v>1789</v>
      </c>
      <c r="B6" s="717">
        <v>1.729646215398371E-2</v>
      </c>
    </row>
    <row r="7" spans="1:4">
      <c r="A7" s="717" t="s">
        <v>1796</v>
      </c>
      <c r="B7" s="717">
        <v>3.5287010173700062E-2</v>
      </c>
    </row>
    <row r="8" spans="1:4">
      <c r="A8" s="717" t="s">
        <v>1797</v>
      </c>
      <c r="B8" s="717">
        <v>1.0161283339321548E-2</v>
      </c>
    </row>
    <row r="9" spans="1:4">
      <c r="A9" s="717" t="s">
        <v>1795</v>
      </c>
      <c r="B9" s="717">
        <v>1.3116506360661201E-2</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3E6A6-AC16-4426-8257-661628F0A36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-1.5853272301697759E-2</v>
      </c>
      <c r="C2" s="717">
        <v>4.5313916594205331E-4</v>
      </c>
      <c r="D2" s="717">
        <v>-1.2781587710727349E-3</v>
      </c>
    </row>
    <row r="4" spans="1:4">
      <c r="A4" s="717" t="s">
        <v>1312</v>
      </c>
      <c r="B4" s="717" t="s">
        <v>443</v>
      </c>
    </row>
    <row r="5" spans="1:4">
      <c r="A5" s="717" t="s">
        <v>1790</v>
      </c>
      <c r="B5" s="717">
        <v>10</v>
      </c>
    </row>
    <row r="6" spans="1:4">
      <c r="A6" s="717" t="s">
        <v>1789</v>
      </c>
      <c r="B6" s="717">
        <v>1.3703503422942518E-2</v>
      </c>
    </row>
    <row r="7" spans="1:4">
      <c r="A7" s="717" t="s">
        <v>1796</v>
      </c>
      <c r="B7" s="717">
        <v>4.1374235191122717E-2</v>
      </c>
    </row>
    <row r="8" spans="1:4">
      <c r="A8" s="717" t="s">
        <v>1797</v>
      </c>
      <c r="B8" s="717">
        <v>1.6552660828879035E-2</v>
      </c>
    </row>
    <row r="9" spans="1:4">
      <c r="A9" s="717" t="s">
        <v>1795</v>
      </c>
      <c r="B9" s="717">
        <v>1.6775760914693946E-2</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03397-6072-484B-A09B-28CE37AA749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-7.0416685519990013E-3</v>
      </c>
      <c r="C2" s="717">
        <v>-2.5017483203428759E-4</v>
      </c>
      <c r="D2" s="717">
        <v>9.2181869465024144E-4</v>
      </c>
    </row>
    <row r="4" spans="1:4">
      <c r="A4" s="717" t="s">
        <v>1312</v>
      </c>
      <c r="B4" s="717" t="s">
        <v>341</v>
      </c>
    </row>
    <row r="5" spans="1:4">
      <c r="A5" s="717" t="s">
        <v>1790</v>
      </c>
      <c r="B5" s="717">
        <v>9</v>
      </c>
    </row>
    <row r="6" spans="1:4">
      <c r="A6" s="717" t="s">
        <v>1789</v>
      </c>
      <c r="B6" s="717">
        <v>7.2228621481582517E-2</v>
      </c>
    </row>
    <row r="7" spans="1:4">
      <c r="A7" s="717" t="s">
        <v>1796</v>
      </c>
      <c r="B7" s="717">
        <v>6.7375240216120041E-2</v>
      </c>
    </row>
    <row r="8" spans="1:4">
      <c r="A8" s="717" t="s">
        <v>1797</v>
      </c>
      <c r="B8" s="717">
        <v>3.3603599763349756E-2</v>
      </c>
    </row>
    <row r="9" spans="1:4">
      <c r="A9" s="717" t="s">
        <v>1795</v>
      </c>
      <c r="B9" s="717">
        <v>9.8742161778542309E-2</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075F2-58BF-40E7-AC4F-AC63108C7DA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-9.6446724403870879E-3</v>
      </c>
      <c r="C2" s="717">
        <v>-9.0859173823810372E-5</v>
      </c>
      <c r="D2" s="717">
        <v>3.2355213650742468E-4</v>
      </c>
    </row>
    <row r="4" spans="1:4">
      <c r="A4" s="717" t="s">
        <v>1312</v>
      </c>
      <c r="B4" s="717" t="s">
        <v>445</v>
      </c>
    </row>
    <row r="5" spans="1:4">
      <c r="A5" s="717" t="s">
        <v>1790</v>
      </c>
      <c r="B5" s="717">
        <v>10</v>
      </c>
    </row>
    <row r="6" spans="1:4">
      <c r="A6" s="717" t="s">
        <v>1789</v>
      </c>
      <c r="B6" s="717">
        <v>1.8930610724743332E-2</v>
      </c>
    </row>
    <row r="7" spans="1:4">
      <c r="A7" s="717" t="s">
        <v>1796</v>
      </c>
      <c r="B7" s="717">
        <v>1.5940371993755715E-2</v>
      </c>
    </row>
    <row r="8" spans="1:4">
      <c r="A8" s="717" t="s">
        <v>1797</v>
      </c>
      <c r="B8" s="717">
        <v>2.642812950045936E-2</v>
      </c>
    </row>
    <row r="9" spans="1:4">
      <c r="A9" s="717" t="s">
        <v>1795</v>
      </c>
      <c r="B9" s="717">
        <v>1.8724560837784832E-2</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F702-9F0F-4E29-BFC8-0BE72300B189}">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-1.1944105902815522E-2</v>
      </c>
      <c r="C2" s="717">
        <v>-5.7835398182368341E-5</v>
      </c>
      <c r="D2" s="717">
        <v>1.1730892236690438E-3</v>
      </c>
    </row>
    <row r="4" spans="1:4">
      <c r="A4" s="717" t="s">
        <v>1312</v>
      </c>
      <c r="B4" s="717" t="s">
        <v>447</v>
      </c>
    </row>
    <row r="5" spans="1:4">
      <c r="A5" s="717" t="s">
        <v>1790</v>
      </c>
      <c r="B5" s="717">
        <v>9</v>
      </c>
    </row>
    <row r="6" spans="1:4">
      <c r="A6" s="717" t="s">
        <v>1789</v>
      </c>
      <c r="B6" s="717">
        <v>0.15032581845854362</v>
      </c>
    </row>
    <row r="7" spans="1:4">
      <c r="A7" s="717" t="s">
        <v>1796</v>
      </c>
      <c r="B7" s="717">
        <v>0.10285019946804512</v>
      </c>
    </row>
    <row r="8" spans="1:4">
      <c r="A8" s="717" t="s">
        <v>1797</v>
      </c>
      <c r="B8" s="717">
        <v>7.8301065299976019E-2</v>
      </c>
    </row>
    <row r="9" spans="1:4">
      <c r="A9" s="717" t="s">
        <v>1795</v>
      </c>
      <c r="B9" s="717">
        <v>0.17696510388700595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2C3BF-53E1-485C-A029-07024DF91F8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-1.5011753610653057E-2</v>
      </c>
      <c r="C2" s="717">
        <v>8.4912193330937295E-5</v>
      </c>
      <c r="D2" s="717">
        <v>6.6291326964299652E-4</v>
      </c>
    </row>
    <row r="4" spans="1:4">
      <c r="A4" s="717" t="s">
        <v>1312</v>
      </c>
      <c r="B4" s="717" t="s">
        <v>453</v>
      </c>
    </row>
    <row r="5" spans="1:4">
      <c r="A5" s="717" t="s">
        <v>1790</v>
      </c>
      <c r="B5" s="717">
        <v>9</v>
      </c>
    </row>
    <row r="6" spans="1:4">
      <c r="A6" s="717" t="s">
        <v>1789</v>
      </c>
      <c r="B6" s="717">
        <v>2.2591917916839552E-3</v>
      </c>
    </row>
    <row r="7" spans="1:4">
      <c r="A7" s="717" t="s">
        <v>1796</v>
      </c>
      <c r="B7" s="717">
        <v>3.3723141537295039E-3</v>
      </c>
    </row>
    <row r="8" spans="1:4">
      <c r="A8" s="717" t="s">
        <v>1797</v>
      </c>
      <c r="B8" s="717">
        <v>2.8319152286679842E-3</v>
      </c>
    </row>
    <row r="9" spans="1:4">
      <c r="A9" s="717" t="s">
        <v>1795</v>
      </c>
      <c r="B9" s="717">
        <v>1.4661273585721767E-3</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9BA7-7C74-493E-86F3-E45E89AA519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-1.4784790152261691E-3</v>
      </c>
      <c r="C2" s="717">
        <v>-4.1610489175288501E-4</v>
      </c>
      <c r="D2" s="717">
        <v>2.5624369610070764E-4</v>
      </c>
    </row>
    <row r="4" spans="1:4">
      <c r="A4" s="717" t="s">
        <v>1312</v>
      </c>
      <c r="B4" s="717" t="s">
        <v>662</v>
      </c>
    </row>
    <row r="5" spans="1:4">
      <c r="A5" s="717" t="s">
        <v>1790</v>
      </c>
      <c r="B5" s="717">
        <v>2</v>
      </c>
    </row>
    <row r="6" spans="1:4">
      <c r="A6" s="717" t="s">
        <v>1789</v>
      </c>
      <c r="B6" s="717">
        <v>6.8742349586345522E-2</v>
      </c>
    </row>
    <row r="7" spans="1:4">
      <c r="A7" s="717" t="s">
        <v>1796</v>
      </c>
      <c r="B7" s="717">
        <v>0.17578818235829463</v>
      </c>
    </row>
    <row r="8" spans="1:4">
      <c r="A8" s="717" t="s">
        <v>1797</v>
      </c>
      <c r="B8" s="717">
        <v>8.2124668722506761E-2</v>
      </c>
    </row>
    <row r="9" spans="1:4">
      <c r="A9" s="717" t="s">
        <v>1795</v>
      </c>
      <c r="B9" s="717">
        <v>7.6133030881911923E-2</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0BD72-4B18-4E6F-B1EB-95A633DAD95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8.6518790273207268E-3</v>
      </c>
      <c r="C2" s="717">
        <v>-7.6362920463808473E-4</v>
      </c>
      <c r="D2" s="717">
        <v>-1.4789458183403631E-3</v>
      </c>
    </row>
    <row r="4" spans="1:4">
      <c r="A4" s="717" t="s">
        <v>1312</v>
      </c>
      <c r="B4" s="717" t="s">
        <v>455</v>
      </c>
    </row>
    <row r="5" spans="1:4">
      <c r="A5" s="717" t="s">
        <v>1790</v>
      </c>
      <c r="B5" s="717">
        <v>5</v>
      </c>
    </row>
    <row r="6" spans="1:4">
      <c r="A6" s="717" t="s">
        <v>1789</v>
      </c>
      <c r="B6" s="717">
        <v>2.4049783976615075E-2</v>
      </c>
    </row>
    <row r="7" spans="1:4">
      <c r="A7" s="717" t="s">
        <v>1796</v>
      </c>
      <c r="B7" s="717">
        <v>0.20299200741060469</v>
      </c>
    </row>
    <row r="8" spans="1:4">
      <c r="A8" s="717" t="s">
        <v>1797</v>
      </c>
      <c r="B8" s="717">
        <v>6.5685098790386788E-3</v>
      </c>
    </row>
    <row r="9" spans="1:4">
      <c r="A9" s="717" t="s">
        <v>1795</v>
      </c>
      <c r="B9" s="717">
        <v>1.4933001761510042E-2</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C0CA4-3735-4057-B98A-B7D5E434486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-8.8664319020206692E-3</v>
      </c>
      <c r="C2" s="717">
        <v>-1.4573335414826445E-4</v>
      </c>
      <c r="D2" s="717">
        <v>2.4781465735779044E-4</v>
      </c>
    </row>
    <row r="4" spans="1:4">
      <c r="A4" s="717" t="s">
        <v>1312</v>
      </c>
      <c r="B4" s="717" t="s">
        <v>457</v>
      </c>
    </row>
    <row r="5" spans="1:4">
      <c r="A5" s="717" t="s">
        <v>1790</v>
      </c>
      <c r="B5" s="717">
        <v>9</v>
      </c>
    </row>
    <row r="6" spans="1:4">
      <c r="A6" s="717" t="s">
        <v>1789</v>
      </c>
      <c r="B6" s="717">
        <v>3.3528201880491645E-2</v>
      </c>
    </row>
    <row r="7" spans="1:4">
      <c r="A7" s="717" t="s">
        <v>1796</v>
      </c>
      <c r="B7" s="717">
        <v>0</v>
      </c>
    </row>
    <row r="8" spans="1:4">
      <c r="A8" s="717" t="s">
        <v>1797</v>
      </c>
      <c r="B8" s="717">
        <v>8.6385433738213738E-2</v>
      </c>
    </row>
    <row r="9" spans="1:4">
      <c r="A9" s="717" t="s">
        <v>1795</v>
      </c>
      <c r="B9" s="717">
        <v>3.1545803825718352E-2</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5BEF1-A2E4-4EBE-9F1C-5440A319099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1.3662556224189635E-2</v>
      </c>
      <c r="C2" s="717">
        <v>-9.2256119579224203E-4</v>
      </c>
      <c r="D2" s="717">
        <v>-2.4823565420413682E-3</v>
      </c>
    </row>
    <row r="4" spans="1:4">
      <c r="A4" s="717" t="s">
        <v>1312</v>
      </c>
      <c r="B4" s="717" t="s">
        <v>463</v>
      </c>
    </row>
    <row r="5" spans="1:4">
      <c r="A5" s="717" t="s">
        <v>1790</v>
      </c>
      <c r="B5" s="717">
        <v>2</v>
      </c>
    </row>
    <row r="6" spans="1:4">
      <c r="A6" s="717" t="s">
        <v>1789</v>
      </c>
      <c r="B6" s="717">
        <v>1.3249533508981113E-2</v>
      </c>
    </row>
    <row r="7" spans="1:4">
      <c r="A7" s="717" t="s">
        <v>1796</v>
      </c>
      <c r="B7" s="717">
        <v>1.6991459386066887E-2</v>
      </c>
    </row>
    <row r="8" spans="1:4">
      <c r="A8" s="717" t="s">
        <v>1797</v>
      </c>
      <c r="B8" s="717">
        <v>9.708710723648253E-3</v>
      </c>
    </row>
    <row r="9" spans="1:4">
      <c r="A9" s="717" t="s">
        <v>1795</v>
      </c>
      <c r="B9" s="717">
        <v>1.0684860349899749E-2</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BEDC1-154E-400F-8C3C-DEC09E9CB8D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-1.3253785031719402E-2</v>
      </c>
      <c r="C2" s="717">
        <v>2.0451233187609432E-4</v>
      </c>
      <c r="D2" s="717">
        <v>-7.620053416629996E-5</v>
      </c>
    </row>
    <row r="4" spans="1:4">
      <c r="A4" s="717" t="s">
        <v>1312</v>
      </c>
      <c r="B4" s="717" t="s">
        <v>461</v>
      </c>
    </row>
    <row r="5" spans="1:4">
      <c r="A5" s="717" t="s">
        <v>1790</v>
      </c>
      <c r="B5" s="717">
        <v>12</v>
      </c>
    </row>
    <row r="6" spans="1:4">
      <c r="A6" s="717" t="s">
        <v>1789</v>
      </c>
      <c r="B6" s="717">
        <v>1.6613929066469763E-3</v>
      </c>
    </row>
    <row r="7" spans="1:4">
      <c r="A7" s="717" t="s">
        <v>1796</v>
      </c>
      <c r="B7" s="717">
        <v>2.8432106379972164E-3</v>
      </c>
    </row>
    <row r="8" spans="1:4">
      <c r="A8" s="717" t="s">
        <v>1797</v>
      </c>
      <c r="B8" s="717">
        <v>7.7195649615407461E-4</v>
      </c>
    </row>
    <row r="9" spans="1:4">
      <c r="A9" s="717" t="s">
        <v>1795</v>
      </c>
      <c r="B9" s="717">
        <v>9.2818798091118986E-4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3875F-F2F5-4688-9000-600AEE872AB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1.7482572224347187E-3</v>
      </c>
      <c r="C2" s="717">
        <v>-6.083746659626062E-4</v>
      </c>
      <c r="D2" s="717">
        <v>5.7538111781390341E-7</v>
      </c>
    </row>
    <row r="4" spans="1:4">
      <c r="A4" s="717" t="s">
        <v>1312</v>
      </c>
      <c r="B4" s="717" t="s">
        <v>465</v>
      </c>
    </row>
    <row r="5" spans="1:4">
      <c r="A5" s="717" t="s">
        <v>1790</v>
      </c>
      <c r="B5" s="717">
        <v>2</v>
      </c>
    </row>
    <row r="6" spans="1:4">
      <c r="A6" s="717" t="s">
        <v>1789</v>
      </c>
      <c r="B6" s="717">
        <v>0.13693032538570438</v>
      </c>
    </row>
    <row r="7" spans="1:4">
      <c r="A7" s="717" t="s">
        <v>1796</v>
      </c>
      <c r="B7" s="717">
        <v>8.3337894600317222E-2</v>
      </c>
    </row>
    <row r="8" spans="1:4">
      <c r="A8" s="717" t="s">
        <v>1797</v>
      </c>
      <c r="B8" s="717">
        <v>0.11785568617905633</v>
      </c>
    </row>
    <row r="9" spans="1:4">
      <c r="A9" s="717" t="s">
        <v>1795</v>
      </c>
      <c r="B9" s="717">
        <v>0.1238626750116204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D5B15-CD32-4B61-936F-021C524AA53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-1.5692725468843101E-2</v>
      </c>
      <c r="C2" s="717">
        <v>9.9094485779694475E-5</v>
      </c>
      <c r="D2" s="717">
        <v>9.7945311356328196E-5</v>
      </c>
    </row>
    <row r="4" spans="1:4">
      <c r="A4" s="717" t="s">
        <v>1312</v>
      </c>
      <c r="B4" s="717" t="s">
        <v>469</v>
      </c>
    </row>
    <row r="5" spans="1:4">
      <c r="A5" s="717" t="s">
        <v>1790</v>
      </c>
      <c r="B5" s="717">
        <v>9</v>
      </c>
    </row>
    <row r="6" spans="1:4">
      <c r="A6" s="717" t="s">
        <v>1789</v>
      </c>
      <c r="B6" s="717">
        <v>6.3264912510937431E-3</v>
      </c>
    </row>
    <row r="7" spans="1:4">
      <c r="A7" s="717" t="s">
        <v>1796</v>
      </c>
      <c r="B7" s="717">
        <v>9.6158251870426033E-3</v>
      </c>
    </row>
    <row r="8" spans="1:4">
      <c r="A8" s="717" t="s">
        <v>1797</v>
      </c>
      <c r="B8" s="717">
        <v>1.6764153215570675E-3</v>
      </c>
    </row>
    <row r="9" spans="1:4">
      <c r="A9" s="717" t="s">
        <v>1795</v>
      </c>
      <c r="B9" s="717">
        <v>5.7314031201240161E-3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D93CC-FBD0-4177-937A-E40ACAA7394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4.1538777681654022E-3</v>
      </c>
      <c r="C2" s="717">
        <v>-7.1929390699676358E-4</v>
      </c>
      <c r="D2" s="717">
        <v>-2.4439209808166861E-4</v>
      </c>
    </row>
    <row r="4" spans="1:4">
      <c r="A4" s="717" t="s">
        <v>1312</v>
      </c>
      <c r="B4" s="717" t="s">
        <v>710</v>
      </c>
    </row>
    <row r="5" spans="1:4">
      <c r="A5" s="717" t="s">
        <v>1790</v>
      </c>
      <c r="B5" s="717">
        <v>2</v>
      </c>
    </row>
    <row r="6" spans="1:4">
      <c r="A6" s="717" t="s">
        <v>1789</v>
      </c>
      <c r="B6" s="717">
        <v>0.14746342733845086</v>
      </c>
    </row>
    <row r="7" spans="1:4">
      <c r="A7" s="717" t="s">
        <v>1796</v>
      </c>
      <c r="B7" s="717">
        <v>0.14374932439093127</v>
      </c>
    </row>
    <row r="8" spans="1:4">
      <c r="A8" s="717" t="s">
        <v>1797</v>
      </c>
      <c r="B8" s="717">
        <v>0.11643453808535179</v>
      </c>
    </row>
    <row r="9" spans="1:4">
      <c r="A9" s="717" t="s">
        <v>1795</v>
      </c>
      <c r="B9" s="717">
        <v>0.12413976897298028</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E8819-6E02-42A0-B344-F4235F60298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2.6943374547308235E-3</v>
      </c>
      <c r="C2" s="717">
        <v>-5.8538563085343579E-4</v>
      </c>
      <c r="D2" s="717">
        <v>-1.4165289058528058E-4</v>
      </c>
    </row>
    <row r="4" spans="1:4">
      <c r="A4" s="717" t="s">
        <v>1312</v>
      </c>
      <c r="B4" s="717" t="s">
        <v>473</v>
      </c>
    </row>
    <row r="5" spans="1:4">
      <c r="A5" s="717" t="s">
        <v>1790</v>
      </c>
      <c r="B5" s="717">
        <v>5</v>
      </c>
    </row>
    <row r="6" spans="1:4">
      <c r="A6" s="717" t="s">
        <v>1789</v>
      </c>
      <c r="B6" s="717">
        <v>1.4417295009805979E-2</v>
      </c>
    </row>
    <row r="7" spans="1:4">
      <c r="A7" s="717" t="s">
        <v>1796</v>
      </c>
      <c r="B7" s="717">
        <v>0</v>
      </c>
    </row>
    <row r="8" spans="1:4">
      <c r="A8" s="717" t="s">
        <v>1797</v>
      </c>
      <c r="B8" s="717">
        <v>1.8587922050894583E-2</v>
      </c>
    </row>
    <row r="9" spans="1:4">
      <c r="A9" s="717" t="s">
        <v>1795</v>
      </c>
      <c r="B9" s="717">
        <v>1.3485825479959692E-2</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43BD-805D-4134-A591-DE15A05B0109}">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-1.7325186974553583E-2</v>
      </c>
      <c r="C2" s="717">
        <v>1.7231420862999004E-4</v>
      </c>
      <c r="D2" s="717">
        <v>3.0053051761872243E-4</v>
      </c>
    </row>
    <row r="4" spans="1:4">
      <c r="A4" s="717" t="s">
        <v>1312</v>
      </c>
      <c r="B4" s="717" t="s">
        <v>477</v>
      </c>
    </row>
    <row r="5" spans="1:4">
      <c r="A5" s="717" t="s">
        <v>1790</v>
      </c>
      <c r="B5" s="717">
        <v>9</v>
      </c>
    </row>
    <row r="6" spans="1:4">
      <c r="A6" s="717" t="s">
        <v>1789</v>
      </c>
      <c r="B6" s="717">
        <v>2.4832981303229452E-2</v>
      </c>
    </row>
    <row r="7" spans="1:4">
      <c r="A7" s="717" t="s">
        <v>1796</v>
      </c>
      <c r="B7" s="717">
        <v>5.103147958400945E-2</v>
      </c>
    </row>
    <row r="8" spans="1:4">
      <c r="A8" s="717" t="s">
        <v>1797</v>
      </c>
      <c r="B8" s="717">
        <v>2.3643518195351279E-2</v>
      </c>
    </row>
    <row r="9" spans="1:4">
      <c r="A9" s="717" t="s">
        <v>1795</v>
      </c>
      <c r="B9" s="717">
        <v>2.028465804513551E-2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03B4C-B138-40C7-9D1B-FB65F131E488}">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-1.5151683075878124E-2</v>
      </c>
      <c r="C2" s="717">
        <v>6.6924208306654584E-5</v>
      </c>
      <c r="D2" s="717">
        <v>6.4325036176133416E-4</v>
      </c>
    </row>
    <row r="4" spans="1:4">
      <c r="A4" s="717" t="s">
        <v>1312</v>
      </c>
      <c r="B4" s="717" t="s">
        <v>489</v>
      </c>
    </row>
    <row r="5" spans="1:4">
      <c r="A5" s="717" t="s">
        <v>1790</v>
      </c>
      <c r="B5" s="717">
        <v>9</v>
      </c>
    </row>
    <row r="6" spans="1:4">
      <c r="A6" s="717" t="s">
        <v>1789</v>
      </c>
      <c r="B6" s="717">
        <v>3.8843292825693483E-3</v>
      </c>
    </row>
    <row r="7" spans="1:4">
      <c r="A7" s="717" t="s">
        <v>1796</v>
      </c>
      <c r="B7" s="717">
        <v>1.6199170985811841E-2</v>
      </c>
    </row>
    <row r="8" spans="1:4">
      <c r="A8" s="717" t="s">
        <v>1797</v>
      </c>
      <c r="B8" s="717">
        <v>9.7975503338966347E-3</v>
      </c>
    </row>
    <row r="9" spans="1:4">
      <c r="A9" s="717" t="s">
        <v>1795</v>
      </c>
      <c r="B9" s="717">
        <v>4.5923281165466262E-3</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C8CAB-07DF-4D54-A734-79051328E7D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-1.6342664677202971E-2</v>
      </c>
      <c r="C2" s="717">
        <v>2.3306379570182237E-4</v>
      </c>
      <c r="D2" s="717">
        <v>3.1919062507769838E-4</v>
      </c>
    </row>
    <row r="4" spans="1:4">
      <c r="A4" s="717" t="s">
        <v>1312</v>
      </c>
      <c r="B4" s="717" t="s">
        <v>471</v>
      </c>
    </row>
    <row r="5" spans="1:4">
      <c r="A5" s="717" t="s">
        <v>1790</v>
      </c>
      <c r="B5" s="717">
        <v>9</v>
      </c>
    </row>
    <row r="6" spans="1:4">
      <c r="A6" s="717" t="s">
        <v>1789</v>
      </c>
      <c r="B6" s="717">
        <v>6.510952215847271E-4</v>
      </c>
    </row>
    <row r="7" spans="1:4">
      <c r="A7" s="717" t="s">
        <v>1796</v>
      </c>
      <c r="B7" s="717">
        <v>1.1662738341088129E-2</v>
      </c>
    </row>
    <row r="8" spans="1:4">
      <c r="A8" s="717" t="s">
        <v>1797</v>
      </c>
      <c r="B8" s="717">
        <v>1.7974450216329738E-3</v>
      </c>
    </row>
    <row r="9" spans="1:4">
      <c r="A9" s="717" t="s">
        <v>1795</v>
      </c>
      <c r="B9" s="717">
        <v>5.577450536124849E-4</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F4887-4378-4B0F-9BAC-DCDE3CDD0EB8}">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-1.6953309695541308E-2</v>
      </c>
      <c r="C2" s="717">
        <v>1.8335135751928637E-4</v>
      </c>
      <c r="D2" s="717">
        <v>4.5490415043079185E-4</v>
      </c>
    </row>
    <row r="4" spans="1:4">
      <c r="A4" s="717" t="s">
        <v>1312</v>
      </c>
      <c r="B4" s="717" t="s">
        <v>491</v>
      </c>
    </row>
    <row r="5" spans="1:4">
      <c r="A5" s="717" t="s">
        <v>1790</v>
      </c>
      <c r="B5" s="717">
        <v>9</v>
      </c>
    </row>
    <row r="6" spans="1:4">
      <c r="A6" s="717" t="s">
        <v>1789</v>
      </c>
      <c r="B6" s="717">
        <v>5.318755433164113E-4</v>
      </c>
    </row>
    <row r="7" spans="1:4">
      <c r="A7" s="717" t="s">
        <v>1796</v>
      </c>
      <c r="B7" s="717">
        <v>8.3656034389358591E-3</v>
      </c>
    </row>
    <row r="8" spans="1:4">
      <c r="A8" s="717" t="s">
        <v>1797</v>
      </c>
      <c r="B8" s="717">
        <v>1.4842589241030667E-3</v>
      </c>
    </row>
    <row r="9" spans="1:4">
      <c r="A9" s="717" t="s">
        <v>1795</v>
      </c>
      <c r="B9" s="717">
        <v>4.9558169522871285E-4</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4270-797F-4DDE-B7EB-76025EF020E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-1.102707077660171E-2</v>
      </c>
      <c r="C2" s="717">
        <v>7.0465057740327599E-5</v>
      </c>
      <c r="D2" s="717">
        <v>1.2004910439233213E-4</v>
      </c>
    </row>
    <row r="4" spans="1:4">
      <c r="A4" s="717" t="s">
        <v>1312</v>
      </c>
      <c r="B4" s="717" t="s">
        <v>451</v>
      </c>
    </row>
    <row r="5" spans="1:4">
      <c r="A5" s="717" t="s">
        <v>1790</v>
      </c>
      <c r="B5" s="717">
        <v>9</v>
      </c>
    </row>
    <row r="6" spans="1:4">
      <c r="A6" s="717" t="s">
        <v>1789</v>
      </c>
      <c r="B6" s="717">
        <v>5.0709808392383456E-3</v>
      </c>
    </row>
    <row r="7" spans="1:4">
      <c r="A7" s="717" t="s">
        <v>1796</v>
      </c>
      <c r="B7" s="717">
        <v>2.9647505539544794E-3</v>
      </c>
    </row>
    <row r="8" spans="1:4">
      <c r="A8" s="717" t="s">
        <v>1797</v>
      </c>
      <c r="B8" s="717">
        <v>1.0246097666581303E-3</v>
      </c>
    </row>
    <row r="9" spans="1:4">
      <c r="A9" s="717" t="s">
        <v>1795</v>
      </c>
      <c r="B9" s="717">
        <v>4.8382218395834672E-3</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54B56-5D26-42DF-B040-61519099E29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-3.8543510924943687E-3</v>
      </c>
      <c r="C2" s="717">
        <v>-3.1074809073097456E-4</v>
      </c>
      <c r="D2" s="717">
        <v>4.583518720304141E-4</v>
      </c>
    </row>
    <row r="4" spans="1:4">
      <c r="A4" s="717" t="s">
        <v>1312</v>
      </c>
      <c r="B4" s="717" t="s">
        <v>479</v>
      </c>
    </row>
    <row r="5" spans="1:4">
      <c r="A5" s="717" t="s">
        <v>1790</v>
      </c>
      <c r="B5" s="717">
        <v>2</v>
      </c>
    </row>
    <row r="6" spans="1:4">
      <c r="A6" s="717" t="s">
        <v>1789</v>
      </c>
      <c r="B6" s="717">
        <v>1.0810288846239819E-2</v>
      </c>
    </row>
    <row r="7" spans="1:4">
      <c r="A7" s="717" t="s">
        <v>1796</v>
      </c>
      <c r="B7" s="717">
        <v>7.7345545355301498E-2</v>
      </c>
    </row>
    <row r="8" spans="1:4">
      <c r="A8" s="717" t="s">
        <v>1797</v>
      </c>
      <c r="B8" s="717">
        <v>1.8956065856681435E-2</v>
      </c>
    </row>
    <row r="9" spans="1:4">
      <c r="A9" s="717" t="s">
        <v>1795</v>
      </c>
      <c r="B9" s="717">
        <v>1.2865489368776732E-2</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B8492-9331-474E-A302-3B58078DEFA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-1.4720684377873477E-2</v>
      </c>
      <c r="C2" s="717">
        <v>-3.7069416223195511E-5</v>
      </c>
      <c r="D2" s="717">
        <v>-2.0296266998224496E-3</v>
      </c>
    </row>
    <row r="4" spans="1:4">
      <c r="A4" s="717" t="s">
        <v>1312</v>
      </c>
      <c r="B4" s="717" t="s">
        <v>483</v>
      </c>
    </row>
    <row r="5" spans="1:4">
      <c r="A5" s="717" t="s">
        <v>1790</v>
      </c>
      <c r="B5" s="717">
        <v>10</v>
      </c>
    </row>
    <row r="6" spans="1:4">
      <c r="A6" s="717" t="s">
        <v>1789</v>
      </c>
      <c r="B6" s="717">
        <v>2.0109856641997804E-4</v>
      </c>
    </row>
    <row r="7" spans="1:4">
      <c r="A7" s="717" t="s">
        <v>1796</v>
      </c>
      <c r="B7" s="717">
        <v>1.2624127768920315E-3</v>
      </c>
    </row>
    <row r="8" spans="1:4">
      <c r="A8" s="717" t="s">
        <v>1797</v>
      </c>
      <c r="B8" s="717">
        <v>1.7456832952439516E-4</v>
      </c>
    </row>
    <row r="9" spans="1:4">
      <c r="A9" s="717" t="s">
        <v>1795</v>
      </c>
      <c r="B9" s="717">
        <v>1.5850528829910069E-4</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FEECD-D7E2-4855-87DE-3E3355536C7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-9.4271076648378988E-3</v>
      </c>
      <c r="C2" s="717">
        <v>-1.2947841351184221E-4</v>
      </c>
      <c r="D2" s="717">
        <v>5.7451123426984982E-4</v>
      </c>
    </row>
    <row r="4" spans="1:4">
      <c r="A4" s="717" t="s">
        <v>1312</v>
      </c>
      <c r="B4" s="717" t="s">
        <v>487</v>
      </c>
    </row>
    <row r="5" spans="1:4">
      <c r="A5" s="717" t="s">
        <v>1790</v>
      </c>
      <c r="B5" s="717">
        <v>10</v>
      </c>
    </row>
    <row r="6" spans="1:4">
      <c r="A6" s="717" t="s">
        <v>1789</v>
      </c>
      <c r="B6" s="717">
        <v>1.3006552550103927E-2</v>
      </c>
    </row>
    <row r="7" spans="1:4">
      <c r="A7" s="717" t="s">
        <v>1796</v>
      </c>
      <c r="B7" s="717">
        <v>4.6037983038912916E-3</v>
      </c>
    </row>
    <row r="8" spans="1:4">
      <c r="A8" s="717" t="s">
        <v>1797</v>
      </c>
      <c r="B8" s="717">
        <v>2.6632142084997874E-2</v>
      </c>
    </row>
    <row r="9" spans="1:4">
      <c r="A9" s="717" t="s">
        <v>1795</v>
      </c>
      <c r="B9" s="717">
        <v>1.3398920912583193E-2</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709D8-186C-489A-ABA7-5997E20DDB0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-1.6420084468853739E-2</v>
      </c>
      <c r="C2" s="717">
        <v>1.138267607160993E-4</v>
      </c>
      <c r="D2" s="717">
        <v>-2.2251986303387823E-3</v>
      </c>
    </row>
    <row r="4" spans="1:4">
      <c r="A4" s="717" t="s">
        <v>1312</v>
      </c>
      <c r="B4" s="717" t="s">
        <v>485</v>
      </c>
    </row>
    <row r="5" spans="1:4">
      <c r="A5" s="717" t="s">
        <v>1790</v>
      </c>
      <c r="B5" s="717">
        <v>1</v>
      </c>
    </row>
    <row r="6" spans="1:4">
      <c r="A6" s="717" t="s">
        <v>1789</v>
      </c>
      <c r="B6" s="717">
        <v>3.0967934796379817E-4</v>
      </c>
    </row>
    <row r="7" spans="1:4">
      <c r="A7" s="717" t="s">
        <v>1796</v>
      </c>
      <c r="B7" s="717">
        <v>0</v>
      </c>
    </row>
    <row r="8" spans="1:4">
      <c r="A8" s="717" t="s">
        <v>1797</v>
      </c>
      <c r="B8" s="717">
        <v>5.0490980613271863E-4</v>
      </c>
    </row>
    <row r="9" spans="1:4">
      <c r="A9" s="717" t="s">
        <v>1795</v>
      </c>
      <c r="B9" s="717">
        <v>3.1205601491271354E-4</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181EB-981A-41AB-81A5-DCBB69C7B4C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-1.7951406761841562E-2</v>
      </c>
      <c r="C2" s="717">
        <v>3.2260902502411902E-4</v>
      </c>
      <c r="D2" s="717">
        <v>4.3922283317080618E-4</v>
      </c>
    </row>
    <row r="4" spans="1:4">
      <c r="A4" s="717" t="s">
        <v>1312</v>
      </c>
      <c r="B4" s="717" t="s">
        <v>493</v>
      </c>
    </row>
    <row r="5" spans="1:4">
      <c r="A5" s="717" t="s">
        <v>1790</v>
      </c>
      <c r="B5" s="717">
        <v>10</v>
      </c>
    </row>
    <row r="6" spans="1:4">
      <c r="A6" s="717" t="s">
        <v>1789</v>
      </c>
      <c r="B6" s="717">
        <v>6.6374672422284098E-4</v>
      </c>
    </row>
    <row r="7" spans="1:4">
      <c r="A7" s="717" t="s">
        <v>1796</v>
      </c>
      <c r="B7" s="717">
        <v>2.127041274408009E-3</v>
      </c>
    </row>
    <row r="8" spans="1:4">
      <c r="A8" s="717" t="s">
        <v>1797</v>
      </c>
      <c r="B8" s="717">
        <v>1.2205660026898203E-3</v>
      </c>
    </row>
    <row r="9" spans="1:4">
      <c r="A9" s="717" t="s">
        <v>1795</v>
      </c>
      <c r="B9" s="717">
        <v>6.1209125838899818E-4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7D6A3-5885-4962-AEE0-9517F5F3861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-1.2104496434904162E-2</v>
      </c>
      <c r="C2" s="717">
        <v>-7.2991678536148041E-6</v>
      </c>
      <c r="D2" s="717">
        <v>3.077004121021798E-4</v>
      </c>
    </row>
    <row r="4" spans="1:4">
      <c r="A4" s="717" t="s">
        <v>1312</v>
      </c>
      <c r="B4" s="717" t="s">
        <v>499</v>
      </c>
    </row>
    <row r="5" spans="1:4">
      <c r="A5" s="717" t="s">
        <v>1790</v>
      </c>
      <c r="B5" s="717">
        <v>11</v>
      </c>
    </row>
    <row r="6" spans="1:4">
      <c r="A6" s="717" t="s">
        <v>1789</v>
      </c>
      <c r="B6" s="717">
        <v>6.3914656087284624E-2</v>
      </c>
    </row>
    <row r="7" spans="1:4">
      <c r="A7" s="717" t="s">
        <v>1796</v>
      </c>
      <c r="B7" s="717">
        <v>0.1774864023446904</v>
      </c>
    </row>
    <row r="8" spans="1:4">
      <c r="A8" s="717" t="s">
        <v>1797</v>
      </c>
      <c r="B8" s="717">
        <v>5.6412802846568792E-2</v>
      </c>
    </row>
    <row r="9" spans="1:4">
      <c r="A9" s="717" t="s">
        <v>1795</v>
      </c>
      <c r="B9" s="717">
        <v>7.3673628708285602E-2</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5AD14-48C9-413F-A6A7-E235BF88891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-1.2767445651387117E-2</v>
      </c>
      <c r="C2" s="717">
        <v>2.1729869424023499E-5</v>
      </c>
      <c r="D2" s="717">
        <v>5.272620502239922E-4</v>
      </c>
    </row>
    <row r="4" spans="1:4">
      <c r="A4" s="717" t="s">
        <v>1312</v>
      </c>
      <c r="B4" s="717" t="s">
        <v>497</v>
      </c>
    </row>
    <row r="5" spans="1:4">
      <c r="A5" s="717" t="s">
        <v>1790</v>
      </c>
      <c r="B5" s="717">
        <v>10</v>
      </c>
    </row>
    <row r="6" spans="1:4">
      <c r="A6" s="717" t="s">
        <v>1789</v>
      </c>
      <c r="B6" s="717">
        <v>4.0852386853175464E-3</v>
      </c>
    </row>
    <row r="7" spans="1:4">
      <c r="A7" s="717" t="s">
        <v>1796</v>
      </c>
      <c r="B7" s="717">
        <v>7.4717094714677615E-3</v>
      </c>
    </row>
    <row r="8" spans="1:4">
      <c r="A8" s="717" t="s">
        <v>1797</v>
      </c>
      <c r="B8" s="717">
        <v>1.4845744254503364E-2</v>
      </c>
    </row>
    <row r="9" spans="1:4">
      <c r="A9" s="717" t="s">
        <v>1795</v>
      </c>
      <c r="B9" s="717">
        <v>4.496619405613504E-3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81D26-EE7B-4B5F-A8C9-5B35BCD9B11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1.4305657239501936E-3</v>
      </c>
      <c r="C2" s="717">
        <v>-5.6805784572059865E-4</v>
      </c>
      <c r="D2" s="717">
        <v>2.6958678639105085E-5</v>
      </c>
    </row>
    <row r="4" spans="1:4">
      <c r="A4" s="717" t="s">
        <v>1312</v>
      </c>
      <c r="B4" s="717" t="s">
        <v>429</v>
      </c>
    </row>
    <row r="5" spans="1:4">
      <c r="A5" s="717" t="s">
        <v>1790</v>
      </c>
      <c r="B5" s="717">
        <v>5</v>
      </c>
    </row>
    <row r="6" spans="1:4">
      <c r="A6" s="717" t="s">
        <v>1789</v>
      </c>
      <c r="B6" s="717">
        <v>5.176438276870042E-2</v>
      </c>
    </row>
    <row r="7" spans="1:4">
      <c r="A7" s="717" t="s">
        <v>1796</v>
      </c>
      <c r="B7" s="717">
        <v>0.32985072093350343</v>
      </c>
    </row>
    <row r="8" spans="1:4">
      <c r="A8" s="717" t="s">
        <v>1797</v>
      </c>
      <c r="B8" s="717">
        <v>2.0565015682520268E-2</v>
      </c>
    </row>
    <row r="9" spans="1:4">
      <c r="A9" s="717" t="s">
        <v>1795</v>
      </c>
      <c r="B9" s="717">
        <v>3.6755674897821757E-2</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869D7-39F0-47FD-9543-458823EA054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-1.5781190195110827E-2</v>
      </c>
      <c r="C2" s="717">
        <v>3.3549705336043009E-4</v>
      </c>
      <c r="D2" s="717">
        <v>-1.745836616177162E-3</v>
      </c>
    </row>
    <row r="4" spans="1:4">
      <c r="A4" s="717" t="s">
        <v>1312</v>
      </c>
      <c r="B4" s="717" t="s">
        <v>495</v>
      </c>
    </row>
    <row r="5" spans="1:4">
      <c r="A5" s="717" t="s">
        <v>1790</v>
      </c>
      <c r="B5" s="717">
        <v>10</v>
      </c>
    </row>
    <row r="6" spans="1:4">
      <c r="A6" s="717" t="s">
        <v>1789</v>
      </c>
      <c r="B6" s="717">
        <v>1.5107641325234145E-3</v>
      </c>
    </row>
    <row r="7" spans="1:4">
      <c r="A7" s="717" t="s">
        <v>1796</v>
      </c>
      <c r="B7" s="717">
        <v>6.5810842867720487E-2</v>
      </c>
    </row>
    <row r="8" spans="1:4">
      <c r="A8" s="717" t="s">
        <v>1797</v>
      </c>
      <c r="B8" s="717">
        <v>1.7291459556302773E-2</v>
      </c>
    </row>
    <row r="9" spans="1:4">
      <c r="A9" s="717" t="s">
        <v>1795</v>
      </c>
      <c r="B9" s="717">
        <v>1.9372191427872612E-3</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154E1-0B6A-4607-8A98-0AED6983B47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2.7081580436896934E-3</v>
      </c>
      <c r="C2" s="717">
        <v>-6.046228505583118E-4</v>
      </c>
      <c r="D2" s="717">
        <v>-1.4995371655692315E-4</v>
      </c>
    </row>
    <row r="4" spans="1:4">
      <c r="A4" s="717" t="s">
        <v>1312</v>
      </c>
      <c r="B4" s="717" t="s">
        <v>501</v>
      </c>
    </row>
    <row r="5" spans="1:4">
      <c r="A5" s="717" t="s">
        <v>1790</v>
      </c>
      <c r="B5" s="717">
        <v>2</v>
      </c>
    </row>
    <row r="6" spans="1:4">
      <c r="A6" s="717" t="s">
        <v>1789</v>
      </c>
      <c r="B6" s="717">
        <v>6.9851097160318829E-3</v>
      </c>
    </row>
    <row r="7" spans="1:4">
      <c r="A7" s="717" t="s">
        <v>1796</v>
      </c>
      <c r="B7" s="717">
        <v>0</v>
      </c>
    </row>
    <row r="8" spans="1:4">
      <c r="A8" s="717" t="s">
        <v>1797</v>
      </c>
      <c r="B8" s="717">
        <v>1.7252149329511253E-2</v>
      </c>
    </row>
    <row r="9" spans="1:4">
      <c r="A9" s="717" t="s">
        <v>1795</v>
      </c>
      <c r="B9" s="717">
        <v>1.1798677617541196E-2</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550CA-B008-473F-8B61-E85D6C23B52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-1.6178085263274248E-2</v>
      </c>
      <c r="C2" s="717">
        <v>3.0506834954566566E-4</v>
      </c>
      <c r="D2" s="717">
        <v>-4.910258619291695E-4</v>
      </c>
    </row>
    <row r="4" spans="1:4">
      <c r="A4" s="717" t="s">
        <v>1312</v>
      </c>
      <c r="B4" s="717" t="s">
        <v>507</v>
      </c>
    </row>
    <row r="5" spans="1:4">
      <c r="A5" s="717" t="s">
        <v>1790</v>
      </c>
      <c r="B5" s="717">
        <v>12</v>
      </c>
    </row>
    <row r="6" spans="1:4">
      <c r="A6" s="717" t="s">
        <v>1789</v>
      </c>
      <c r="B6" s="717">
        <v>0.31428858190669628</v>
      </c>
    </row>
    <row r="7" spans="1:4">
      <c r="A7" s="717" t="s">
        <v>1796</v>
      </c>
      <c r="B7" s="717">
        <v>0.36486816134836114</v>
      </c>
    </row>
    <row r="8" spans="1:4">
      <c r="A8" s="717" t="s">
        <v>1797</v>
      </c>
      <c r="B8" s="717">
        <v>0.23282581964302684</v>
      </c>
    </row>
    <row r="9" spans="1:4">
      <c r="A9" s="717" t="s">
        <v>1795</v>
      </c>
      <c r="B9" s="717">
        <v>0.33312596623958601</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5E51-8BC5-4869-B44B-181047AB0E0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-1.4838488143770477E-2</v>
      </c>
      <c r="C2" s="717">
        <v>3.6510049424196033E-5</v>
      </c>
      <c r="D2" s="717">
        <v>7.7013714440567899E-4</v>
      </c>
    </row>
    <row r="4" spans="1:4">
      <c r="A4" s="717" t="s">
        <v>1312</v>
      </c>
      <c r="B4" s="717" t="s">
        <v>504</v>
      </c>
    </row>
    <row r="5" spans="1:4">
      <c r="A5" s="717" t="s">
        <v>1790</v>
      </c>
      <c r="B5" s="717">
        <v>7</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C21BE-BE52-48A7-9289-B7B0C69958E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3.9015178970784794E-3</v>
      </c>
      <c r="C2" s="717">
        <v>-7.0067514426943537E-4</v>
      </c>
      <c r="D2" s="717">
        <v>-9.7655108167473553E-5</v>
      </c>
    </row>
    <row r="4" spans="1:4">
      <c r="A4" s="717" t="s">
        <v>1312</v>
      </c>
      <c r="B4" s="717" t="s">
        <v>513</v>
      </c>
    </row>
    <row r="5" spans="1:4">
      <c r="A5" s="717" t="s">
        <v>1790</v>
      </c>
      <c r="B5" s="717">
        <v>2</v>
      </c>
    </row>
    <row r="6" spans="1:4">
      <c r="A6" s="717" t="s">
        <v>1789</v>
      </c>
      <c r="B6" s="717">
        <v>1.6742088366997053E-2</v>
      </c>
    </row>
    <row r="7" spans="1:4">
      <c r="A7" s="717" t="s">
        <v>1796</v>
      </c>
      <c r="B7" s="717">
        <v>2.1751019443170899E-2</v>
      </c>
    </row>
    <row r="8" spans="1:4">
      <c r="A8" s="717" t="s">
        <v>1797</v>
      </c>
      <c r="B8" s="717">
        <v>8.473443375355048E-3</v>
      </c>
    </row>
    <row r="9" spans="1:4">
      <c r="A9" s="717" t="s">
        <v>1795</v>
      </c>
      <c r="B9" s="717">
        <v>1.5455438908520519E-2</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C709F-0F43-477B-8773-FF5019601E5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-4.9103392861743781E-3</v>
      </c>
      <c r="C2" s="717">
        <v>-3.0982334263796252E-4</v>
      </c>
      <c r="D2" s="717">
        <v>7.0606700395919007E-4</v>
      </c>
    </row>
    <row r="4" spans="1:4">
      <c r="A4" s="717" t="s">
        <v>1312</v>
      </c>
      <c r="B4" s="717" t="s">
        <v>509</v>
      </c>
    </row>
    <row r="5" spans="1:4">
      <c r="A5" s="717" t="s">
        <v>1790</v>
      </c>
      <c r="B5" s="717">
        <v>8</v>
      </c>
    </row>
    <row r="6" spans="1:4">
      <c r="A6" s="717" t="s">
        <v>1789</v>
      </c>
      <c r="B6" s="717">
        <v>0.17193918122773083</v>
      </c>
    </row>
    <row r="7" spans="1:4">
      <c r="A7" s="717" t="s">
        <v>1796</v>
      </c>
      <c r="B7" s="717">
        <v>4.1039827796261683E-2</v>
      </c>
    </row>
    <row r="8" spans="1:4">
      <c r="A8" s="717" t="s">
        <v>1797</v>
      </c>
      <c r="B8" s="717">
        <v>0.32321868650503188</v>
      </c>
    </row>
    <row r="9" spans="1:4">
      <c r="A9" s="717" t="s">
        <v>1795</v>
      </c>
      <c r="B9" s="717">
        <v>0.26413940266344876</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23009-F6B6-4C94-911A-B3EEFBF3C78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-1.1977226541960696E-2</v>
      </c>
      <c r="C2" s="717">
        <v>-8.5506638658302896E-5</v>
      </c>
      <c r="D2" s="717">
        <v>1.4277097866319775E-3</v>
      </c>
    </row>
    <row r="4" spans="1:4">
      <c r="A4" s="717" t="s">
        <v>1312</v>
      </c>
      <c r="B4" s="717" t="s">
        <v>511</v>
      </c>
    </row>
    <row r="5" spans="1:4">
      <c r="A5" s="717" t="s">
        <v>1790</v>
      </c>
      <c r="B5" s="717">
        <v>8</v>
      </c>
    </row>
    <row r="6" spans="1:4">
      <c r="A6" s="717" t="s">
        <v>1789</v>
      </c>
      <c r="B6" s="717">
        <v>6.9760526989771462E-2</v>
      </c>
    </row>
    <row r="7" spans="1:4">
      <c r="A7" s="717" t="s">
        <v>1796</v>
      </c>
      <c r="B7" s="717">
        <v>3.1531195003132225E-3</v>
      </c>
    </row>
    <row r="8" spans="1:4">
      <c r="A8" s="717" t="s">
        <v>1797</v>
      </c>
      <c r="B8" s="717">
        <v>0.15045451969286985</v>
      </c>
    </row>
    <row r="9" spans="1:4">
      <c r="A9" s="717" t="s">
        <v>1795</v>
      </c>
      <c r="B9" s="717">
        <v>0.10191197078716553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809C6-A33F-45BA-A976-13215F8DE16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1.1666863574167652E-2</v>
      </c>
      <c r="C2" s="717">
        <v>-9.6969188271874961E-4</v>
      </c>
      <c r="D2" s="717">
        <v>-3.1699743236175693E-4</v>
      </c>
    </row>
    <row r="4" spans="1:4">
      <c r="A4" s="717" t="s">
        <v>1312</v>
      </c>
      <c r="B4" s="717" t="s">
        <v>503</v>
      </c>
    </row>
    <row r="5" spans="1:4">
      <c r="A5" s="717" t="s">
        <v>1790</v>
      </c>
      <c r="B5" s="717">
        <v>2</v>
      </c>
    </row>
    <row r="6" spans="1:4">
      <c r="A6" s="717" t="s">
        <v>1789</v>
      </c>
      <c r="B6" s="717">
        <v>1.1484421095847438E-3</v>
      </c>
    </row>
    <row r="7" spans="1:4">
      <c r="A7" s="717" t="s">
        <v>1796</v>
      </c>
      <c r="B7" s="717">
        <v>3.0218546319025507E-3</v>
      </c>
    </row>
    <row r="8" spans="1:4">
      <c r="A8" s="717" t="s">
        <v>1797</v>
      </c>
      <c r="B8" s="717">
        <v>6.0527264599756112E-4</v>
      </c>
    </row>
    <row r="9" spans="1:4">
      <c r="A9" s="717" t="s">
        <v>1795</v>
      </c>
      <c r="B9" s="717">
        <v>7.9518456709590712E-4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AF54B-4129-42EB-9606-140DE9E201D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-8.2574774588855069E-3</v>
      </c>
      <c r="C2" s="717">
        <v>-1.8887193109896577E-4</v>
      </c>
      <c r="D2" s="717">
        <v>7.3278198215845705E-4</v>
      </c>
    </row>
    <row r="4" spans="1:4">
      <c r="A4" s="717" t="s">
        <v>1312</v>
      </c>
      <c r="B4" s="717" t="s">
        <v>515</v>
      </c>
    </row>
    <row r="5" spans="1:4">
      <c r="A5" s="717" t="s">
        <v>1790</v>
      </c>
      <c r="B5" s="717">
        <v>8</v>
      </c>
    </row>
    <row r="6" spans="1:4">
      <c r="A6" s="717" t="s">
        <v>1789</v>
      </c>
      <c r="B6" s="717">
        <v>0.13090357711610057</v>
      </c>
    </row>
    <row r="7" spans="1:4">
      <c r="A7" s="717" t="s">
        <v>1796</v>
      </c>
      <c r="B7" s="717">
        <v>0.1360605372638648</v>
      </c>
    </row>
    <row r="8" spans="1:4">
      <c r="A8" s="717" t="s">
        <v>1797</v>
      </c>
      <c r="B8" s="717">
        <v>3.4909674637409224E-2</v>
      </c>
    </row>
    <row r="9" spans="1:4">
      <c r="A9" s="717" t="s">
        <v>1795</v>
      </c>
      <c r="B9" s="717">
        <v>5.2773963719525877E-2</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00655-6484-4AC2-895C-F6F3AF7EB2D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-9.8168427143239265E-4</v>
      </c>
      <c r="C2" s="717">
        <v>-4.5974810943291315E-4</v>
      </c>
      <c r="D2" s="717">
        <v>2.3281187291311145E-4</v>
      </c>
    </row>
    <row r="4" spans="1:4">
      <c r="A4" s="717" t="s">
        <v>1312</v>
      </c>
      <c r="B4" s="717" t="s">
        <v>517</v>
      </c>
    </row>
    <row r="5" spans="1:4">
      <c r="A5" s="717" t="s">
        <v>1790</v>
      </c>
      <c r="B5" s="717">
        <v>2</v>
      </c>
    </row>
    <row r="6" spans="1:4">
      <c r="A6" s="717" t="s">
        <v>1789</v>
      </c>
      <c r="B6" s="717">
        <v>0.10366789816650493</v>
      </c>
    </row>
    <row r="7" spans="1:4">
      <c r="A7" s="717" t="s">
        <v>1796</v>
      </c>
      <c r="B7" s="717">
        <v>0.19685357014943353</v>
      </c>
    </row>
    <row r="8" spans="1:4">
      <c r="A8" s="717" t="s">
        <v>1797</v>
      </c>
      <c r="B8" s="717">
        <v>0.10670126393830626</v>
      </c>
    </row>
    <row r="9" spans="1:4">
      <c r="A9" s="717" t="s">
        <v>1795</v>
      </c>
      <c r="B9" s="717">
        <v>0.10384200844696122</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8500F-83AE-4FAC-AA84-BE939B60A52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-1.5564409720238308E-2</v>
      </c>
      <c r="C2" s="717">
        <v>3.0051130533200956E-4</v>
      </c>
      <c r="D2" s="717">
        <v>-1.7339485700437335E-3</v>
      </c>
    </row>
    <row r="4" spans="1:4">
      <c r="A4" s="717" t="s">
        <v>1312</v>
      </c>
      <c r="B4" s="717" t="s">
        <v>519</v>
      </c>
    </row>
    <row r="5" spans="1:4">
      <c r="A5" s="717" t="s">
        <v>1790</v>
      </c>
      <c r="B5" s="717">
        <v>10</v>
      </c>
    </row>
    <row r="6" spans="1:4">
      <c r="A6" s="717" t="s">
        <v>1789</v>
      </c>
      <c r="B6" s="717">
        <v>2.6656019136916428E-3</v>
      </c>
    </row>
    <row r="7" spans="1:4">
      <c r="A7" s="717" t="s">
        <v>1796</v>
      </c>
      <c r="B7" s="717">
        <v>1.7193940549337938E-2</v>
      </c>
    </row>
    <row r="8" spans="1:4">
      <c r="A8" s="717" t="s">
        <v>1797</v>
      </c>
      <c r="B8" s="717">
        <v>4.5988097209112878E-3</v>
      </c>
    </row>
    <row r="9" spans="1:4">
      <c r="A9" s="717" t="s">
        <v>1795</v>
      </c>
      <c r="B9" s="717">
        <v>2.5414642501428845E-3</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02BA5-0E5B-4CD2-BEF9-2535EF8D83C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-6.7668670164615511E-3</v>
      </c>
      <c r="C2" s="717">
        <v>-2.5363653081704701E-4</v>
      </c>
      <c r="D2" s="717">
        <v>8.1920873001565392E-4</v>
      </c>
    </row>
    <row r="4" spans="1:4">
      <c r="A4" s="717" t="s">
        <v>1312</v>
      </c>
      <c r="B4" s="717" t="s">
        <v>522</v>
      </c>
    </row>
    <row r="5" spans="1:4">
      <c r="A5" s="717" t="s">
        <v>1790</v>
      </c>
      <c r="B5" s="717">
        <v>8</v>
      </c>
    </row>
    <row r="6" spans="1:4">
      <c r="A6" s="717" t="s">
        <v>1789</v>
      </c>
      <c r="B6" s="717">
        <v>1.6107487481268706E-2</v>
      </c>
    </row>
    <row r="7" spans="1:4">
      <c r="A7" s="717" t="s">
        <v>1796</v>
      </c>
      <c r="B7" s="717">
        <v>4.1159265972619645E-3</v>
      </c>
    </row>
    <row r="8" spans="1:4">
      <c r="A8" s="717" t="s">
        <v>1797</v>
      </c>
      <c r="B8" s="717">
        <v>3.9180075017839058E-2</v>
      </c>
    </row>
    <row r="9" spans="1:4">
      <c r="A9" s="717" t="s">
        <v>1795</v>
      </c>
      <c r="B9" s="717">
        <v>1.3912904160797549E-2</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39C27-E575-40BF-92B5-3F46285C13C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-2.2488750152166105E-3</v>
      </c>
      <c r="C2" s="717">
        <v>-3.7837308272877537E-4</v>
      </c>
      <c r="D2" s="717">
        <v>2.6114630216383852E-4</v>
      </c>
    </row>
    <row r="4" spans="1:4">
      <c r="A4" s="717" t="s">
        <v>1312</v>
      </c>
      <c r="B4" s="717" t="s">
        <v>520</v>
      </c>
    </row>
    <row r="5" spans="1:4">
      <c r="A5" s="717" t="s">
        <v>1790</v>
      </c>
      <c r="B5" s="717">
        <v>3</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C0C4A-CC1F-4A0D-AA92-538BDAA8461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8.0399336791214353E-3</v>
      </c>
      <c r="C2" s="717">
        <v>-7.8177524782235841E-4</v>
      </c>
      <c r="D2" s="717">
        <v>-9.3317933430888886E-4</v>
      </c>
    </row>
    <row r="4" spans="1:4">
      <c r="A4" s="717" t="s">
        <v>1312</v>
      </c>
      <c r="B4" s="717" t="s">
        <v>524</v>
      </c>
    </row>
    <row r="5" spans="1:4">
      <c r="A5" s="717" t="s">
        <v>1790</v>
      </c>
      <c r="B5" s="717">
        <v>5</v>
      </c>
    </row>
    <row r="6" spans="1:4">
      <c r="A6" s="717" t="s">
        <v>1789</v>
      </c>
      <c r="B6" s="717">
        <v>0.13737406755157036</v>
      </c>
    </row>
    <row r="7" spans="1:4">
      <c r="A7" s="717" t="s">
        <v>1796</v>
      </c>
      <c r="B7" s="717">
        <v>0</v>
      </c>
    </row>
    <row r="8" spans="1:4">
      <c r="A8" s="717" t="s">
        <v>1797</v>
      </c>
      <c r="B8" s="717">
        <v>8.9936806467883906E-2</v>
      </c>
    </row>
    <row r="9" spans="1:4">
      <c r="A9" s="717" t="s">
        <v>1795</v>
      </c>
      <c r="B9" s="717">
        <v>0.16193684751076975</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41535-C1C6-4114-98F7-1407A40352B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-1.166939660854184E-2</v>
      </c>
      <c r="C2" s="717">
        <v>-3.6018633836253424E-6</v>
      </c>
      <c r="D2" s="717">
        <v>7.2014025792184987E-4</v>
      </c>
    </row>
    <row r="4" spans="1:4">
      <c r="A4" s="717" t="s">
        <v>1312</v>
      </c>
      <c r="B4" s="717" t="s">
        <v>526</v>
      </c>
    </row>
    <row r="5" spans="1:4">
      <c r="A5" s="717" t="s">
        <v>1790</v>
      </c>
      <c r="B5" s="717">
        <v>9</v>
      </c>
    </row>
    <row r="6" spans="1:4">
      <c r="A6" s="717" t="s">
        <v>1789</v>
      </c>
      <c r="B6" s="717">
        <v>3.1233802703661096E-2</v>
      </c>
    </row>
    <row r="7" spans="1:4">
      <c r="A7" s="717" t="s">
        <v>1796</v>
      </c>
      <c r="B7" s="717">
        <v>2.1470408703992309E-2</v>
      </c>
    </row>
    <row r="8" spans="1:4">
      <c r="A8" s="717" t="s">
        <v>1797</v>
      </c>
      <c r="B8" s="717">
        <v>4.0774461931296087E-2</v>
      </c>
    </row>
    <row r="9" spans="1:4">
      <c r="A9" s="717" t="s">
        <v>1795</v>
      </c>
      <c r="B9" s="717">
        <v>2.5570342523535138E-2</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26BA5-8112-4C78-9AEC-155FD092F52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6.3759715558499254E-3</v>
      </c>
      <c r="C2" s="717">
        <v>-6.9496820790305471E-4</v>
      </c>
      <c r="D2" s="717">
        <v>-1.992427867486303E-4</v>
      </c>
    </row>
    <row r="4" spans="1:4">
      <c r="A4" s="717" t="s">
        <v>1312</v>
      </c>
      <c r="B4" s="717" t="s">
        <v>536</v>
      </c>
    </row>
    <row r="5" spans="1:4">
      <c r="A5" s="717" t="s">
        <v>1790</v>
      </c>
      <c r="B5" s="717">
        <v>5</v>
      </c>
    </row>
    <row r="6" spans="1:4">
      <c r="A6" s="717" t="s">
        <v>1789</v>
      </c>
      <c r="B6" s="717">
        <v>6.831694669414249E-3</v>
      </c>
    </row>
    <row r="7" spans="1:4">
      <c r="A7" s="717" t="s">
        <v>1796</v>
      </c>
      <c r="B7" s="717">
        <v>0</v>
      </c>
    </row>
    <row r="8" spans="1:4">
      <c r="A8" s="717" t="s">
        <v>1797</v>
      </c>
      <c r="B8" s="717">
        <v>3.0904381662641669E-2</v>
      </c>
    </row>
    <row r="9" spans="1:4">
      <c r="A9" s="717" t="s">
        <v>1795</v>
      </c>
      <c r="B9" s="717">
        <v>7.8426151085876656E-3</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C6D6E-6B3C-438C-B51A-33933A3760E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-1.7920464672103613E-2</v>
      </c>
      <c r="C2" s="717">
        <v>9.4105616754294074E-5</v>
      </c>
      <c r="D2" s="717">
        <v>4.6304519009295747E-4</v>
      </c>
    </row>
    <row r="4" spans="1:4">
      <c r="A4" s="717" t="s">
        <v>1312</v>
      </c>
      <c r="B4" s="717" t="s">
        <v>400</v>
      </c>
    </row>
    <row r="5" spans="1:4">
      <c r="A5" s="717" t="s">
        <v>1790</v>
      </c>
      <c r="B5" s="717">
        <v>12</v>
      </c>
    </row>
    <row r="6" spans="1:4">
      <c r="A6" s="717" t="s">
        <v>1789</v>
      </c>
      <c r="B6" s="717">
        <v>6.7500378390436778E-3</v>
      </c>
    </row>
    <row r="7" spans="1:4">
      <c r="A7" s="717" t="s">
        <v>1796</v>
      </c>
      <c r="B7" s="717">
        <v>2.5856823462859229E-3</v>
      </c>
    </row>
    <row r="8" spans="1:4">
      <c r="A8" s="717" t="s">
        <v>1797</v>
      </c>
      <c r="B8" s="717">
        <v>1.4084499830670139E-2</v>
      </c>
    </row>
    <row r="9" spans="1:4">
      <c r="A9" s="717" t="s">
        <v>1795</v>
      </c>
      <c r="B9" s="717">
        <v>6.5969037717815357E-3</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B0D41-158D-48BA-97F6-C56A47AC788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3.4404909532720194E-4</v>
      </c>
      <c r="C2" s="717">
        <v>-4.9512407635406706E-4</v>
      </c>
      <c r="D2" s="717">
        <v>1.2509559770791743E-4</v>
      </c>
    </row>
    <row r="4" spans="1:4">
      <c r="A4" s="717" t="s">
        <v>1312</v>
      </c>
      <c r="B4" s="717" t="s">
        <v>532</v>
      </c>
    </row>
    <row r="5" spans="1:4">
      <c r="A5" s="717" t="s">
        <v>1790</v>
      </c>
      <c r="B5" s="717">
        <v>11</v>
      </c>
    </row>
    <row r="6" spans="1:4">
      <c r="A6" s="717" t="s">
        <v>1789</v>
      </c>
      <c r="B6" s="717">
        <v>0.28074662019648389</v>
      </c>
    </row>
    <row r="7" spans="1:4">
      <c r="A7" s="717" t="s">
        <v>1796</v>
      </c>
      <c r="B7" s="717">
        <v>0.32593790488152757</v>
      </c>
    </row>
    <row r="8" spans="1:4">
      <c r="A8" s="717" t="s">
        <v>1797</v>
      </c>
      <c r="B8" s="717">
        <v>0.39278550945991886</v>
      </c>
    </row>
    <row r="9" spans="1:4">
      <c r="A9" s="717" t="s">
        <v>1795</v>
      </c>
      <c r="B9" s="717">
        <v>0.32274430680413119</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F2B80-0539-47DB-BEC2-5518A484876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-1.6548257975538969E-2</v>
      </c>
      <c r="C2" s="717">
        <v>3.302542982727359E-5</v>
      </c>
      <c r="D2" s="717">
        <v>1.4125206958274378E-3</v>
      </c>
    </row>
    <row r="4" spans="1:4">
      <c r="A4" s="717" t="s">
        <v>1312</v>
      </c>
      <c r="B4" s="717" t="s">
        <v>534</v>
      </c>
    </row>
    <row r="5" spans="1:4">
      <c r="A5" s="717" t="s">
        <v>1790</v>
      </c>
      <c r="B5" s="717">
        <v>8</v>
      </c>
    </row>
    <row r="6" spans="1:4">
      <c r="A6" s="717" t="s">
        <v>1789</v>
      </c>
      <c r="B6" s="717">
        <v>4.4728808481676992E-2</v>
      </c>
    </row>
    <row r="7" spans="1:4">
      <c r="A7" s="717" t="s">
        <v>1796</v>
      </c>
      <c r="B7" s="717">
        <v>9.8722084046275291E-2</v>
      </c>
    </row>
    <row r="8" spans="1:4">
      <c r="A8" s="717" t="s">
        <v>1797</v>
      </c>
      <c r="B8" s="717">
        <v>1.6250677305701816E-2</v>
      </c>
    </row>
    <row r="9" spans="1:4">
      <c r="A9" s="717" t="s">
        <v>1795</v>
      </c>
      <c r="B9" s="717">
        <v>4.5900972501590191E-2</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AFF23-D540-4272-8655-251BAF8FDA4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-1.3452612025349692E-2</v>
      </c>
      <c r="C2" s="717">
        <v>-6.0921742920791571E-5</v>
      </c>
      <c r="D2" s="717">
        <v>4.9366388655572996E-4</v>
      </c>
    </row>
    <row r="4" spans="1:4">
      <c r="A4" s="717" t="s">
        <v>1312</v>
      </c>
      <c r="B4" s="717" t="s">
        <v>538</v>
      </c>
    </row>
    <row r="5" spans="1:4">
      <c r="A5" s="717" t="s">
        <v>1790</v>
      </c>
      <c r="B5" s="717">
        <v>12</v>
      </c>
    </row>
    <row r="6" spans="1:4">
      <c r="A6" s="717" t="s">
        <v>1789</v>
      </c>
      <c r="B6" s="717">
        <v>5.32999279770728E-3</v>
      </c>
    </row>
    <row r="7" spans="1:4">
      <c r="A7" s="717" t="s">
        <v>1796</v>
      </c>
      <c r="B7" s="717">
        <v>0</v>
      </c>
    </row>
    <row r="8" spans="1:4">
      <c r="A8" s="717" t="s">
        <v>1797</v>
      </c>
      <c r="B8" s="717">
        <v>6.1170271616527343E-3</v>
      </c>
    </row>
    <row r="9" spans="1:4">
      <c r="A9" s="717" t="s">
        <v>1795</v>
      </c>
      <c r="B9" s="717">
        <v>4.9462865924832303E-3</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A9250-D3E7-4CCC-859B-B04331A043C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-6.0866768778981553E-3</v>
      </c>
      <c r="C2" s="717">
        <v>-2.4396249555090483E-4</v>
      </c>
      <c r="D2" s="717">
        <v>6.1420574843670979E-4</v>
      </c>
    </row>
    <row r="4" spans="1:4">
      <c r="A4" s="717" t="s">
        <v>1312</v>
      </c>
      <c r="B4" s="717" t="s">
        <v>542</v>
      </c>
    </row>
    <row r="5" spans="1:4">
      <c r="A5" s="717" t="s">
        <v>1790</v>
      </c>
      <c r="B5" s="717">
        <v>8</v>
      </c>
    </row>
    <row r="6" spans="1:4">
      <c r="A6" s="717" t="s">
        <v>1789</v>
      </c>
      <c r="B6" s="717">
        <v>2.1026253742619842E-2</v>
      </c>
    </row>
    <row r="7" spans="1:4">
      <c r="A7" s="717" t="s">
        <v>1796</v>
      </c>
      <c r="B7" s="717">
        <v>0.11065439306426861</v>
      </c>
    </row>
    <row r="8" spans="1:4">
      <c r="A8" s="717" t="s">
        <v>1797</v>
      </c>
      <c r="B8" s="717">
        <v>2.7291642672851009E-2</v>
      </c>
    </row>
    <row r="9" spans="1:4">
      <c r="A9" s="717" t="s">
        <v>1795</v>
      </c>
      <c r="B9" s="717">
        <v>1.3601755277146599E-2</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DE67A-4725-404A-8333-3EA2386AD8D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-1.4636147484476609E-2</v>
      </c>
      <c r="C2" s="717">
        <v>1.9384968452298732E-4</v>
      </c>
      <c r="D2" s="717">
        <v>3.1984584369440516E-6</v>
      </c>
    </row>
    <row r="4" spans="1:4">
      <c r="A4" s="717" t="s">
        <v>1312</v>
      </c>
      <c r="B4" s="717" t="s">
        <v>546</v>
      </c>
    </row>
    <row r="5" spans="1:4">
      <c r="A5" s="717" t="s">
        <v>1790</v>
      </c>
      <c r="B5" s="717">
        <v>9</v>
      </c>
    </row>
    <row r="6" spans="1:4">
      <c r="A6" s="717" t="s">
        <v>1789</v>
      </c>
      <c r="B6" s="717">
        <v>1.4797053339780605E-3</v>
      </c>
    </row>
    <row r="7" spans="1:4">
      <c r="A7" s="717" t="s">
        <v>1796</v>
      </c>
      <c r="B7" s="717">
        <v>1.2194725136493917E-2</v>
      </c>
    </row>
    <row r="8" spans="1:4">
      <c r="A8" s="717" t="s">
        <v>1797</v>
      </c>
      <c r="B8" s="717">
        <v>3.8177059557427664E-3</v>
      </c>
    </row>
    <row r="9" spans="1:4">
      <c r="A9" s="717" t="s">
        <v>1795</v>
      </c>
      <c r="B9" s="717">
        <v>9.5042567396611802E-4</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ECEF1-5408-4B82-B625-5234EC4BA3D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-1.1019258299689623E-2</v>
      </c>
      <c r="C2" s="717">
        <v>-5.3115655360079358E-5</v>
      </c>
      <c r="D2" s="717">
        <v>1.091898764827428E-3</v>
      </c>
    </row>
    <row r="4" spans="1:4">
      <c r="A4" s="717" t="s">
        <v>1312</v>
      </c>
      <c r="B4" s="717" t="s">
        <v>548</v>
      </c>
    </row>
    <row r="5" spans="1:4">
      <c r="A5" s="717" t="s">
        <v>1790</v>
      </c>
      <c r="B5" s="717">
        <v>9</v>
      </c>
    </row>
    <row r="6" spans="1:4">
      <c r="A6" s="717" t="s">
        <v>1789</v>
      </c>
      <c r="B6" s="717">
        <v>1.1837214747939371E-2</v>
      </c>
    </row>
    <row r="7" spans="1:4">
      <c r="A7" s="717" t="s">
        <v>1796</v>
      </c>
      <c r="B7" s="717">
        <v>2.8430522226257835E-2</v>
      </c>
    </row>
    <row r="8" spans="1:4">
      <c r="A8" s="717" t="s">
        <v>1797</v>
      </c>
      <c r="B8" s="717">
        <v>5.3428436919475963E-3</v>
      </c>
    </row>
    <row r="9" spans="1:4">
      <c r="A9" s="717" t="s">
        <v>1795</v>
      </c>
      <c r="B9" s="717">
        <v>1.9597537815371935E-2</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CE64-3795-47A8-9011-AFF68694111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-1.5775628442965432E-2</v>
      </c>
      <c r="C2" s="717">
        <v>3.8493129198019006E-4</v>
      </c>
      <c r="D2" s="717">
        <v>-4.2205585047864688E-4</v>
      </c>
    </row>
    <row r="4" spans="1:4">
      <c r="A4" s="717" t="s">
        <v>1312</v>
      </c>
      <c r="B4" s="717" t="s">
        <v>668</v>
      </c>
    </row>
    <row r="5" spans="1:4">
      <c r="A5" s="717" t="s">
        <v>1790</v>
      </c>
      <c r="B5" s="717">
        <v>10</v>
      </c>
    </row>
    <row r="6" spans="1:4">
      <c r="A6" s="717" t="s">
        <v>1789</v>
      </c>
      <c r="B6" s="717">
        <v>3.1979427762206497E-4</v>
      </c>
    </row>
    <row r="7" spans="1:4">
      <c r="A7" s="717" t="s">
        <v>1796</v>
      </c>
      <c r="B7" s="717">
        <v>2.1044891150078945E-3</v>
      </c>
    </row>
    <row r="8" spans="1:4">
      <c r="A8" s="717" t="s">
        <v>1797</v>
      </c>
      <c r="B8" s="717">
        <v>2.8490910465110779E-4</v>
      </c>
    </row>
    <row r="9" spans="1:4">
      <c r="A9" s="717" t="s">
        <v>1795</v>
      </c>
      <c r="B9" s="717">
        <v>2.3816190687825871E-4</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9A17D-67F0-4F1E-90FE-8459408E5AB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-1.6153135731047912E-2</v>
      </c>
      <c r="C2" s="717">
        <v>2.3982312125818322E-4</v>
      </c>
      <c r="D2" s="717">
        <v>-6.8866223542022806E-4</v>
      </c>
    </row>
    <row r="4" spans="1:4">
      <c r="A4" s="717" t="s">
        <v>1312</v>
      </c>
      <c r="B4" s="717" t="s">
        <v>664</v>
      </c>
    </row>
    <row r="5" spans="1:4">
      <c r="A5" s="717" t="s">
        <v>1790</v>
      </c>
      <c r="B5" s="717">
        <v>12</v>
      </c>
    </row>
    <row r="6" spans="1:4">
      <c r="A6" s="717" t="s">
        <v>1789</v>
      </c>
      <c r="B6" s="717">
        <v>2.7787237772322625E-2</v>
      </c>
    </row>
    <row r="7" spans="1:4">
      <c r="A7" s="717" t="s">
        <v>1796</v>
      </c>
      <c r="B7" s="717">
        <v>3.1975089133635899E-2</v>
      </c>
    </row>
    <row r="8" spans="1:4">
      <c r="A8" s="717" t="s">
        <v>1797</v>
      </c>
      <c r="B8" s="717">
        <v>1.8865650820753994E-2</v>
      </c>
    </row>
    <row r="9" spans="1:4">
      <c r="A9" s="717" t="s">
        <v>1795</v>
      </c>
      <c r="B9" s="717">
        <v>2.8310438031429321E-2</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B2859-8922-4313-9B87-A5337BA256C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-1.2059409657005408E-3</v>
      </c>
      <c r="C2" s="717">
        <v>-4.6962529002350542E-4</v>
      </c>
      <c r="D2" s="717">
        <v>2.1344358297775614E-4</v>
      </c>
    </row>
    <row r="4" spans="1:4">
      <c r="A4" s="717" t="s">
        <v>1312</v>
      </c>
      <c r="B4" s="717" t="s">
        <v>544</v>
      </c>
    </row>
    <row r="5" spans="1:4">
      <c r="A5" s="717" t="s">
        <v>1790</v>
      </c>
      <c r="B5" s="717">
        <v>9</v>
      </c>
    </row>
    <row r="6" spans="1:4">
      <c r="A6" s="717" t="s">
        <v>1789</v>
      </c>
      <c r="B6" s="717">
        <v>1.0488587253698527E-3</v>
      </c>
    </row>
    <row r="7" spans="1:4">
      <c r="A7" s="717" t="s">
        <v>1796</v>
      </c>
      <c r="B7" s="717">
        <v>0</v>
      </c>
    </row>
    <row r="8" spans="1:4">
      <c r="A8" s="717" t="s">
        <v>1797</v>
      </c>
      <c r="B8" s="717">
        <v>1.6980027442973608E-3</v>
      </c>
    </row>
    <row r="9" spans="1:4">
      <c r="A9" s="717" t="s">
        <v>1795</v>
      </c>
      <c r="B9" s="717">
        <v>1.0232916962776973E-3</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A104B-5646-435D-A666-CD4E43B4ABC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7.248400833214679E-3</v>
      </c>
      <c r="C2" s="717">
        <v>-7.6303615001326811E-4</v>
      </c>
      <c r="D2" s="717">
        <v>-9.9671980140900694E-4</v>
      </c>
    </row>
    <row r="4" spans="1:4">
      <c r="A4" s="717" t="s">
        <v>1312</v>
      </c>
      <c r="B4" s="717" t="s">
        <v>550</v>
      </c>
    </row>
    <row r="5" spans="1:4">
      <c r="A5" s="717" t="s">
        <v>1790</v>
      </c>
      <c r="B5" s="717">
        <v>5</v>
      </c>
    </row>
    <row r="6" spans="1:4">
      <c r="A6" s="717" t="s">
        <v>1789</v>
      </c>
      <c r="B6" s="717">
        <v>4.3090701085926789E-2</v>
      </c>
    </row>
    <row r="7" spans="1:4">
      <c r="A7" s="717" t="s">
        <v>1796</v>
      </c>
      <c r="B7" s="717">
        <v>6.9901208103166482E-2</v>
      </c>
    </row>
    <row r="8" spans="1:4">
      <c r="A8" s="717" t="s">
        <v>1797</v>
      </c>
      <c r="B8" s="717">
        <v>1.4102488756051869E-2</v>
      </c>
    </row>
    <row r="9" spans="1:4">
      <c r="A9" s="717" t="s">
        <v>1795</v>
      </c>
      <c r="B9" s="717">
        <v>3.1873863987120492E-2</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823BF-DD19-4357-AF38-BA1192239A6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4.1771699331084365E-3</v>
      </c>
      <c r="C2" s="717">
        <v>-7.2650729187075992E-4</v>
      </c>
      <c r="D2" s="717">
        <v>-1.9465098138644107E-4</v>
      </c>
    </row>
    <row r="4" spans="1:4">
      <c r="A4" s="717" t="s">
        <v>1312</v>
      </c>
      <c r="B4" s="717" t="s">
        <v>552</v>
      </c>
    </row>
    <row r="5" spans="1:4">
      <c r="A5" s="717" t="s">
        <v>1790</v>
      </c>
      <c r="B5" s="717">
        <v>2</v>
      </c>
    </row>
    <row r="6" spans="1:4">
      <c r="A6" s="717" t="s">
        <v>1789</v>
      </c>
      <c r="B6" s="717">
        <v>3.268656336076225E-3</v>
      </c>
    </row>
    <row r="7" spans="1:4">
      <c r="A7" s="717" t="s">
        <v>1796</v>
      </c>
      <c r="B7" s="717">
        <v>0</v>
      </c>
    </row>
    <row r="8" spans="1:4">
      <c r="A8" s="717" t="s">
        <v>1797</v>
      </c>
      <c r="B8" s="717">
        <v>1.0510945504472965E-3</v>
      </c>
    </row>
    <row r="9" spans="1:4">
      <c r="A9" s="717" t="s">
        <v>1795</v>
      </c>
      <c r="B9" s="717">
        <v>2.6868043653619344E-3</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EC56F-4EEE-4A7E-BC27-02649649E54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7.8935919142439047E-3</v>
      </c>
      <c r="C2" s="717">
        <v>-7.7083414743385427E-4</v>
      </c>
      <c r="D2" s="717">
        <v>-1.2265357246162931E-3</v>
      </c>
    </row>
    <row r="4" spans="1:4">
      <c r="A4" s="717" t="s">
        <v>1312</v>
      </c>
      <c r="B4" s="717" t="s">
        <v>540</v>
      </c>
    </row>
    <row r="5" spans="1:4">
      <c r="A5" s="717" t="s">
        <v>1790</v>
      </c>
      <c r="B5" s="717">
        <v>5</v>
      </c>
    </row>
    <row r="6" spans="1:4">
      <c r="A6" s="717" t="s">
        <v>1789</v>
      </c>
      <c r="B6" s="717">
        <v>2.7771094964325713E-2</v>
      </c>
    </row>
    <row r="7" spans="1:4">
      <c r="A7" s="717" t="s">
        <v>1796</v>
      </c>
      <c r="B7" s="717">
        <v>0.18337427433787118</v>
      </c>
    </row>
    <row r="8" spans="1:4">
      <c r="A8" s="717" t="s">
        <v>1797</v>
      </c>
      <c r="B8" s="717">
        <v>9.6840975566297414E-3</v>
      </c>
    </row>
    <row r="9" spans="1:4">
      <c r="A9" s="717" t="s">
        <v>1795</v>
      </c>
      <c r="B9" s="717">
        <v>1.8668461746982966E-2</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7E1DC-650C-4151-BC79-FAC4AAC15C9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-5.7884788095416825E-3</v>
      </c>
      <c r="C2" s="717">
        <v>-2.9308820037174702E-4</v>
      </c>
      <c r="D2" s="717">
        <v>7.1134187009947586E-4</v>
      </c>
    </row>
    <row r="4" spans="1:4">
      <c r="A4" s="717" t="s">
        <v>1312</v>
      </c>
      <c r="B4" s="717" t="s">
        <v>582</v>
      </c>
    </row>
    <row r="5" spans="1:4">
      <c r="A5" s="717" t="s">
        <v>1790</v>
      </c>
      <c r="B5" s="717">
        <v>9</v>
      </c>
    </row>
    <row r="6" spans="1:4">
      <c r="A6" s="717" t="s">
        <v>1789</v>
      </c>
      <c r="B6" s="717">
        <v>4.6497175078768743E-2</v>
      </c>
    </row>
    <row r="7" spans="1:4">
      <c r="A7" s="717" t="s">
        <v>1796</v>
      </c>
      <c r="B7" s="717">
        <v>8.7925258494190639E-2</v>
      </c>
    </row>
    <row r="8" spans="1:4">
      <c r="A8" s="717" t="s">
        <v>1797</v>
      </c>
      <c r="B8" s="717">
        <v>2.8888203212782189E-2</v>
      </c>
    </row>
    <row r="9" spans="1:4">
      <c r="A9" s="717" t="s">
        <v>1795</v>
      </c>
      <c r="B9" s="717">
        <v>4.6647290667579291E-2</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5E062-FD14-48D8-84BC-729F62C1D5A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3.0890019345513452E-3</v>
      </c>
      <c r="C2" s="717">
        <v>-6.10753261014507E-4</v>
      </c>
      <c r="D2" s="717">
        <v>-2.67778198969797E-4</v>
      </c>
    </row>
    <row r="4" spans="1:4">
      <c r="A4" s="717" t="s">
        <v>1312</v>
      </c>
      <c r="B4" s="717" t="s">
        <v>576</v>
      </c>
    </row>
    <row r="5" spans="1:4">
      <c r="A5" s="717" t="s">
        <v>1790</v>
      </c>
      <c r="B5" s="717">
        <v>5</v>
      </c>
    </row>
    <row r="6" spans="1:4">
      <c r="A6" s="717" t="s">
        <v>1789</v>
      </c>
      <c r="B6" s="717">
        <v>8.0935190735804356E-3</v>
      </c>
    </row>
    <row r="7" spans="1:4">
      <c r="A7" s="717" t="s">
        <v>1796</v>
      </c>
      <c r="B7" s="717">
        <v>0</v>
      </c>
    </row>
    <row r="8" spans="1:4">
      <c r="A8" s="717" t="s">
        <v>1797</v>
      </c>
      <c r="B8" s="717">
        <v>1.7696380849201571E-2</v>
      </c>
    </row>
    <row r="9" spans="1:4">
      <c r="A9" s="717" t="s">
        <v>1795</v>
      </c>
      <c r="B9" s="717">
        <v>8.2499395027228681E-3</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E357A-C7C6-42E0-A695-A9A927187F6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-1.094560543741784E-2</v>
      </c>
      <c r="C2" s="717">
        <v>-9.2252549107945986E-5</v>
      </c>
      <c r="D2" s="717">
        <v>6.0661024303113216E-4</v>
      </c>
    </row>
    <row r="4" spans="1:4">
      <c r="A4" s="717" t="s">
        <v>1312</v>
      </c>
      <c r="B4" s="717" t="s">
        <v>558</v>
      </c>
    </row>
    <row r="5" spans="1:4">
      <c r="A5" s="717" t="s">
        <v>1790</v>
      </c>
      <c r="B5" s="717">
        <v>9</v>
      </c>
    </row>
    <row r="6" spans="1:4">
      <c r="A6" s="717" t="s">
        <v>1789</v>
      </c>
      <c r="B6" s="717">
        <v>4.4956245356934819E-3</v>
      </c>
    </row>
    <row r="7" spans="1:4">
      <c r="A7" s="717" t="s">
        <v>1796</v>
      </c>
      <c r="B7" s="717">
        <v>2.872794975674265E-2</v>
      </c>
    </row>
    <row r="8" spans="1:4">
      <c r="A8" s="717" t="s">
        <v>1797</v>
      </c>
      <c r="B8" s="717">
        <v>2.0760542204580176E-2</v>
      </c>
    </row>
    <row r="9" spans="1:4">
      <c r="A9" s="717" t="s">
        <v>1795</v>
      </c>
      <c r="B9" s="717">
        <v>6.2352339745286554E-3</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ABF4-16D3-460B-AB97-478479C3B4D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-9.4106104905271985E-3</v>
      </c>
      <c r="C2" s="717">
        <v>-1.2195632407265029E-4</v>
      </c>
      <c r="D2" s="717">
        <v>7.6230844428134062E-4</v>
      </c>
    </row>
    <row r="4" spans="1:4">
      <c r="A4" s="717" t="s">
        <v>1312</v>
      </c>
      <c r="B4" s="717" t="s">
        <v>574</v>
      </c>
    </row>
    <row r="5" spans="1:4">
      <c r="A5" s="717" t="s">
        <v>1790</v>
      </c>
      <c r="B5" s="717">
        <v>10</v>
      </c>
    </row>
    <row r="6" spans="1:4">
      <c r="A6" s="717" t="s">
        <v>1789</v>
      </c>
      <c r="B6" s="717">
        <v>0.20457805613932506</v>
      </c>
    </row>
    <row r="7" spans="1:4">
      <c r="A7" s="717" t="s">
        <v>1796</v>
      </c>
      <c r="B7" s="717">
        <v>7.6491383435722038E-2</v>
      </c>
    </row>
    <row r="8" spans="1:4">
      <c r="A8" s="717" t="s">
        <v>1797</v>
      </c>
      <c r="B8" s="717">
        <v>0.1964587641214732</v>
      </c>
    </row>
    <row r="9" spans="1:4">
      <c r="A9" s="717" t="s">
        <v>1795</v>
      </c>
      <c r="B9" s="717">
        <v>0.23518092641441751</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47E07-47D2-4E5E-A290-7381B997C27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2.6738097484384623E-3</v>
      </c>
      <c r="C2" s="717">
        <v>-5.8773189982688138E-4</v>
      </c>
      <c r="D2" s="717">
        <v>-9.7666258702652558E-5</v>
      </c>
    </row>
    <row r="4" spans="1:4">
      <c r="A4" s="717" t="s">
        <v>1312</v>
      </c>
      <c r="B4" s="717" t="s">
        <v>556</v>
      </c>
    </row>
    <row r="5" spans="1:4">
      <c r="A5" s="717" t="s">
        <v>1790</v>
      </c>
      <c r="B5" s="717">
        <v>5</v>
      </c>
    </row>
    <row r="6" spans="1:4">
      <c r="A6" s="717" t="s">
        <v>1789</v>
      </c>
      <c r="B6" s="717">
        <v>1.0701612192520056E-2</v>
      </c>
    </row>
    <row r="7" spans="1:4">
      <c r="A7" s="717" t="s">
        <v>1796</v>
      </c>
      <c r="B7" s="717">
        <v>0</v>
      </c>
    </row>
    <row r="8" spans="1:4">
      <c r="A8" s="717" t="s">
        <v>1797</v>
      </c>
      <c r="B8" s="717">
        <v>1.0380884612321853E-2</v>
      </c>
    </row>
    <row r="9" spans="1:4">
      <c r="A9" s="717" t="s">
        <v>1795</v>
      </c>
      <c r="B9" s="717">
        <v>1.0794597231799695E-2</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7193E-34B1-4E96-AB7A-4F23910AAE6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-1.8779258595116213E-2</v>
      </c>
      <c r="C2" s="717">
        <v>7.0449718369855236E-5</v>
      </c>
      <c r="D2" s="717">
        <v>9.7943040427869027E-4</v>
      </c>
    </row>
    <row r="4" spans="1:4">
      <c r="A4" s="717" t="s">
        <v>1312</v>
      </c>
      <c r="B4" s="717" t="s">
        <v>566</v>
      </c>
    </row>
    <row r="5" spans="1:4">
      <c r="A5" s="717" t="s">
        <v>1790</v>
      </c>
      <c r="B5" s="717">
        <v>9</v>
      </c>
    </row>
    <row r="6" spans="1:4">
      <c r="A6" s="717" t="s">
        <v>1789</v>
      </c>
      <c r="B6" s="717">
        <v>6.3248742761674972E-3</v>
      </c>
    </row>
    <row r="7" spans="1:4">
      <c r="A7" s="717" t="s">
        <v>1796</v>
      </c>
      <c r="B7" s="717">
        <v>0</v>
      </c>
    </row>
    <row r="8" spans="1:4">
      <c r="A8" s="717" t="s">
        <v>1797</v>
      </c>
      <c r="B8" s="717">
        <v>1.5030082937036796E-2</v>
      </c>
    </row>
    <row r="9" spans="1:4">
      <c r="A9" s="717" t="s">
        <v>1795</v>
      </c>
      <c r="B9" s="717">
        <v>6.4274037887808722E-3</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CD1C9-A412-4699-BC8F-924F46E9BC09}">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-1.4556793600165548E-2</v>
      </c>
      <c r="C2" s="717">
        <v>4.1204925034621243E-5</v>
      </c>
      <c r="D2" s="717">
        <v>5.717960271608008E-4</v>
      </c>
    </row>
    <row r="4" spans="1:4">
      <c r="A4" s="717" t="s">
        <v>1312</v>
      </c>
      <c r="B4" s="717" t="s">
        <v>586</v>
      </c>
    </row>
    <row r="5" spans="1:4">
      <c r="A5" s="717" t="s">
        <v>1790</v>
      </c>
      <c r="B5" s="717">
        <v>12</v>
      </c>
    </row>
    <row r="6" spans="1:4">
      <c r="A6" s="717" t="s">
        <v>1789</v>
      </c>
      <c r="B6" s="717">
        <v>2.1331219513080535E-2</v>
      </c>
    </row>
    <row r="7" spans="1:4">
      <c r="A7" s="717" t="s">
        <v>1796</v>
      </c>
      <c r="B7" s="717">
        <v>2.3752681602000676E-2</v>
      </c>
    </row>
    <row r="8" spans="1:4">
      <c r="A8" s="717" t="s">
        <v>1797</v>
      </c>
      <c r="B8" s="717">
        <v>4.6964052091802669E-2</v>
      </c>
    </row>
    <row r="9" spans="1:4">
      <c r="A9" s="717" t="s">
        <v>1795</v>
      </c>
      <c r="B9" s="717">
        <v>3.3777384456127789E-2</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51436-4A95-4A9D-8E62-2FF300C451C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3.6009292034371227E-3</v>
      </c>
      <c r="C2" s="717">
        <v>-6.4361123366888458E-4</v>
      </c>
      <c r="D2" s="717">
        <v>-1.7257005512624161E-4</v>
      </c>
    </row>
    <row r="4" spans="1:4">
      <c r="A4" s="717" t="s">
        <v>1312</v>
      </c>
      <c r="B4" s="717" t="s">
        <v>580</v>
      </c>
    </row>
    <row r="5" spans="1:4">
      <c r="A5" s="717" t="s">
        <v>1790</v>
      </c>
      <c r="B5" s="717">
        <v>5</v>
      </c>
    </row>
    <row r="6" spans="1:4">
      <c r="A6" s="717" t="s">
        <v>1789</v>
      </c>
      <c r="B6" s="717">
        <v>4.3860715268141818E-3</v>
      </c>
    </row>
    <row r="7" spans="1:4">
      <c r="A7" s="717" t="s">
        <v>1796</v>
      </c>
      <c r="B7" s="717">
        <v>1.9724733378275482E-2</v>
      </c>
    </row>
    <row r="8" spans="1:4">
      <c r="A8" s="717" t="s">
        <v>1797</v>
      </c>
      <c r="B8" s="717">
        <v>3.1031674887101557E-3</v>
      </c>
    </row>
    <row r="9" spans="1:4">
      <c r="A9" s="717" t="s">
        <v>1795</v>
      </c>
      <c r="B9" s="717">
        <v>4.0823398726958131E-3</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B6489-B571-4D07-9546-02186C165F5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1.5701573492831321E-2</v>
      </c>
      <c r="C2" s="717">
        <v>-1.0434491652336487E-3</v>
      </c>
      <c r="D2" s="717">
        <v>-1.456465128723685E-3</v>
      </c>
    </row>
    <row r="4" spans="1:4">
      <c r="A4" s="717" t="s">
        <v>1312</v>
      </c>
      <c r="B4" s="717" t="s">
        <v>578</v>
      </c>
    </row>
    <row r="5" spans="1:4">
      <c r="A5" s="717" t="s">
        <v>1790</v>
      </c>
      <c r="B5" s="717">
        <v>12</v>
      </c>
    </row>
    <row r="6" spans="1:4">
      <c r="A6" s="717" t="s">
        <v>1789</v>
      </c>
      <c r="B6" s="717">
        <v>3.7723851683024987E-3</v>
      </c>
    </row>
    <row r="7" spans="1:4">
      <c r="A7" s="717" t="s">
        <v>1796</v>
      </c>
      <c r="B7" s="717">
        <v>0</v>
      </c>
    </row>
    <row r="8" spans="1:4">
      <c r="A8" s="717" t="s">
        <v>1797</v>
      </c>
      <c r="B8" s="717">
        <v>2.7393894491231367E-3</v>
      </c>
    </row>
    <row r="9" spans="1:4">
      <c r="A9" s="717" t="s">
        <v>1795</v>
      </c>
      <c r="B9" s="717">
        <v>4.0816836240218307E-3</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1ACD2-81CA-4BC6-9373-8E6AFF6F316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-1.3579583309891351E-2</v>
      </c>
      <c r="C2" s="717">
        <v>9.3849995615565754E-8</v>
      </c>
      <c r="D2" s="717">
        <v>7.7307820048611725E-4</v>
      </c>
    </row>
    <row r="4" spans="1:4">
      <c r="A4" s="717" t="s">
        <v>1312</v>
      </c>
      <c r="B4" s="717" t="s">
        <v>584</v>
      </c>
    </row>
    <row r="5" spans="1:4">
      <c r="A5" s="717" t="s">
        <v>1790</v>
      </c>
      <c r="B5" s="717">
        <v>9</v>
      </c>
    </row>
    <row r="6" spans="1:4">
      <c r="A6" s="717" t="s">
        <v>1789</v>
      </c>
      <c r="B6" s="717">
        <v>4.9191728587698359E-3</v>
      </c>
    </row>
    <row r="7" spans="1:4">
      <c r="A7" s="717" t="s">
        <v>1796</v>
      </c>
      <c r="B7" s="717">
        <v>4.8655422460936147E-2</v>
      </c>
    </row>
    <row r="8" spans="1:4">
      <c r="A8" s="717" t="s">
        <v>1797</v>
      </c>
      <c r="B8" s="717">
        <v>2.3259927985205354E-2</v>
      </c>
    </row>
    <row r="9" spans="1:4">
      <c r="A9" s="717" t="s">
        <v>1795</v>
      </c>
      <c r="B9" s="717">
        <v>5.7965713149677753E-3</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BFB86-D8F2-474B-8D73-04733B2F791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-1.8807475761632844E-2</v>
      </c>
      <c r="C2" s="717">
        <v>1.0838483263519867E-4</v>
      </c>
      <c r="D2" s="717">
        <v>8.7401705560371731E-4</v>
      </c>
    </row>
    <row r="4" spans="1:4">
      <c r="A4" s="717" t="s">
        <v>1312</v>
      </c>
      <c r="B4" s="717" t="s">
        <v>570</v>
      </c>
    </row>
    <row r="5" spans="1:4">
      <c r="A5" s="717" t="s">
        <v>1790</v>
      </c>
      <c r="B5" s="717">
        <v>9</v>
      </c>
    </row>
    <row r="6" spans="1:4">
      <c r="A6" s="717" t="s">
        <v>1789</v>
      </c>
      <c r="B6" s="717">
        <v>2.1343273392067791E-3</v>
      </c>
    </row>
    <row r="7" spans="1:4">
      <c r="A7" s="717" t="s">
        <v>1796</v>
      </c>
      <c r="B7" s="717">
        <v>5.8726594566348095E-3</v>
      </c>
    </row>
    <row r="8" spans="1:4">
      <c r="A8" s="717" t="s">
        <v>1797</v>
      </c>
      <c r="B8" s="717">
        <v>3.4769918144567048E-3</v>
      </c>
    </row>
    <row r="9" spans="1:4">
      <c r="A9" s="717" t="s">
        <v>1795</v>
      </c>
      <c r="B9" s="717">
        <v>2.7215739882908234E-3</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A0070-790D-402F-A1C2-B14B502FDF7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-9.6475416862250862E-3</v>
      </c>
      <c r="C2" s="717">
        <v>-6.4375496803925492E-5</v>
      </c>
      <c r="D2" s="717">
        <v>-8.1160252330489749E-4</v>
      </c>
    </row>
    <row r="4" spans="1:4">
      <c r="A4" s="717" t="s">
        <v>1312</v>
      </c>
      <c r="B4" s="717" t="s">
        <v>572</v>
      </c>
    </row>
    <row r="5" spans="1:4">
      <c r="A5" s="717" t="s">
        <v>1790</v>
      </c>
      <c r="B5" s="717">
        <v>9</v>
      </c>
    </row>
    <row r="6" spans="1:4">
      <c r="A6" s="717" t="s">
        <v>1789</v>
      </c>
      <c r="B6" s="717">
        <v>5.5220874199777437E-3</v>
      </c>
    </row>
    <row r="7" spans="1:4">
      <c r="A7" s="717" t="s">
        <v>1796</v>
      </c>
      <c r="B7" s="717">
        <v>1.151110332492729E-2</v>
      </c>
    </row>
    <row r="8" spans="1:4">
      <c r="A8" s="717" t="s">
        <v>1797</v>
      </c>
      <c r="B8" s="717">
        <v>1.0267304311508772E-3</v>
      </c>
    </row>
    <row r="9" spans="1:4">
      <c r="A9" s="717" t="s">
        <v>1795</v>
      </c>
      <c r="B9" s="717">
        <v>4.4178634350496779E-3</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05340-BB79-4AD2-B298-F7E6AA8BF39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-1.1949282924413591E-2</v>
      </c>
      <c r="C2" s="717">
        <v>-1.0652309049082395E-4</v>
      </c>
      <c r="D2" s="717">
        <v>1.0365066592679245E-3</v>
      </c>
    </row>
    <row r="4" spans="1:4">
      <c r="A4" s="717" t="s">
        <v>1312</v>
      </c>
      <c r="B4" s="717" t="s">
        <v>560</v>
      </c>
    </row>
    <row r="5" spans="1:4">
      <c r="A5" s="717" t="s">
        <v>1790</v>
      </c>
      <c r="B5" s="717">
        <v>9</v>
      </c>
    </row>
    <row r="6" spans="1:4">
      <c r="A6" s="717" t="s">
        <v>1789</v>
      </c>
      <c r="B6" s="717">
        <v>2.4526312575679781E-3</v>
      </c>
    </row>
    <row r="7" spans="1:4">
      <c r="A7" s="717" t="s">
        <v>1796</v>
      </c>
      <c r="B7" s="717">
        <v>0</v>
      </c>
    </row>
    <row r="8" spans="1:4">
      <c r="A8" s="717" t="s">
        <v>1797</v>
      </c>
      <c r="B8" s="717">
        <v>1.434636024487183E-2</v>
      </c>
    </row>
    <row r="9" spans="1:4">
      <c r="A9" s="717" t="s">
        <v>1795</v>
      </c>
      <c r="B9" s="717">
        <v>3.5059149589077871E-3</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E732-B9EF-4D0A-80E7-8523F640E9D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-1.6441211990748113E-2</v>
      </c>
      <c r="C2" s="717">
        <v>2.0164706058320843E-4</v>
      </c>
      <c r="D2" s="717">
        <v>1.7728648432648736E-4</v>
      </c>
    </row>
    <row r="4" spans="1:4">
      <c r="A4" s="717" t="s">
        <v>1312</v>
      </c>
      <c r="B4" s="717" t="s">
        <v>562</v>
      </c>
    </row>
    <row r="5" spans="1:4">
      <c r="A5" s="717" t="s">
        <v>1790</v>
      </c>
      <c r="B5" s="717">
        <v>12</v>
      </c>
    </row>
    <row r="6" spans="1:4">
      <c r="A6" s="717" t="s">
        <v>1789</v>
      </c>
      <c r="B6" s="717">
        <v>0.10015419401962317</v>
      </c>
    </row>
    <row r="7" spans="1:4">
      <c r="A7" s="717" t="s">
        <v>1796</v>
      </c>
      <c r="B7" s="717">
        <v>4.9225926978838652E-2</v>
      </c>
    </row>
    <row r="8" spans="1:4">
      <c r="A8" s="717" t="s">
        <v>1797</v>
      </c>
      <c r="B8" s="717">
        <v>2.7365071675889568E-2</v>
      </c>
    </row>
    <row r="9" spans="1:4">
      <c r="A9" s="717" t="s">
        <v>1795</v>
      </c>
      <c r="B9" s="717">
        <v>9.5671869967180453E-2</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F678D-28B2-4AB9-AC77-E31FD3FD2CA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-1.0046245341135289E-2</v>
      </c>
      <c r="C2" s="717">
        <v>-1.667316642693482E-4</v>
      </c>
      <c r="D2" s="717">
        <v>1.2330113732469013E-3</v>
      </c>
    </row>
    <row r="4" spans="1:4">
      <c r="A4" s="717" t="s">
        <v>1312</v>
      </c>
      <c r="B4" s="717" t="s">
        <v>588</v>
      </c>
    </row>
    <row r="5" spans="1:4">
      <c r="A5" s="717" t="s">
        <v>1790</v>
      </c>
      <c r="B5" s="717">
        <v>9</v>
      </c>
    </row>
    <row r="6" spans="1:4">
      <c r="A6" s="717" t="s">
        <v>1789</v>
      </c>
      <c r="B6" s="717">
        <v>5.0948891724863499E-3</v>
      </c>
    </row>
    <row r="7" spans="1:4">
      <c r="A7" s="717" t="s">
        <v>1796</v>
      </c>
      <c r="B7" s="717">
        <v>1.260163820560223E-3</v>
      </c>
    </row>
    <row r="8" spans="1:4">
      <c r="A8" s="717" t="s">
        <v>1797</v>
      </c>
      <c r="B8" s="717">
        <v>1.9506565360900062E-3</v>
      </c>
    </row>
    <row r="9" spans="1:4">
      <c r="A9" s="717" t="s">
        <v>1795</v>
      </c>
      <c r="B9" s="717">
        <v>4.1692135408791754E-3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74389-4749-4F06-89F1-56C9BBFB1C0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-9.8134135010626653E-3</v>
      </c>
      <c r="C2" s="717">
        <v>1.223143317205511E-5</v>
      </c>
      <c r="D2" s="717">
        <v>-6.584256217647029E-5</v>
      </c>
    </row>
    <row r="4" spans="1:4">
      <c r="A4" s="717" t="s">
        <v>1312</v>
      </c>
      <c r="B4" s="717" t="s">
        <v>596</v>
      </c>
    </row>
    <row r="5" spans="1:4">
      <c r="A5" s="717" t="s">
        <v>1790</v>
      </c>
      <c r="B5" s="717">
        <v>12</v>
      </c>
    </row>
    <row r="6" spans="1:4">
      <c r="A6" s="717" t="s">
        <v>1789</v>
      </c>
      <c r="B6" s="717">
        <v>3.1852793193302693E-3</v>
      </c>
    </row>
    <row r="7" spans="1:4">
      <c r="A7" s="717" t="s">
        <v>1796</v>
      </c>
      <c r="B7" s="717">
        <v>1.386452790956299E-3</v>
      </c>
    </row>
    <row r="8" spans="1:4">
      <c r="A8" s="717" t="s">
        <v>1797</v>
      </c>
      <c r="B8" s="717">
        <v>2.466417276440208E-4</v>
      </c>
    </row>
    <row r="9" spans="1:4">
      <c r="A9" s="717" t="s">
        <v>1795</v>
      </c>
      <c r="B9" s="717">
        <v>1.1389044586236632E-3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8202-FF3F-44CC-AD9A-675842613F7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-1.9183012612343755E-2</v>
      </c>
      <c r="C2" s="717">
        <v>1.2066149947560916E-4</v>
      </c>
      <c r="D2" s="717">
        <v>9.4463108037252941E-4</v>
      </c>
    </row>
    <row r="4" spans="1:4">
      <c r="A4" s="717" t="s">
        <v>1312</v>
      </c>
      <c r="B4" s="717" t="s">
        <v>602</v>
      </c>
    </row>
    <row r="5" spans="1:4">
      <c r="A5" s="717" t="s">
        <v>1790</v>
      </c>
      <c r="B5" s="717">
        <v>9</v>
      </c>
    </row>
    <row r="6" spans="1:4">
      <c r="A6" s="717" t="s">
        <v>1789</v>
      </c>
      <c r="B6" s="717">
        <v>3.3984854983748962E-3</v>
      </c>
    </row>
    <row r="7" spans="1:4">
      <c r="A7" s="717" t="s">
        <v>1796</v>
      </c>
      <c r="B7" s="717">
        <v>0</v>
      </c>
    </row>
    <row r="8" spans="1:4">
      <c r="A8" s="717" t="s">
        <v>1797</v>
      </c>
      <c r="B8" s="717">
        <v>1.7538895607181606E-2</v>
      </c>
    </row>
    <row r="9" spans="1:4">
      <c r="A9" s="717" t="s">
        <v>1795</v>
      </c>
      <c r="B9" s="717">
        <v>3.4192337836740222E-3</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68086-5D9B-407D-9893-ED5D5CECF61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-1.6971263321364949E-2</v>
      </c>
      <c r="C2" s="717">
        <v>1.2106545968480584E-4</v>
      </c>
      <c r="D2" s="717">
        <v>2.9448555920541866E-4</v>
      </c>
    </row>
    <row r="4" spans="1:4">
      <c r="A4" s="717" t="s">
        <v>1312</v>
      </c>
      <c r="B4" s="717" t="s">
        <v>604</v>
      </c>
    </row>
    <row r="5" spans="1:4">
      <c r="A5" s="717" t="s">
        <v>1790</v>
      </c>
      <c r="B5" s="717">
        <v>9</v>
      </c>
    </row>
    <row r="6" spans="1:4">
      <c r="A6" s="717" t="s">
        <v>1789</v>
      </c>
      <c r="B6" s="717">
        <v>0.18282869812525573</v>
      </c>
    </row>
    <row r="7" spans="1:4">
      <c r="A7" s="717" t="s">
        <v>1796</v>
      </c>
      <c r="B7" s="717">
        <v>4.5990100126120717E-2</v>
      </c>
    </row>
    <row r="8" spans="1:4">
      <c r="A8" s="717" t="s">
        <v>1797</v>
      </c>
      <c r="B8" s="717">
        <v>0.15496870338848762</v>
      </c>
    </row>
    <row r="9" spans="1:4">
      <c r="A9" s="717" t="s">
        <v>1795</v>
      </c>
      <c r="B9" s="717">
        <v>0.17561336634153063</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B787D-A8F0-4ECC-9F69-41B0F26658C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-1.4678447307410823E-2</v>
      </c>
      <c r="C2" s="717">
        <v>1.5122606608156044E-4</v>
      </c>
      <c r="D2" s="717">
        <v>3.8464927082379127E-4</v>
      </c>
    </row>
    <row r="4" spans="1:4">
      <c r="A4" s="717" t="s">
        <v>1312</v>
      </c>
      <c r="B4" s="717" t="s">
        <v>600</v>
      </c>
    </row>
    <row r="5" spans="1:4">
      <c r="A5" s="717" t="s">
        <v>1790</v>
      </c>
      <c r="B5" s="717">
        <v>10</v>
      </c>
    </row>
    <row r="6" spans="1:4">
      <c r="A6" s="717" t="s">
        <v>1789</v>
      </c>
      <c r="B6" s="717">
        <v>2.5167065925260838E-3</v>
      </c>
    </row>
    <row r="7" spans="1:4">
      <c r="A7" s="717" t="s">
        <v>1796</v>
      </c>
      <c r="B7" s="717">
        <v>4.3380119102744913E-3</v>
      </c>
    </row>
    <row r="8" spans="1:4">
      <c r="A8" s="717" t="s">
        <v>1797</v>
      </c>
      <c r="B8" s="717">
        <v>1.0052793906646122E-2</v>
      </c>
    </row>
    <row r="9" spans="1:4">
      <c r="A9" s="717" t="s">
        <v>1795</v>
      </c>
      <c r="B9" s="717">
        <v>3.522023275512791E-3</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21663-6AAD-4C5B-BB24-20A15E753A78}">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3.7461514404390399E-3</v>
      </c>
      <c r="C2" s="717">
        <v>-7.2451523068138579E-4</v>
      </c>
      <c r="D2" s="717">
        <v>-2.1932143011874463E-4</v>
      </c>
    </row>
    <row r="4" spans="1:4">
      <c r="A4" s="717" t="s">
        <v>1312</v>
      </c>
      <c r="B4" s="717" t="s">
        <v>592</v>
      </c>
    </row>
    <row r="5" spans="1:4">
      <c r="A5" s="717" t="s">
        <v>1790</v>
      </c>
      <c r="B5" s="717">
        <v>2</v>
      </c>
    </row>
    <row r="6" spans="1:4">
      <c r="A6" s="717" t="s">
        <v>1789</v>
      </c>
      <c r="B6" s="717">
        <v>4.3462904899753942E-2</v>
      </c>
    </row>
    <row r="7" spans="1:4">
      <c r="A7" s="717" t="s">
        <v>1796</v>
      </c>
      <c r="B7" s="717">
        <v>4.8126728838413714E-2</v>
      </c>
    </row>
    <row r="8" spans="1:4">
      <c r="A8" s="717" t="s">
        <v>1797</v>
      </c>
      <c r="B8" s="717">
        <v>3.0195413102176574E-2</v>
      </c>
    </row>
    <row r="9" spans="1:4">
      <c r="A9" s="717" t="s">
        <v>1795</v>
      </c>
      <c r="B9" s="717">
        <v>3.9024205748495848E-2</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CC24A-99BF-4F29-830E-282A15A55C1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9.4546490693699758E-3</v>
      </c>
      <c r="C2" s="717">
        <v>-7.9728197634388958E-4</v>
      </c>
      <c r="D2" s="717">
        <v>-1.1114868466790759E-3</v>
      </c>
    </row>
    <row r="4" spans="1:4">
      <c r="A4" s="717" t="s">
        <v>1312</v>
      </c>
      <c r="B4" s="717" t="s">
        <v>606</v>
      </c>
    </row>
    <row r="5" spans="1:4">
      <c r="A5" s="717" t="s">
        <v>1790</v>
      </c>
      <c r="B5" s="717">
        <v>2</v>
      </c>
    </row>
    <row r="6" spans="1:4">
      <c r="A6" s="717" t="s">
        <v>1789</v>
      </c>
      <c r="B6" s="717">
        <v>2.0567267497204989E-2</v>
      </c>
    </row>
    <row r="7" spans="1:4">
      <c r="A7" s="717" t="s">
        <v>1796</v>
      </c>
      <c r="B7" s="717">
        <v>2.4612981835692424E-2</v>
      </c>
    </row>
    <row r="8" spans="1:4">
      <c r="A8" s="717" t="s">
        <v>1797</v>
      </c>
      <c r="B8" s="717">
        <v>9.3011193482948687E-3</v>
      </c>
    </row>
    <row r="9" spans="1:4">
      <c r="A9" s="717" t="s">
        <v>1795</v>
      </c>
      <c r="B9" s="717">
        <v>1.3734861208269885E-2</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A6B7A-0B84-46A6-8AA5-923AFC2B25E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-5.9063605172294618E-3</v>
      </c>
      <c r="C2" s="717">
        <v>-3.1415728358361831E-4</v>
      </c>
      <c r="D2" s="717">
        <v>6.5921067774614601E-4</v>
      </c>
    </row>
    <row r="4" spans="1:4">
      <c r="A4" s="717" t="s">
        <v>1312</v>
      </c>
      <c r="B4" s="717" t="s">
        <v>590</v>
      </c>
    </row>
    <row r="5" spans="1:4">
      <c r="A5" s="717" t="s">
        <v>1790</v>
      </c>
      <c r="B5" s="717">
        <v>12</v>
      </c>
    </row>
    <row r="6" spans="1:4">
      <c r="A6" s="717" t="s">
        <v>1789</v>
      </c>
      <c r="B6" s="717">
        <v>7.1443063411970173E-3</v>
      </c>
    </row>
    <row r="7" spans="1:4">
      <c r="A7" s="717" t="s">
        <v>1796</v>
      </c>
      <c r="B7" s="717">
        <v>0</v>
      </c>
    </row>
    <row r="8" spans="1:4">
      <c r="A8" s="717" t="s">
        <v>1797</v>
      </c>
      <c r="B8" s="717">
        <v>2.4305338302820015E-2</v>
      </c>
    </row>
    <row r="9" spans="1:4">
      <c r="A9" s="717" t="s">
        <v>1795</v>
      </c>
      <c r="B9" s="717">
        <v>8.1183397598096202E-3</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1484-22EC-4803-A29E-CE90C227AD9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-1.1270827645697336E-3</v>
      </c>
      <c r="C2" s="717">
        <v>-4.3971611551077655E-4</v>
      </c>
      <c r="D2" s="717">
        <v>1.0239057824787835E-4</v>
      </c>
    </row>
    <row r="4" spans="1:4">
      <c r="A4" s="717" t="s">
        <v>1312</v>
      </c>
      <c r="B4" s="717" t="s">
        <v>598</v>
      </c>
    </row>
    <row r="5" spans="1:4">
      <c r="A5" s="717" t="s">
        <v>1790</v>
      </c>
      <c r="B5" s="717">
        <v>11</v>
      </c>
    </row>
    <row r="6" spans="1:4">
      <c r="A6" s="717" t="s">
        <v>1789</v>
      </c>
      <c r="B6" s="717">
        <v>3.7432882692864516E-2</v>
      </c>
    </row>
    <row r="7" spans="1:4">
      <c r="A7" s="717" t="s">
        <v>1796</v>
      </c>
      <c r="B7" s="717">
        <v>7.2192201822354599E-2</v>
      </c>
    </row>
    <row r="8" spans="1:4">
      <c r="A8" s="717" t="s">
        <v>1797</v>
      </c>
      <c r="B8" s="717">
        <v>3.6586622233879373E-2</v>
      </c>
    </row>
    <row r="9" spans="1:4">
      <c r="A9" s="717" t="s">
        <v>1795</v>
      </c>
      <c r="B9" s="717">
        <v>3.1312560157965331E-2</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DFBA-74D3-4720-8E75-E550E00779B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-1.5407462516748979E-2</v>
      </c>
      <c r="C2" s="717">
        <v>3.7912222408234535E-5</v>
      </c>
      <c r="D2" s="717">
        <v>1.2081197071180626E-3</v>
      </c>
    </row>
    <row r="4" spans="1:4">
      <c r="A4" s="717" t="s">
        <v>1312</v>
      </c>
      <c r="B4" s="717" t="s">
        <v>608</v>
      </c>
    </row>
    <row r="5" spans="1:4">
      <c r="A5" s="717" t="s">
        <v>1790</v>
      </c>
      <c r="B5" s="717">
        <v>8</v>
      </c>
    </row>
    <row r="6" spans="1:4">
      <c r="A6" s="717" t="s">
        <v>1789</v>
      </c>
      <c r="B6" s="717">
        <v>2.7059485681470374E-2</v>
      </c>
    </row>
    <row r="7" spans="1:4">
      <c r="A7" s="717" t="s">
        <v>1796</v>
      </c>
      <c r="B7" s="717">
        <v>7.609609309021137E-2</v>
      </c>
    </row>
    <row r="8" spans="1:4">
      <c r="A8" s="717" t="s">
        <v>1797</v>
      </c>
      <c r="B8" s="717">
        <v>1.8693981927547544E-2</v>
      </c>
    </row>
    <row r="9" spans="1:4">
      <c r="A9" s="717" t="s">
        <v>1795</v>
      </c>
      <c r="B9" s="717">
        <v>2.986025309851886E-2</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A868E-CE1A-48B8-B32C-F0C6D78F5C9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-1.082678285517793E-2</v>
      </c>
      <c r="C2" s="717">
        <v>-1.6653029661445388E-4</v>
      </c>
      <c r="D2" s="717">
        <v>9.7642700534211757E-4</v>
      </c>
    </row>
    <row r="4" spans="1:4">
      <c r="A4" s="717" t="s">
        <v>1312</v>
      </c>
      <c r="B4" s="717" t="s">
        <v>610</v>
      </c>
    </row>
    <row r="5" spans="1:4">
      <c r="A5" s="717" t="s">
        <v>1790</v>
      </c>
      <c r="B5" s="717">
        <v>12</v>
      </c>
    </row>
    <row r="6" spans="1:4">
      <c r="A6" s="717" t="s">
        <v>1789</v>
      </c>
      <c r="B6" s="717">
        <v>9.4084242866918744E-2</v>
      </c>
    </row>
    <row r="7" spans="1:4">
      <c r="A7" s="717" t="s">
        <v>1796</v>
      </c>
      <c r="B7" s="717">
        <v>3.6574384690154733E-2</v>
      </c>
    </row>
    <row r="8" spans="1:4">
      <c r="A8" s="717" t="s">
        <v>1797</v>
      </c>
      <c r="B8" s="717">
        <v>0.18289993867132692</v>
      </c>
    </row>
    <row r="9" spans="1:4">
      <c r="A9" s="717" t="s">
        <v>1795</v>
      </c>
      <c r="B9" s="717">
        <v>0.11186994119274682</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866B4-9F4C-4065-93BD-73AF3CB9685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-1.5953311191992666E-2</v>
      </c>
      <c r="C2" s="717">
        <v>2.4870509386894197E-4</v>
      </c>
      <c r="D2" s="717">
        <v>2.572360750566216E-5</v>
      </c>
    </row>
    <row r="4" spans="1:4">
      <c r="A4" s="717" t="s">
        <v>1312</v>
      </c>
      <c r="B4" s="717" t="s">
        <v>612</v>
      </c>
    </row>
    <row r="5" spans="1:4">
      <c r="A5" s="717" t="s">
        <v>1790</v>
      </c>
      <c r="B5" s="717">
        <v>10</v>
      </c>
    </row>
    <row r="6" spans="1:4">
      <c r="A6" s="717" t="s">
        <v>1789</v>
      </c>
      <c r="B6" s="717">
        <v>1.0978567728241245E-2</v>
      </c>
    </row>
    <row r="7" spans="1:4">
      <c r="A7" s="717" t="s">
        <v>1796</v>
      </c>
      <c r="B7" s="717">
        <v>1.9310286486348038E-2</v>
      </c>
    </row>
    <row r="8" spans="1:4">
      <c r="A8" s="717" t="s">
        <v>1797</v>
      </c>
      <c r="B8" s="717">
        <v>6.4660078396128022E-3</v>
      </c>
    </row>
    <row r="9" spans="1:4">
      <c r="A9" s="717" t="s">
        <v>1795</v>
      </c>
      <c r="B9" s="717">
        <v>9.7479763622614658E-3</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C23BB-A368-4A4C-9F29-E5BDFD32211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-6.8433771134396582E-3</v>
      </c>
      <c r="C2" s="717">
        <v>-2.6078418014271809E-4</v>
      </c>
      <c r="D2" s="717">
        <v>5.9389658293894539E-4</v>
      </c>
    </row>
    <row r="4" spans="1:4">
      <c r="A4" s="717" t="s">
        <v>1312</v>
      </c>
      <c r="B4" s="717" t="s">
        <v>618</v>
      </c>
    </row>
    <row r="5" spans="1:4">
      <c r="A5" s="717" t="s">
        <v>1790</v>
      </c>
      <c r="B5" s="717">
        <v>10</v>
      </c>
    </row>
    <row r="6" spans="1:4">
      <c r="A6" s="717" t="s">
        <v>1789</v>
      </c>
      <c r="B6" s="717">
        <v>3.6369432202546674E-2</v>
      </c>
    </row>
    <row r="7" spans="1:4">
      <c r="A7" s="717" t="s">
        <v>1796</v>
      </c>
      <c r="B7" s="717">
        <v>9.1977566554005477E-2</v>
      </c>
    </row>
    <row r="8" spans="1:4">
      <c r="A8" s="717" t="s">
        <v>1797</v>
      </c>
      <c r="B8" s="717">
        <v>4.9508256222008315E-2</v>
      </c>
    </row>
    <row r="9" spans="1:4">
      <c r="A9" s="717" t="s">
        <v>1795</v>
      </c>
      <c r="B9" s="717">
        <v>4.2004145664629705E-2</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D3B46-1DF2-4225-9650-8B7CBA2FB679}">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-1.5755859010775791E-2</v>
      </c>
      <c r="C2" s="717">
        <v>2.5832510674409474E-4</v>
      </c>
      <c r="D2" s="717">
        <v>-2.8040935143769721E-4</v>
      </c>
    </row>
    <row r="4" spans="1:4">
      <c r="A4" s="717" t="s">
        <v>1312</v>
      </c>
      <c r="B4" s="717" t="s">
        <v>620</v>
      </c>
    </row>
    <row r="5" spans="1:4">
      <c r="A5" s="717" t="s">
        <v>1790</v>
      </c>
      <c r="B5" s="717">
        <v>12</v>
      </c>
    </row>
    <row r="6" spans="1:4">
      <c r="A6" s="717" t="s">
        <v>1789</v>
      </c>
      <c r="B6" s="717">
        <v>0.10285195008749182</v>
      </c>
    </row>
    <row r="7" spans="1:4">
      <c r="A7" s="717" t="s">
        <v>1796</v>
      </c>
      <c r="B7" s="717">
        <v>0.24639815463413897</v>
      </c>
    </row>
    <row r="8" spans="1:4">
      <c r="A8" s="717" t="s">
        <v>1797</v>
      </c>
      <c r="B8" s="717">
        <v>9.2527610254755477E-2</v>
      </c>
    </row>
    <row r="9" spans="1:4">
      <c r="A9" s="717" t="s">
        <v>1795</v>
      </c>
      <c r="B9" s="717">
        <v>8.9921171288524282E-2</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39C7B-177E-440D-B9EF-326C89BB876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-1.3429025861694359E-2</v>
      </c>
      <c r="C2" s="717">
        <v>1.6625715562414728E-4</v>
      </c>
      <c r="D2" s="717">
        <v>-1.5419702197874002E-4</v>
      </c>
    </row>
    <row r="4" spans="1:4">
      <c r="A4" s="717" t="s">
        <v>1312</v>
      </c>
      <c r="B4" s="717" t="s">
        <v>614</v>
      </c>
    </row>
    <row r="5" spans="1:4">
      <c r="A5" s="717" t="s">
        <v>1790</v>
      </c>
      <c r="B5" s="717">
        <v>12</v>
      </c>
    </row>
    <row r="6" spans="1:4">
      <c r="A6" s="717" t="s">
        <v>1789</v>
      </c>
      <c r="B6" s="717">
        <v>7.0003562447253287E-3</v>
      </c>
    </row>
    <row r="7" spans="1:4">
      <c r="A7" s="717" t="s">
        <v>1796</v>
      </c>
      <c r="B7" s="717">
        <v>9.0036939699546636E-3</v>
      </c>
    </row>
    <row r="8" spans="1:4">
      <c r="A8" s="717" t="s">
        <v>1797</v>
      </c>
      <c r="B8" s="717">
        <v>7.4234708416991224E-3</v>
      </c>
    </row>
    <row r="9" spans="1:4">
      <c r="A9" s="717" t="s">
        <v>1795</v>
      </c>
      <c r="B9" s="717">
        <v>3.6930422126380921E-3</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7136F-243E-48B7-B3E0-8984E63462F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5.5344064653457588E-3</v>
      </c>
      <c r="C2" s="717">
        <v>-7.3358521075590538E-4</v>
      </c>
      <c r="D2" s="717">
        <v>-5.9200416115104317E-4</v>
      </c>
    </row>
    <row r="4" spans="1:4">
      <c r="A4" s="717" t="s">
        <v>1312</v>
      </c>
      <c r="B4" s="717" t="s">
        <v>622</v>
      </c>
    </row>
    <row r="5" spans="1:4">
      <c r="A5" s="717" t="s">
        <v>1790</v>
      </c>
      <c r="B5" s="717">
        <v>2</v>
      </c>
    </row>
    <row r="6" spans="1:4">
      <c r="A6" s="717" t="s">
        <v>1789</v>
      </c>
      <c r="B6" s="717">
        <v>2.6166442745770228E-2</v>
      </c>
    </row>
    <row r="7" spans="1:4">
      <c r="A7" s="717" t="s">
        <v>1796</v>
      </c>
      <c r="B7" s="717">
        <v>1.1747863473560107E-2</v>
      </c>
    </row>
    <row r="8" spans="1:4">
      <c r="A8" s="717" t="s">
        <v>1797</v>
      </c>
      <c r="B8" s="717">
        <v>6.6933964514609728E-2</v>
      </c>
    </row>
    <row r="9" spans="1:4">
      <c r="A9" s="717" t="s">
        <v>1795</v>
      </c>
      <c r="B9" s="717">
        <v>4.7575610024299969E-2</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E2F20-5FE5-4607-8373-B302F89B889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-1.5433921144428773E-2</v>
      </c>
      <c r="C2" s="717">
        <v>4.0554100914382593E-4</v>
      </c>
      <c r="D2" s="717">
        <v>-1.4412658955449131E-3</v>
      </c>
    </row>
    <row r="4" spans="1:4">
      <c r="A4" s="717" t="s">
        <v>1312</v>
      </c>
      <c r="B4" s="717" t="s">
        <v>626</v>
      </c>
    </row>
    <row r="5" spans="1:4">
      <c r="A5" s="717" t="s">
        <v>1790</v>
      </c>
      <c r="B5" s="717">
        <v>10</v>
      </c>
    </row>
    <row r="6" spans="1:4">
      <c r="A6" s="717" t="s">
        <v>1789</v>
      </c>
      <c r="B6" s="717">
        <v>1.9700109109712781E-2</v>
      </c>
    </row>
    <row r="7" spans="1:4">
      <c r="A7" s="717" t="s">
        <v>1796</v>
      </c>
      <c r="B7" s="717">
        <v>2.5505826847641615E-2</v>
      </c>
    </row>
    <row r="8" spans="1:4">
      <c r="A8" s="717" t="s">
        <v>1797</v>
      </c>
      <c r="B8" s="717">
        <v>5.2351306008346721E-3</v>
      </c>
    </row>
    <row r="9" spans="1:4">
      <c r="A9" s="717" t="s">
        <v>1795</v>
      </c>
      <c r="B9" s="717">
        <v>1.2579711070336246E-2</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F2C5C-4E23-4375-B16F-B34F8FDD8E5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4.8316320515601474E-3</v>
      </c>
      <c r="C2" s="717">
        <v>-6.3210281154383208E-4</v>
      </c>
      <c r="D2" s="717">
        <v>7.0192769484838866E-5</v>
      </c>
    </row>
    <row r="4" spans="1:4">
      <c r="A4" s="717" t="s">
        <v>1312</v>
      </c>
      <c r="B4" s="717" t="s">
        <v>530</v>
      </c>
    </row>
    <row r="5" spans="1:4">
      <c r="A5" s="717" t="s">
        <v>1790</v>
      </c>
      <c r="B5" s="717">
        <v>12</v>
      </c>
    </row>
    <row r="6" spans="1:4">
      <c r="A6" s="717" t="s">
        <v>1789</v>
      </c>
      <c r="B6" s="717">
        <v>5.6614440575763463E-3</v>
      </c>
    </row>
    <row r="7" spans="1:4">
      <c r="A7" s="717" t="s">
        <v>1796</v>
      </c>
      <c r="B7" s="717">
        <v>3.0091295650415295E-2</v>
      </c>
    </row>
    <row r="8" spans="1:4">
      <c r="A8" s="717" t="s">
        <v>1797</v>
      </c>
      <c r="B8" s="717">
        <v>2.2372375367795735E-2</v>
      </c>
    </row>
    <row r="9" spans="1:4">
      <c r="A9" s="717" t="s">
        <v>1795</v>
      </c>
      <c r="B9" s="717">
        <v>4.5207638726645853E-3</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50483-3A1F-4DBC-BDE0-08476EF22AD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-2.8170019896936269E-3</v>
      </c>
      <c r="C2" s="717">
        <v>-3.8927018028463601E-4</v>
      </c>
      <c r="D2" s="717">
        <v>2.8323611863992522E-4</v>
      </c>
    </row>
    <row r="4" spans="1:4">
      <c r="A4" s="717" t="s">
        <v>1312</v>
      </c>
      <c r="B4" s="717" t="s">
        <v>624</v>
      </c>
    </row>
    <row r="5" spans="1:4">
      <c r="A5" s="717" t="s">
        <v>1790</v>
      </c>
      <c r="B5" s="717">
        <v>2</v>
      </c>
    </row>
    <row r="6" spans="1:4">
      <c r="A6" s="717" t="s">
        <v>1789</v>
      </c>
      <c r="B6" s="717">
        <v>1.1420100011925142E-2</v>
      </c>
    </row>
    <row r="7" spans="1:4">
      <c r="A7" s="717" t="s">
        <v>1796</v>
      </c>
      <c r="B7" s="717">
        <v>4.6641498693814842E-2</v>
      </c>
    </row>
    <row r="8" spans="1:4">
      <c r="A8" s="717" t="s">
        <v>1797</v>
      </c>
      <c r="B8" s="717">
        <v>1.8155182980689223E-2</v>
      </c>
    </row>
    <row r="9" spans="1:4">
      <c r="A9" s="717" t="s">
        <v>1795</v>
      </c>
      <c r="B9" s="717">
        <v>1.4035478856379653E-2</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25042-379C-4F79-9E7F-FFFFF948442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-1.2853634437877211E-2</v>
      </c>
      <c r="C2" s="717">
        <v>-1.3465903362012329E-4</v>
      </c>
      <c r="D2" s="717">
        <v>9.9776070032748382E-4</v>
      </c>
    </row>
    <row r="4" spans="1:4">
      <c r="A4" s="717" t="s">
        <v>1312</v>
      </c>
      <c r="B4" s="717" t="s">
        <v>616</v>
      </c>
    </row>
    <row r="5" spans="1:4">
      <c r="A5" s="717" t="s">
        <v>1790</v>
      </c>
      <c r="B5" s="717">
        <v>10</v>
      </c>
    </row>
    <row r="6" spans="1:4">
      <c r="A6" s="717" t="s">
        <v>1789</v>
      </c>
      <c r="B6" s="717">
        <v>6.8295507773144882E-3</v>
      </c>
    </row>
    <row r="7" spans="1:4">
      <c r="A7" s="717" t="s">
        <v>1796</v>
      </c>
      <c r="B7" s="717">
        <v>0</v>
      </c>
    </row>
    <row r="8" spans="1:4">
      <c r="A8" s="717" t="s">
        <v>1797</v>
      </c>
      <c r="B8" s="717">
        <v>1.081201672240969E-2</v>
      </c>
    </row>
    <row r="9" spans="1:4">
      <c r="A9" s="717" t="s">
        <v>1795</v>
      </c>
      <c r="B9" s="717">
        <v>8.6399535575372669E-3</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6CF52-7A9A-4A48-8A17-05287801512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-8.1917687779004666E-3</v>
      </c>
      <c r="C2" s="717">
        <v>-1.8900559387897956E-4</v>
      </c>
      <c r="D2" s="717">
        <v>7.83743326623558E-4</v>
      </c>
    </row>
    <row r="4" spans="1:4">
      <c r="A4" s="717" t="s">
        <v>1312</v>
      </c>
      <c r="B4" s="717" t="s">
        <v>1792</v>
      </c>
    </row>
    <row r="5" spans="1:4">
      <c r="A5" s="717" t="s">
        <v>1790</v>
      </c>
      <c r="B5" s="717">
        <v>8</v>
      </c>
    </row>
    <row r="6" spans="1:4">
      <c r="A6" s="717" t="s">
        <v>1789</v>
      </c>
      <c r="B6" s="717">
        <v>5.5093171012151453E-3</v>
      </c>
    </row>
    <row r="7" spans="1:4">
      <c r="A7" s="717" t="s">
        <v>1796</v>
      </c>
      <c r="B7" s="717">
        <v>6.8656110169387025E-2</v>
      </c>
    </row>
    <row r="8" spans="1:4">
      <c r="A8" s="717" t="s">
        <v>1797</v>
      </c>
      <c r="B8" s="717">
        <v>1.7848093503391803E-2</v>
      </c>
    </row>
    <row r="9" spans="1:4">
      <c r="A9" s="717" t="s">
        <v>1795</v>
      </c>
      <c r="B9" s="717">
        <v>3.552681450488886E-3</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4C9F3-339D-4CDD-AD10-C4492E0CCA0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-1.8082061740458066E-2</v>
      </c>
      <c r="C2" s="717">
        <v>9.1390149219873129E-5</v>
      </c>
      <c r="D2" s="717">
        <v>1.1455419333114003E-3</v>
      </c>
    </row>
    <row r="4" spans="1:4">
      <c r="A4" s="717" t="s">
        <v>1312</v>
      </c>
      <c r="B4" s="717" t="s">
        <v>628</v>
      </c>
    </row>
    <row r="5" spans="1:4">
      <c r="A5" s="717" t="s">
        <v>1790</v>
      </c>
      <c r="B5" s="717">
        <v>8</v>
      </c>
    </row>
    <row r="6" spans="1:4">
      <c r="A6" s="717" t="s">
        <v>1789</v>
      </c>
      <c r="B6" s="717">
        <v>6.2374118249678014E-2</v>
      </c>
    </row>
    <row r="7" spans="1:4">
      <c r="A7" s="717" t="s">
        <v>1796</v>
      </c>
      <c r="B7" s="717">
        <v>4.8435323623057948E-2</v>
      </c>
    </row>
    <row r="8" spans="1:4">
      <c r="A8" s="717" t="s">
        <v>1797</v>
      </c>
      <c r="B8" s="717">
        <v>1.0916556105808385E-2</v>
      </c>
    </row>
    <row r="9" spans="1:4">
      <c r="A9" s="717" t="s">
        <v>1795</v>
      </c>
      <c r="B9" s="717">
        <v>5.2907976607736662E-2</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27109-9164-4F8A-91BD-B65E79E2370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3.1946150894215826E-3</v>
      </c>
      <c r="C2" s="717">
        <v>-6.0493879965545715E-4</v>
      </c>
      <c r="D2" s="717">
        <v>-2.1803021900917421E-4</v>
      </c>
    </row>
    <row r="4" spans="1:4">
      <c r="A4" s="717" t="s">
        <v>1312</v>
      </c>
      <c r="B4" s="717" t="s">
        <v>1793</v>
      </c>
    </row>
    <row r="5" spans="1:4">
      <c r="A5" s="717" t="s">
        <v>1790</v>
      </c>
      <c r="B5" s="717">
        <v>5</v>
      </c>
    </row>
    <row r="6" spans="1:4">
      <c r="A6" s="717" t="s">
        <v>1789</v>
      </c>
      <c r="B6" s="717">
        <v>0.18851331897587759</v>
      </c>
    </row>
    <row r="7" spans="1:4">
      <c r="A7" s="717" t="s">
        <v>1796</v>
      </c>
      <c r="B7" s="717">
        <v>0</v>
      </c>
    </row>
    <row r="8" spans="1:4">
      <c r="A8" s="717" t="s">
        <v>1797</v>
      </c>
      <c r="B8" s="717">
        <v>9.7663724577709471E-2</v>
      </c>
    </row>
    <row r="9" spans="1:4">
      <c r="A9" s="717" t="s">
        <v>1795</v>
      </c>
      <c r="B9" s="717">
        <v>0.17654395539173562</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5BD15-07D5-414A-9A2C-126E8BDC554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1.2608113226242154E-2</v>
      </c>
      <c r="C2" s="717">
        <v>-9.0015153089110372E-4</v>
      </c>
      <c r="D2" s="717">
        <v>-2.2807019372860123E-3</v>
      </c>
    </row>
    <row r="4" spans="1:4">
      <c r="A4" s="717" t="s">
        <v>1312</v>
      </c>
      <c r="B4" s="717" t="s">
        <v>632</v>
      </c>
    </row>
    <row r="5" spans="1:4">
      <c r="A5" s="717" t="s">
        <v>1790</v>
      </c>
      <c r="B5" s="717">
        <v>4</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EDCF4-30C0-4594-B7C0-7D6D4BA8B02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-7.9003609025584346E-3</v>
      </c>
      <c r="C2" s="717">
        <v>-2.3392409685115981E-4</v>
      </c>
      <c r="D2" s="717">
        <v>5.3247508982284808E-4</v>
      </c>
    </row>
    <row r="4" spans="1:4">
      <c r="A4" s="717" t="s">
        <v>1312</v>
      </c>
      <c r="B4" s="717" t="s">
        <v>634</v>
      </c>
    </row>
    <row r="5" spans="1:4">
      <c r="A5" s="717" t="s">
        <v>1790</v>
      </c>
      <c r="B5" s="717">
        <v>9</v>
      </c>
    </row>
    <row r="6" spans="1:4">
      <c r="A6" s="717" t="s">
        <v>1789</v>
      </c>
      <c r="B6" s="717">
        <v>3.82616745778435E-3</v>
      </c>
    </row>
    <row r="7" spans="1:4">
      <c r="A7" s="717" t="s">
        <v>1796</v>
      </c>
      <c r="B7" s="717">
        <v>0</v>
      </c>
    </row>
    <row r="8" spans="1:4">
      <c r="A8" s="717" t="s">
        <v>1797</v>
      </c>
      <c r="B8" s="717">
        <v>9.7272387770816031E-3</v>
      </c>
    </row>
    <row r="9" spans="1:4">
      <c r="A9" s="717" t="s">
        <v>1795</v>
      </c>
      <c r="B9" s="717">
        <v>3.8986031157061144E-3</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E0B9D-0D9C-48C7-BCCB-60052E080D8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-1.3891887259105338E-2</v>
      </c>
      <c r="C2" s="717">
        <v>-7.3531033079722946E-5</v>
      </c>
      <c r="D2" s="717">
        <v>1.3808469039063263E-3</v>
      </c>
    </row>
    <row r="4" spans="1:4">
      <c r="A4" s="717" t="s">
        <v>1312</v>
      </c>
      <c r="B4" s="717" t="s">
        <v>640</v>
      </c>
    </row>
    <row r="5" spans="1:4">
      <c r="A5" s="717" t="s">
        <v>1790</v>
      </c>
      <c r="B5" s="717">
        <v>8</v>
      </c>
    </row>
    <row r="6" spans="1:4">
      <c r="A6" s="717" t="s">
        <v>1789</v>
      </c>
      <c r="B6" s="717">
        <v>0.26467964652001524</v>
      </c>
    </row>
    <row r="7" spans="1:4">
      <c r="A7" s="717" t="s">
        <v>1796</v>
      </c>
      <c r="B7" s="717">
        <v>0.14263432745064047</v>
      </c>
    </row>
    <row r="8" spans="1:4">
      <c r="A8" s="717" t="s">
        <v>1797</v>
      </c>
      <c r="B8" s="717">
        <v>0.13261111777923171</v>
      </c>
    </row>
    <row r="9" spans="1:4">
      <c r="A9" s="717" t="s">
        <v>1795</v>
      </c>
      <c r="B9" s="717">
        <v>0.27693919177697612</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3BBFB-31D8-4769-8F37-3C547B5FB45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-1.9240344442779316E-2</v>
      </c>
      <c r="C2" s="717">
        <v>1.6918086312559512E-4</v>
      </c>
      <c r="D2" s="717">
        <v>4.9657012854762567E-4</v>
      </c>
    </row>
    <row r="4" spans="1:4">
      <c r="A4" s="717" t="s">
        <v>1312</v>
      </c>
      <c r="B4" s="717" t="s">
        <v>672</v>
      </c>
    </row>
    <row r="5" spans="1:4">
      <c r="A5" s="717" t="s">
        <v>1790</v>
      </c>
      <c r="B5" s="717">
        <v>9</v>
      </c>
    </row>
    <row r="6" spans="1:4">
      <c r="A6" s="717" t="s">
        <v>1789</v>
      </c>
      <c r="B6" s="717">
        <v>4.3137740987221417E-2</v>
      </c>
    </row>
    <row r="7" spans="1:4">
      <c r="A7" s="717" t="s">
        <v>1796</v>
      </c>
      <c r="B7" s="717">
        <v>6.7253210482376225E-3</v>
      </c>
    </row>
    <row r="8" spans="1:4">
      <c r="A8" s="717" t="s">
        <v>1797</v>
      </c>
      <c r="B8" s="717">
        <v>3.3136110155289791E-2</v>
      </c>
    </row>
    <row r="9" spans="1:4">
      <c r="A9" s="717" t="s">
        <v>1795</v>
      </c>
      <c r="B9" s="717">
        <v>3.1125905700320412E-2</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B7DA6-2C05-436B-81CE-9F235EE6951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-1.7315838917677882E-2</v>
      </c>
      <c r="C2" s="717">
        <v>1.7410072557067207E-4</v>
      </c>
      <c r="D2" s="717">
        <v>3.42817396509279E-4</v>
      </c>
    </row>
    <row r="4" spans="1:4">
      <c r="A4" s="717" t="s">
        <v>1312</v>
      </c>
      <c r="B4" s="717" t="s">
        <v>642</v>
      </c>
    </row>
    <row r="5" spans="1:4">
      <c r="A5" s="717" t="s">
        <v>1790</v>
      </c>
      <c r="B5" s="717">
        <v>9</v>
      </c>
    </row>
    <row r="6" spans="1:4">
      <c r="A6" s="717" t="s">
        <v>1789</v>
      </c>
      <c r="B6" s="717">
        <v>8.5895147363872736E-3</v>
      </c>
    </row>
    <row r="7" spans="1:4">
      <c r="A7" s="717" t="s">
        <v>1796</v>
      </c>
      <c r="B7" s="717">
        <v>5.0934894191248435E-2</v>
      </c>
    </row>
    <row r="8" spans="1:4">
      <c r="A8" s="717" t="s">
        <v>1797</v>
      </c>
      <c r="B8" s="717">
        <v>1.2518887360963113E-2</v>
      </c>
    </row>
    <row r="9" spans="1:4">
      <c r="A9" s="717" t="s">
        <v>1795</v>
      </c>
      <c r="B9" s="717">
        <v>8.5688351016361079E-3</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02FA-AE85-405E-9301-DA218FCD32E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-1.4327512426453975E-2</v>
      </c>
      <c r="C2" s="717">
        <v>1.2443764873958907E-4</v>
      </c>
      <c r="D2" s="717">
        <v>-1.6171469754053432E-3</v>
      </c>
    </row>
    <row r="4" spans="1:4">
      <c r="A4" s="717" t="s">
        <v>1312</v>
      </c>
      <c r="B4" s="717" t="s">
        <v>656</v>
      </c>
    </row>
    <row r="5" spans="1:4">
      <c r="A5" s="717" t="s">
        <v>1790</v>
      </c>
      <c r="B5" s="717">
        <v>12</v>
      </c>
    </row>
    <row r="6" spans="1:4">
      <c r="A6" s="717" t="s">
        <v>1789</v>
      </c>
      <c r="B6" s="717">
        <v>4.1569019809893144E-4</v>
      </c>
    </row>
    <row r="7" spans="1:4">
      <c r="A7" s="717" t="s">
        <v>1796</v>
      </c>
      <c r="B7" s="717">
        <v>2.5263017174098771E-3</v>
      </c>
    </row>
    <row r="8" spans="1:4">
      <c r="A8" s="717" t="s">
        <v>1797</v>
      </c>
      <c r="B8" s="717">
        <v>5.5956308602549566E-4</v>
      </c>
    </row>
    <row r="9" spans="1:4">
      <c r="A9" s="717" t="s">
        <v>1795</v>
      </c>
      <c r="B9" s="717">
        <v>1.525306756778672E-4</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E081D-E81B-4FFC-A1D3-D77F5D57922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-1.5789261339365587E-2</v>
      </c>
      <c r="C2" s="717">
        <v>1.3797967657339072E-4</v>
      </c>
      <c r="D2" s="717">
        <v>3.3277670692638192E-4</v>
      </c>
    </row>
    <row r="4" spans="1:4">
      <c r="A4" s="717" t="s">
        <v>1312</v>
      </c>
      <c r="B4" s="717" t="s">
        <v>648</v>
      </c>
    </row>
    <row r="5" spans="1:4">
      <c r="A5" s="717" t="s">
        <v>1790</v>
      </c>
      <c r="B5" s="717">
        <v>9</v>
      </c>
    </row>
    <row r="6" spans="1:4">
      <c r="A6" s="717" t="s">
        <v>1789</v>
      </c>
      <c r="B6" s="717">
        <v>1.6589083945622494E-3</v>
      </c>
    </row>
    <row r="7" spans="1:4">
      <c r="A7" s="717" t="s">
        <v>1796</v>
      </c>
      <c r="B7" s="717">
        <v>1.7679852428222932E-2</v>
      </c>
    </row>
    <row r="8" spans="1:4">
      <c r="A8" s="717" t="s">
        <v>1797</v>
      </c>
      <c r="B8" s="717">
        <v>6.0798046432178014E-3</v>
      </c>
    </row>
    <row r="9" spans="1:4">
      <c r="A9" s="717" t="s">
        <v>1795</v>
      </c>
      <c r="B9" s="717">
        <v>1.8073203184778394E-3</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B2921-22FB-4347-A877-F78494DDAE1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-1.4508844419527411E-2</v>
      </c>
      <c r="C2" s="717">
        <v>1.0194282696263123E-4</v>
      </c>
      <c r="D2" s="717">
        <v>4.058860192813242E-4</v>
      </c>
    </row>
    <row r="4" spans="1:4">
      <c r="A4" s="717" t="s">
        <v>1312</v>
      </c>
      <c r="B4" s="717" t="s">
        <v>449</v>
      </c>
    </row>
    <row r="5" spans="1:4">
      <c r="A5" s="717" t="s">
        <v>1790</v>
      </c>
      <c r="B5" s="717">
        <v>10</v>
      </c>
    </row>
    <row r="6" spans="1:4">
      <c r="A6" s="717" t="s">
        <v>1789</v>
      </c>
      <c r="B6" s="717">
        <v>4.5753730716259202E-3</v>
      </c>
    </row>
    <row r="7" spans="1:4">
      <c r="A7" s="717" t="s">
        <v>1796</v>
      </c>
      <c r="B7" s="717">
        <v>7.2568106220767562E-3</v>
      </c>
    </row>
    <row r="8" spans="1:4">
      <c r="A8" s="717" t="s">
        <v>1797</v>
      </c>
      <c r="B8" s="717">
        <v>1.0057937716128562E-2</v>
      </c>
    </row>
    <row r="9" spans="1:4">
      <c r="A9" s="717" t="s">
        <v>1795</v>
      </c>
      <c r="B9" s="717">
        <v>4.9399942663410617E-3</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1F8A7-4199-4377-892A-B629455B8A8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-1.7112612664982044E-2</v>
      </c>
      <c r="C2" s="717">
        <v>2.106728789966464E-4</v>
      </c>
      <c r="D2" s="717">
        <v>4.9701354735958228E-4</v>
      </c>
    </row>
    <row r="4" spans="1:4">
      <c r="A4" s="717" t="s">
        <v>1312</v>
      </c>
      <c r="B4" s="717" t="s">
        <v>658</v>
      </c>
    </row>
    <row r="5" spans="1:4">
      <c r="A5" s="717" t="s">
        <v>1790</v>
      </c>
      <c r="B5" s="717">
        <v>9</v>
      </c>
    </row>
    <row r="6" spans="1:4">
      <c r="A6" s="717" t="s">
        <v>1789</v>
      </c>
      <c r="B6" s="717">
        <v>3.087772898868617E-3</v>
      </c>
    </row>
    <row r="7" spans="1:4">
      <c r="A7" s="717" t="s">
        <v>1796</v>
      </c>
      <c r="B7" s="717">
        <v>2.6759824458350061E-2</v>
      </c>
    </row>
    <row r="8" spans="1:4">
      <c r="A8" s="717" t="s">
        <v>1797</v>
      </c>
      <c r="B8" s="717">
        <v>1.1844803462388457E-2</v>
      </c>
    </row>
    <row r="9" spans="1:4">
      <c r="A9" s="717" t="s">
        <v>1795</v>
      </c>
      <c r="B9" s="717">
        <v>2.9160026125513556E-3</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5C7C-72CC-4B23-9500-1AFC29DD02A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1.8177918707300358E-3</v>
      </c>
      <c r="C2" s="717">
        <v>-5.6173210541726206E-4</v>
      </c>
      <c r="D2" s="717">
        <v>-2.254583219961679E-5</v>
      </c>
    </row>
    <row r="4" spans="1:4">
      <c r="A4" s="717" t="s">
        <v>1312</v>
      </c>
      <c r="B4" s="717" t="s">
        <v>644</v>
      </c>
    </row>
    <row r="5" spans="1:4">
      <c r="A5" s="717" t="s">
        <v>1790</v>
      </c>
      <c r="B5" s="717">
        <v>5</v>
      </c>
    </row>
    <row r="6" spans="1:4">
      <c r="A6" s="717" t="s">
        <v>1789</v>
      </c>
      <c r="B6" s="717">
        <v>4.0741330057407966E-2</v>
      </c>
    </row>
    <row r="7" spans="1:4">
      <c r="A7" s="717" t="s">
        <v>1796</v>
      </c>
      <c r="B7" s="717">
        <v>0</v>
      </c>
    </row>
    <row r="8" spans="1:4">
      <c r="A8" s="717" t="s">
        <v>1797</v>
      </c>
      <c r="B8" s="717">
        <v>3.5006175217193874E-2</v>
      </c>
    </row>
    <row r="9" spans="1:4">
      <c r="A9" s="717" t="s">
        <v>1795</v>
      </c>
      <c r="B9" s="717">
        <v>3.910049832662791E-2</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3ECF6-2A15-4903-9CF4-E6E09C3CF52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-1.0707097503829645E-2</v>
      </c>
      <c r="C2" s="717">
        <v>1.1356656305448406E-4</v>
      </c>
      <c r="D2" s="717">
        <v>-5.019266904253937E-5</v>
      </c>
    </row>
    <row r="4" spans="1:4">
      <c r="A4" s="717" t="s">
        <v>1312</v>
      </c>
      <c r="B4" s="717" t="s">
        <v>638</v>
      </c>
    </row>
    <row r="5" spans="1:4">
      <c r="A5" s="717" t="s">
        <v>1790</v>
      </c>
      <c r="B5" s="717">
        <v>9</v>
      </c>
    </row>
    <row r="6" spans="1:4">
      <c r="A6" s="717" t="s">
        <v>1789</v>
      </c>
      <c r="B6" s="717">
        <v>1.5689202844994059E-4</v>
      </c>
    </row>
    <row r="7" spans="1:4">
      <c r="A7" s="717" t="s">
        <v>1796</v>
      </c>
      <c r="B7" s="717">
        <v>1.9719671115752272E-3</v>
      </c>
    </row>
    <row r="8" spans="1:4">
      <c r="A8" s="717" t="s">
        <v>1797</v>
      </c>
      <c r="B8" s="717">
        <v>1.6813410763340565E-4</v>
      </c>
    </row>
    <row r="9" spans="1:4">
      <c r="A9" s="717" t="s">
        <v>1795</v>
      </c>
      <c r="B9" s="717">
        <v>1.0720599567599989E-4</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74D9-A9D1-4B9A-BBF6-E2D51D2A904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-1.8164573355827981E-2</v>
      </c>
      <c r="C2" s="717">
        <v>4.3824557119474247E-4</v>
      </c>
      <c r="D2" s="717">
        <v>1.6830324037252556E-4</v>
      </c>
    </row>
    <row r="4" spans="1:4">
      <c r="A4" s="717" t="s">
        <v>1312</v>
      </c>
      <c r="B4" s="717" t="s">
        <v>674</v>
      </c>
    </row>
    <row r="5" spans="1:4">
      <c r="A5" s="717" t="s">
        <v>1790</v>
      </c>
      <c r="B5" s="717">
        <v>10</v>
      </c>
    </row>
    <row r="6" spans="1:4">
      <c r="A6" s="717" t="s">
        <v>1789</v>
      </c>
      <c r="B6" s="717">
        <v>5.9993734304898899E-4</v>
      </c>
    </row>
    <row r="7" spans="1:4">
      <c r="A7" s="717" t="s">
        <v>1796</v>
      </c>
      <c r="B7" s="717">
        <v>3.4574734934392274E-3</v>
      </c>
    </row>
    <row r="8" spans="1:4">
      <c r="A8" s="717" t="s">
        <v>1797</v>
      </c>
      <c r="B8" s="717">
        <v>8.9823162978109694E-4</v>
      </c>
    </row>
    <row r="9" spans="1:4">
      <c r="A9" s="717" t="s">
        <v>1795</v>
      </c>
      <c r="B9" s="717">
        <v>8.3015273606776405E-4</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BFC23-DD2D-4ED7-B706-A6C4878C475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5.4281145955373932E-3</v>
      </c>
      <c r="C2" s="717">
        <v>-7.151586242381188E-4</v>
      </c>
      <c r="D2" s="717">
        <v>-4.9539205173228327E-4</v>
      </c>
    </row>
    <row r="4" spans="1:4">
      <c r="A4" s="717" t="s">
        <v>1312</v>
      </c>
      <c r="B4" s="717" t="s">
        <v>652</v>
      </c>
    </row>
    <row r="5" spans="1:4">
      <c r="A5" s="717" t="s">
        <v>1790</v>
      </c>
      <c r="B5" s="717">
        <v>2</v>
      </c>
    </row>
    <row r="6" spans="1:4">
      <c r="A6" s="717" t="s">
        <v>1789</v>
      </c>
      <c r="B6" s="717">
        <v>4.980957520245073E-3</v>
      </c>
    </row>
    <row r="7" spans="1:4">
      <c r="A7" s="717" t="s">
        <v>1796</v>
      </c>
      <c r="B7" s="717">
        <v>0</v>
      </c>
    </row>
    <row r="8" spans="1:4">
      <c r="A8" s="717" t="s">
        <v>1797</v>
      </c>
      <c r="B8" s="717">
        <v>9.5871238929371178E-3</v>
      </c>
    </row>
    <row r="9" spans="1:4">
      <c r="A9" s="717" t="s">
        <v>1795</v>
      </c>
      <c r="B9" s="717">
        <v>7.3699878015771473E-3</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B7D38-E33B-48D8-B919-2331520893F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2.6640902757223126E-3</v>
      </c>
      <c r="C2" s="717">
        <v>-6.2589114654233963E-4</v>
      </c>
      <c r="D2" s="717">
        <v>-8.6642045763322441E-5</v>
      </c>
    </row>
    <row r="4" spans="1:4">
      <c r="A4" s="717" t="s">
        <v>1312</v>
      </c>
      <c r="B4" s="717" t="s">
        <v>654</v>
      </c>
    </row>
    <row r="5" spans="1:4">
      <c r="A5" s="717" t="s">
        <v>1790</v>
      </c>
      <c r="B5" s="717">
        <v>5</v>
      </c>
    </row>
    <row r="6" spans="1:4">
      <c r="A6" s="717" t="s">
        <v>1789</v>
      </c>
      <c r="B6" s="717">
        <v>4.476309959530126E-2</v>
      </c>
    </row>
    <row r="7" spans="1:4">
      <c r="A7" s="717" t="s">
        <v>1796</v>
      </c>
      <c r="B7" s="717">
        <v>2.6457568468070868E-2</v>
      </c>
    </row>
    <row r="8" spans="1:4">
      <c r="A8" s="717" t="s">
        <v>1797</v>
      </c>
      <c r="B8" s="717">
        <v>1.0303062730325385E-2</v>
      </c>
    </row>
    <row r="9" spans="1:4">
      <c r="A9" s="717" t="s">
        <v>1795</v>
      </c>
      <c r="B9" s="717">
        <v>2.5317897006168991E-2</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A64EC-2F12-46CB-80DA-6B7032DC250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9.4995793089708309E-3</v>
      </c>
      <c r="C2" s="717">
        <v>-8.8583042375435224E-4</v>
      </c>
      <c r="D2" s="717">
        <v>-1.2947894591882909E-3</v>
      </c>
    </row>
    <row r="4" spans="1:4">
      <c r="A4" s="717" t="s">
        <v>1312</v>
      </c>
      <c r="B4" s="717" t="s">
        <v>678</v>
      </c>
    </row>
    <row r="5" spans="1:4">
      <c r="A5" s="717" t="s">
        <v>1790</v>
      </c>
      <c r="B5" s="717">
        <v>2</v>
      </c>
    </row>
    <row r="6" spans="1:4">
      <c r="A6" s="717" t="s">
        <v>1789</v>
      </c>
      <c r="B6" s="717">
        <v>2.8383937893716855E-2</v>
      </c>
    </row>
    <row r="7" spans="1:4">
      <c r="A7" s="717" t="s">
        <v>1796</v>
      </c>
      <c r="B7" s="717">
        <v>2.609592371926259E-2</v>
      </c>
    </row>
    <row r="8" spans="1:4">
      <c r="A8" s="717" t="s">
        <v>1797</v>
      </c>
      <c r="B8" s="717">
        <v>1.7727575658428592E-2</v>
      </c>
    </row>
    <row r="9" spans="1:4">
      <c r="A9" s="717" t="s">
        <v>1795</v>
      </c>
      <c r="B9" s="717">
        <v>2.1640703525455669E-2</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5C281-F069-421A-B7E5-542B8404F0F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-9.0123949644811806E-3</v>
      </c>
      <c r="C2" s="717">
        <v>-2.0335036580600857E-4</v>
      </c>
      <c r="D2" s="717">
        <v>6.9933176839869979E-4</v>
      </c>
    </row>
    <row r="4" spans="1:4">
      <c r="A4" s="717" t="s">
        <v>1312</v>
      </c>
      <c r="B4" s="717" t="s">
        <v>676</v>
      </c>
    </row>
    <row r="5" spans="1:4">
      <c r="A5" s="717" t="s">
        <v>1790</v>
      </c>
      <c r="B5" s="717">
        <v>9</v>
      </c>
    </row>
    <row r="6" spans="1:4">
      <c r="A6" s="717" t="s">
        <v>1789</v>
      </c>
      <c r="B6" s="717">
        <v>1.7232981656402347E-3</v>
      </c>
    </row>
    <row r="7" spans="1:4">
      <c r="A7" s="717" t="s">
        <v>1796</v>
      </c>
      <c r="B7" s="717">
        <v>0</v>
      </c>
    </row>
    <row r="8" spans="1:4">
      <c r="A8" s="717" t="s">
        <v>1797</v>
      </c>
      <c r="B8" s="717">
        <v>9.1317907741597041E-4</v>
      </c>
    </row>
    <row r="9" spans="1:4">
      <c r="A9" s="717" t="s">
        <v>1795</v>
      </c>
      <c r="B9" s="717">
        <v>1.850126125123631E-3</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8EE52-5EC7-4F53-A03A-6C3811A85C4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-6.0836327180780938E-3</v>
      </c>
      <c r="C2" s="717">
        <v>-2.602076873524055E-4</v>
      </c>
      <c r="D2" s="717">
        <v>7.4465928687084126E-4</v>
      </c>
    </row>
    <row r="4" spans="1:4">
      <c r="A4" s="717" t="s">
        <v>1312</v>
      </c>
      <c r="B4" s="717" t="s">
        <v>682</v>
      </c>
    </row>
    <row r="5" spans="1:4">
      <c r="A5" s="717" t="s">
        <v>1790</v>
      </c>
      <c r="B5" s="717">
        <v>8</v>
      </c>
    </row>
    <row r="6" spans="1:4">
      <c r="A6" s="717" t="s">
        <v>1789</v>
      </c>
      <c r="B6" s="717">
        <v>5.0791238351786429E-3</v>
      </c>
    </row>
    <row r="7" spans="1:4">
      <c r="A7" s="717" t="s">
        <v>1796</v>
      </c>
      <c r="B7" s="717">
        <v>5.187335394729875E-2</v>
      </c>
    </row>
    <row r="8" spans="1:4">
      <c r="A8" s="717" t="s">
        <v>1797</v>
      </c>
      <c r="B8" s="717">
        <v>6.8382633047255337E-2</v>
      </c>
    </row>
    <row r="9" spans="1:4">
      <c r="A9" s="717" t="s">
        <v>1795</v>
      </c>
      <c r="B9" s="717">
        <v>8.6381746990813416E-3</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18E7C-3673-4CD9-B2CC-78D906913B1F}">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-1.8541354748300796E-2</v>
      </c>
      <c r="C2" s="717">
        <v>1.2162183848673434E-4</v>
      </c>
      <c r="D2" s="717">
        <v>5.3704708806041543E-4</v>
      </c>
    </row>
    <row r="4" spans="1:4">
      <c r="A4" s="717" t="s">
        <v>1312</v>
      </c>
      <c r="B4" s="717" t="s">
        <v>412</v>
      </c>
    </row>
    <row r="5" spans="1:4">
      <c r="A5" s="717" t="s">
        <v>1790</v>
      </c>
      <c r="B5" s="717">
        <v>9</v>
      </c>
    </row>
    <row r="6" spans="1:4">
      <c r="A6" s="717" t="s">
        <v>1789</v>
      </c>
      <c r="B6" s="717">
        <v>4.5553340464881392E-3</v>
      </c>
    </row>
    <row r="7" spans="1:4">
      <c r="A7" s="717" t="s">
        <v>1796</v>
      </c>
      <c r="B7" s="717">
        <v>0</v>
      </c>
    </row>
    <row r="8" spans="1:4">
      <c r="A8" s="717" t="s">
        <v>1797</v>
      </c>
      <c r="B8" s="717">
        <v>1.2192012747603301E-2</v>
      </c>
    </row>
    <row r="9" spans="1:4">
      <c r="A9" s="717" t="s">
        <v>1795</v>
      </c>
      <c r="B9" s="717">
        <v>4.5278448282084615E-3</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44932-E8E4-4092-A52B-797240DBAAF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-1.7299745406977336E-2</v>
      </c>
      <c r="C2" s="717">
        <v>1.2034731482365515E-4</v>
      </c>
      <c r="D2" s="717">
        <v>8.2970611357674473E-5</v>
      </c>
    </row>
    <row r="4" spans="1:4">
      <c r="A4" s="717" t="s">
        <v>1312</v>
      </c>
      <c r="B4" s="717" t="s">
        <v>692</v>
      </c>
    </row>
    <row r="5" spans="1:4">
      <c r="A5" s="717" t="s">
        <v>1790</v>
      </c>
      <c r="B5" s="717">
        <v>9</v>
      </c>
    </row>
    <row r="6" spans="1:4">
      <c r="A6" s="717" t="s">
        <v>1789</v>
      </c>
      <c r="B6" s="717">
        <v>1.9930172620531094E-3</v>
      </c>
    </row>
    <row r="7" spans="1:4">
      <c r="A7" s="717" t="s">
        <v>1796</v>
      </c>
      <c r="B7" s="717">
        <v>1.490805172484708E-2</v>
      </c>
    </row>
    <row r="8" spans="1:4">
      <c r="A8" s="717" t="s">
        <v>1797</v>
      </c>
      <c r="B8" s="717">
        <v>6.2503378946399011E-3</v>
      </c>
    </row>
    <row r="9" spans="1:4">
      <c r="A9" s="717" t="s">
        <v>1795</v>
      </c>
      <c r="B9" s="717">
        <v>2.0244188216928588E-3</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3C80A-4649-4C56-B7C0-F3153E936D6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-1.6249154954634769E-2</v>
      </c>
      <c r="C2" s="717">
        <v>2.1317114242999541E-5</v>
      </c>
      <c r="D2" s="717">
        <v>2.8576012588044097E-4</v>
      </c>
    </row>
    <row r="4" spans="1:4">
      <c r="A4" s="717" t="s">
        <v>1312</v>
      </c>
      <c r="B4" s="717" t="s">
        <v>688</v>
      </c>
    </row>
    <row r="5" spans="1:4">
      <c r="A5" s="717" t="s">
        <v>1790</v>
      </c>
      <c r="B5" s="717">
        <v>12</v>
      </c>
    </row>
    <row r="6" spans="1:4">
      <c r="A6" s="717" t="s">
        <v>1789</v>
      </c>
      <c r="B6" s="717">
        <v>0.13893443749523485</v>
      </c>
    </row>
    <row r="7" spans="1:4">
      <c r="A7" s="717" t="s">
        <v>1796</v>
      </c>
      <c r="B7" s="717">
        <v>3.054895431030899E-2</v>
      </c>
    </row>
    <row r="8" spans="1:4">
      <c r="A8" s="717" t="s">
        <v>1797</v>
      </c>
      <c r="B8" s="717">
        <v>6.0888314418110767E-2</v>
      </c>
    </row>
    <row r="9" spans="1:4">
      <c r="A9" s="717" t="s">
        <v>1795</v>
      </c>
      <c r="B9" s="717">
        <v>0.1271195746099256</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601B8-23B7-4C04-A9B8-E1AC46468CE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6.0757182682338855E-3</v>
      </c>
      <c r="C2" s="717">
        <v>-7.0416826742086228E-4</v>
      </c>
      <c r="D2" s="717">
        <v>-3.4393549110034796E-4</v>
      </c>
    </row>
    <row r="4" spans="1:4">
      <c r="A4" s="717" t="s">
        <v>1312</v>
      </c>
      <c r="B4" s="717" t="s">
        <v>684</v>
      </c>
    </row>
    <row r="5" spans="1:4">
      <c r="A5" s="717" t="s">
        <v>1790</v>
      </c>
      <c r="B5" s="717">
        <v>5</v>
      </c>
    </row>
    <row r="6" spans="1:4">
      <c r="A6" s="717" t="s">
        <v>1789</v>
      </c>
      <c r="B6" s="717">
        <v>6.971661858998713E-3</v>
      </c>
    </row>
    <row r="7" spans="1:4">
      <c r="A7" s="717" t="s">
        <v>1796</v>
      </c>
      <c r="B7" s="717">
        <v>0</v>
      </c>
    </row>
    <row r="8" spans="1:4">
      <c r="A8" s="717" t="s">
        <v>1797</v>
      </c>
      <c r="B8" s="717">
        <v>4.4277240414724216E-2</v>
      </c>
    </row>
    <row r="9" spans="1:4">
      <c r="A9" s="717" t="s">
        <v>1795</v>
      </c>
      <c r="B9" s="717">
        <v>9.6802670631506976E-3</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066B-4D27-4C0A-BD81-3849E10EA812}">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-3.7025585992706217E-3</v>
      </c>
      <c r="C2" s="717">
        <v>-3.2823542996059503E-4</v>
      </c>
      <c r="D2" s="717">
        <v>6.7634698022568315E-4</v>
      </c>
    </row>
    <row r="4" spans="1:4">
      <c r="A4" s="717" t="s">
        <v>1312</v>
      </c>
      <c r="B4" s="717" t="s">
        <v>702</v>
      </c>
    </row>
    <row r="5" spans="1:4">
      <c r="A5" s="717" t="s">
        <v>1790</v>
      </c>
      <c r="B5" s="717">
        <v>5</v>
      </c>
    </row>
    <row r="6" spans="1:4">
      <c r="A6" s="717" t="s">
        <v>1789</v>
      </c>
      <c r="B6" s="717">
        <v>3.6278786598655591E-2</v>
      </c>
    </row>
    <row r="7" spans="1:4">
      <c r="A7" s="717" t="s">
        <v>1796</v>
      </c>
      <c r="B7" s="717">
        <v>0</v>
      </c>
    </row>
    <row r="8" spans="1:4">
      <c r="A8" s="717" t="s">
        <v>1797</v>
      </c>
      <c r="B8" s="717">
        <v>2.8707882976212514E-2</v>
      </c>
    </row>
    <row r="9" spans="1:4">
      <c r="A9" s="717" t="s">
        <v>1795</v>
      </c>
      <c r="B9" s="717">
        <v>3.518556838739266E-2</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BE687-6B48-4356-B93F-C37A48B70B7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-1.2998499381168959E-2</v>
      </c>
      <c r="C2" s="717">
        <v>6.1346170003987564E-5</v>
      </c>
      <c r="D2" s="717">
        <v>-1.6121366305626578E-3</v>
      </c>
    </row>
    <row r="4" spans="1:4">
      <c r="A4" s="717" t="s">
        <v>1312</v>
      </c>
      <c r="B4" s="717" t="s">
        <v>1794</v>
      </c>
    </row>
    <row r="5" spans="1:4">
      <c r="A5" s="717" t="s">
        <v>1790</v>
      </c>
      <c r="B5" s="717">
        <v>12</v>
      </c>
    </row>
    <row r="6" spans="1:4">
      <c r="A6" s="717" t="s">
        <v>1789</v>
      </c>
      <c r="B6" s="717">
        <v>8.4423986490930324E-4</v>
      </c>
    </row>
    <row r="7" spans="1:4">
      <c r="A7" s="717" t="s">
        <v>1796</v>
      </c>
      <c r="B7" s="717">
        <v>3.4982629741856959E-3</v>
      </c>
    </row>
    <row r="8" spans="1:4">
      <c r="A8" s="717" t="s">
        <v>1797</v>
      </c>
      <c r="B8" s="717">
        <v>1.0937757836719563E-3</v>
      </c>
    </row>
    <row r="9" spans="1:4">
      <c r="A9" s="717" t="s">
        <v>1795</v>
      </c>
      <c r="B9" s="717">
        <v>9.4518831868243929E-4</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8CDF3-E0F0-48F1-A3B7-8CEAF48B393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-1.0296296214425385E-2</v>
      </c>
      <c r="C2" s="717">
        <v>-1.0820073447594575E-4</v>
      </c>
      <c r="D2" s="717">
        <v>4.8510958628013648E-5</v>
      </c>
    </row>
    <row r="4" spans="1:4">
      <c r="A4" s="717" t="s">
        <v>1312</v>
      </c>
      <c r="B4" s="717" t="s">
        <v>694</v>
      </c>
    </row>
    <row r="5" spans="1:4">
      <c r="A5" s="717" t="s">
        <v>1790</v>
      </c>
      <c r="B5" s="717">
        <v>12</v>
      </c>
    </row>
    <row r="6" spans="1:4">
      <c r="A6" s="717" t="s">
        <v>1789</v>
      </c>
      <c r="B6" s="717">
        <v>1.352618834896171E-4</v>
      </c>
    </row>
    <row r="7" spans="1:4">
      <c r="A7" s="717" t="s">
        <v>1796</v>
      </c>
      <c r="B7" s="717">
        <v>5.8230101266145025E-4</v>
      </c>
    </row>
    <row r="8" spans="1:4">
      <c r="A8" s="717" t="s">
        <v>1797</v>
      </c>
      <c r="B8" s="717">
        <v>8.9734128540163477E-5</v>
      </c>
    </row>
    <row r="9" spans="1:4">
      <c r="A9" s="717" t="s">
        <v>1795</v>
      </c>
      <c r="B9" s="717">
        <v>6.6098617952402102E-5</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98947-DA9F-4BC9-A5D9-93171522D21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-1.6468072569293737E-2</v>
      </c>
      <c r="C2" s="717">
        <v>3.3864921162871564E-4</v>
      </c>
      <c r="D2" s="717">
        <v>-1.1625599191155758E-3</v>
      </c>
    </row>
    <row r="4" spans="1:4">
      <c r="A4" s="717" t="s">
        <v>1312</v>
      </c>
      <c r="B4" s="717" t="s">
        <v>696</v>
      </c>
    </row>
    <row r="5" spans="1:4">
      <c r="A5" s="717" t="s">
        <v>1790</v>
      </c>
      <c r="B5" s="717">
        <v>10</v>
      </c>
    </row>
    <row r="6" spans="1:4">
      <c r="A6" s="717" t="s">
        <v>1789</v>
      </c>
      <c r="B6" s="717">
        <v>4.119291173102042E-3</v>
      </c>
    </row>
    <row r="7" spans="1:4">
      <c r="A7" s="717" t="s">
        <v>1796</v>
      </c>
      <c r="B7" s="717">
        <v>1.1022319511614115E-2</v>
      </c>
    </row>
    <row r="8" spans="1:4">
      <c r="A8" s="717" t="s">
        <v>1797</v>
      </c>
      <c r="B8" s="717">
        <v>2.1791866170742342E-3</v>
      </c>
    </row>
    <row r="9" spans="1:4">
      <c r="A9" s="717" t="s">
        <v>1795</v>
      </c>
      <c r="B9" s="717">
        <v>4.2192040994870825E-3</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F3531-6614-491B-B9A1-80E63615769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-7.5553929373623303E-3</v>
      </c>
      <c r="C2" s="717">
        <v>-1.7966784453565736E-4</v>
      </c>
      <c r="D2" s="717">
        <v>8.0119779059670097E-4</v>
      </c>
    </row>
    <row r="4" spans="1:4">
      <c r="A4" s="717" t="s">
        <v>1312</v>
      </c>
      <c r="B4" s="717" t="s">
        <v>698</v>
      </c>
    </row>
    <row r="5" spans="1:4">
      <c r="A5" s="717" t="s">
        <v>1790</v>
      </c>
      <c r="B5" s="717">
        <v>9</v>
      </c>
    </row>
    <row r="6" spans="1:4">
      <c r="A6" s="717" t="s">
        <v>1789</v>
      </c>
      <c r="B6" s="717">
        <v>1.8873510285553494E-2</v>
      </c>
    </row>
    <row r="7" spans="1:4">
      <c r="A7" s="717" t="s">
        <v>1796</v>
      </c>
      <c r="B7" s="717">
        <v>3.7326394077706278E-2</v>
      </c>
    </row>
    <row r="8" spans="1:4">
      <c r="A8" s="717" t="s">
        <v>1797</v>
      </c>
      <c r="B8" s="717">
        <v>9.2827322358136274E-3</v>
      </c>
    </row>
    <row r="9" spans="1:4">
      <c r="A9" s="717" t="s">
        <v>1795</v>
      </c>
      <c r="B9" s="717">
        <v>2.1524506101297487E-2</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BFEB7-BEB0-407C-8F6D-745EBA7745AE}">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-9.3941944081588297E-4</v>
      </c>
      <c r="C2" s="717">
        <v>-4.4629495568000049E-4</v>
      </c>
      <c r="D2" s="717">
        <v>2.9411288955024989E-4</v>
      </c>
    </row>
    <row r="4" spans="1:4">
      <c r="A4" s="717" t="s">
        <v>1312</v>
      </c>
      <c r="B4" s="717" t="s">
        <v>700</v>
      </c>
    </row>
    <row r="5" spans="1:4">
      <c r="A5" s="717" t="s">
        <v>1790</v>
      </c>
      <c r="B5" s="717">
        <v>2</v>
      </c>
    </row>
    <row r="6" spans="1:4">
      <c r="A6" s="717" t="s">
        <v>1789</v>
      </c>
      <c r="B6" s="717">
        <v>4.7897895195647196E-2</v>
      </c>
    </row>
    <row r="7" spans="1:4">
      <c r="A7" s="717" t="s">
        <v>1796</v>
      </c>
      <c r="B7" s="717">
        <v>5.7125658572965358E-2</v>
      </c>
    </row>
    <row r="8" spans="1:4">
      <c r="A8" s="717" t="s">
        <v>1797</v>
      </c>
      <c r="B8" s="717">
        <v>0.14294920432803854</v>
      </c>
    </row>
    <row r="9" spans="1:4">
      <c r="A9" s="717" t="s">
        <v>1795</v>
      </c>
      <c r="B9" s="717">
        <v>9.4639307790679819E-2</v>
      </c>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F4656-4F6A-473A-AA55-4FD460C18AD0}">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-1.2317584258606927E-2</v>
      </c>
      <c r="C2" s="717">
        <v>-5.2910206844308825E-5</v>
      </c>
      <c r="D2" s="717">
        <v>7.2491095640415254E-4</v>
      </c>
    </row>
    <row r="4" spans="1:4">
      <c r="A4" s="717" t="s">
        <v>1312</v>
      </c>
      <c r="B4" s="717" t="s">
        <v>686</v>
      </c>
    </row>
    <row r="5" spans="1:4">
      <c r="A5" s="717" t="s">
        <v>1790</v>
      </c>
      <c r="B5" s="717">
        <v>9</v>
      </c>
    </row>
    <row r="6" spans="1:4">
      <c r="A6" s="717" t="s">
        <v>1789</v>
      </c>
      <c r="B6" s="717">
        <v>2.2469430766512657E-2</v>
      </c>
    </row>
    <row r="7" spans="1:4">
      <c r="A7" s="717" t="s">
        <v>1796</v>
      </c>
      <c r="B7" s="717">
        <v>5.2565725476034095E-2</v>
      </c>
    </row>
    <row r="8" spans="1:4">
      <c r="A8" s="717" t="s">
        <v>1797</v>
      </c>
      <c r="B8" s="717">
        <v>4.4381242147416657E-2</v>
      </c>
    </row>
    <row r="9" spans="1:4">
      <c r="A9" s="717" t="s">
        <v>1795</v>
      </c>
      <c r="B9" s="717">
        <v>2.5627224889610636E-2</v>
      </c>
    </row>
  </sheetData>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AEF58-21F8-4147-9E23-28DEB706E347}">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-1.2265439517447452E-2</v>
      </c>
      <c r="C2" s="717">
        <v>-8.1222126920789243E-5</v>
      </c>
      <c r="D2" s="717">
        <v>4.3821017967819037E-4</v>
      </c>
    </row>
    <row r="4" spans="1:4">
      <c r="A4" s="717" t="s">
        <v>1312</v>
      </c>
      <c r="B4" s="717" t="s">
        <v>704</v>
      </c>
    </row>
    <row r="5" spans="1:4">
      <c r="A5" s="717" t="s">
        <v>1790</v>
      </c>
      <c r="B5" s="717">
        <v>9</v>
      </c>
    </row>
    <row r="6" spans="1:4">
      <c r="A6" s="717" t="s">
        <v>1789</v>
      </c>
      <c r="B6" s="717">
        <v>1.0894633141280323E-2</v>
      </c>
    </row>
    <row r="7" spans="1:4">
      <c r="A7" s="717" t="s">
        <v>1796</v>
      </c>
      <c r="B7" s="717">
        <v>0</v>
      </c>
    </row>
    <row r="8" spans="1:4">
      <c r="A8" s="717" t="s">
        <v>1797</v>
      </c>
      <c r="B8" s="717">
        <v>3.3419516829799233E-2</v>
      </c>
    </row>
    <row r="9" spans="1:4">
      <c r="A9" s="717" t="s">
        <v>1795</v>
      </c>
      <c r="B9" s="717">
        <v>1.2513457241026336E-2</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AC8A-9BF0-44F0-99AC-E145C64D7D86}">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4.7178329970188389E-3</v>
      </c>
      <c r="C2" s="717">
        <v>-6.580053903080782E-4</v>
      </c>
      <c r="D2" s="717">
        <v>-5.5909706935117296E-4</v>
      </c>
    </row>
    <row r="4" spans="1:4">
      <c r="A4" s="717" t="s">
        <v>1312</v>
      </c>
      <c r="B4" s="717" t="s">
        <v>706</v>
      </c>
    </row>
    <row r="5" spans="1:4">
      <c r="A5" s="717" t="s">
        <v>1790</v>
      </c>
      <c r="B5" s="717">
        <v>5</v>
      </c>
    </row>
    <row r="6" spans="1:4">
      <c r="A6" s="717" t="s">
        <v>1789</v>
      </c>
      <c r="B6" s="717">
        <v>9.3610894709008893E-2</v>
      </c>
    </row>
    <row r="7" spans="1:4">
      <c r="A7" s="717" t="s">
        <v>1796</v>
      </c>
      <c r="B7" s="717">
        <v>0</v>
      </c>
    </row>
    <row r="8" spans="1:4">
      <c r="A8" s="717" t="s">
        <v>1797</v>
      </c>
      <c r="B8" s="717">
        <v>0.22352917079303886</v>
      </c>
    </row>
    <row r="9" spans="1:4">
      <c r="A9" s="717" t="s">
        <v>1795</v>
      </c>
      <c r="B9" s="717">
        <v>0.12517337799828368</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358CF-8F5B-46C6-9B95-BF6FD4B09A9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-6.957637777454246E-3</v>
      </c>
      <c r="C2" s="717">
        <v>-2.4772965931730136E-4</v>
      </c>
      <c r="D2" s="717">
        <v>1.9716312764061876E-4</v>
      </c>
    </row>
    <row r="4" spans="1:4">
      <c r="A4" s="717" t="s">
        <v>1312</v>
      </c>
      <c r="B4" s="717" t="s">
        <v>714</v>
      </c>
    </row>
    <row r="5" spans="1:4">
      <c r="A5" s="717" t="s">
        <v>1790</v>
      </c>
      <c r="B5" s="717">
        <v>10</v>
      </c>
    </row>
    <row r="6" spans="1:4">
      <c r="A6" s="717" t="s">
        <v>1789</v>
      </c>
      <c r="B6" s="717">
        <v>9.9803049066503943E-3</v>
      </c>
    </row>
    <row r="7" spans="1:4">
      <c r="A7" s="717" t="s">
        <v>1796</v>
      </c>
      <c r="B7" s="717">
        <v>1.7482508979516118E-2</v>
      </c>
    </row>
    <row r="8" spans="1:4">
      <c r="A8" s="717" t="s">
        <v>1797</v>
      </c>
      <c r="B8" s="717">
        <v>5.4109128505032246E-3</v>
      </c>
    </row>
    <row r="9" spans="1:4">
      <c r="A9" s="717" t="s">
        <v>1795</v>
      </c>
      <c r="B9" s="717">
        <v>7.5760473231030719E-3</v>
      </c>
    </row>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1AA45-2E90-417F-8A45-8DB5E0BA039D}">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-6.2683494971062822E-4</v>
      </c>
      <c r="C2" s="717">
        <v>-4.9303630741248249E-4</v>
      </c>
      <c r="D2" s="717">
        <v>2.6101622910058592E-4</v>
      </c>
    </row>
    <row r="4" spans="1:4">
      <c r="A4" s="717" t="s">
        <v>1312</v>
      </c>
      <c r="B4" s="717" t="s">
        <v>712</v>
      </c>
    </row>
    <row r="5" spans="1:4">
      <c r="A5" s="717" t="s">
        <v>1790</v>
      </c>
      <c r="B5" s="717">
        <v>1</v>
      </c>
    </row>
    <row r="6" spans="1:4">
      <c r="A6" s="717" t="s">
        <v>1789</v>
      </c>
      <c r="B6" s="717">
        <v>0.99965541289884785</v>
      </c>
    </row>
    <row r="7" spans="1:4">
      <c r="A7" s="717" t="s">
        <v>1796</v>
      </c>
      <c r="B7" s="717">
        <v>0.99824934651725372</v>
      </c>
    </row>
    <row r="8" spans="1:4">
      <c r="A8" s="717" t="s">
        <v>1797</v>
      </c>
      <c r="B8" s="717">
        <v>0.99932414478072085</v>
      </c>
    </row>
    <row r="9" spans="1:4">
      <c r="A9" s="717" t="s">
        <v>1795</v>
      </c>
      <c r="B9" s="717">
        <v>0.99965249898978037</v>
      </c>
    </row>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470C5-6A5D-4217-B7E7-680BBD205624}">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-1.6153060549617987E-3</v>
      </c>
      <c r="C2" s="717">
        <v>-4.0716725129793564E-4</v>
      </c>
      <c r="D2" s="717">
        <v>4.2970507186935319E-4</v>
      </c>
    </row>
    <row r="4" spans="1:4">
      <c r="A4" s="717" t="s">
        <v>1312</v>
      </c>
      <c r="B4" s="717" t="s">
        <v>716</v>
      </c>
    </row>
    <row r="5" spans="1:4">
      <c r="A5" s="717" t="s">
        <v>1790</v>
      </c>
      <c r="B5" s="717">
        <v>5</v>
      </c>
    </row>
    <row r="6" spans="1:4">
      <c r="A6" s="717" t="s">
        <v>1789</v>
      </c>
      <c r="B6" s="717">
        <v>8.2002310172226756E-2</v>
      </c>
    </row>
    <row r="7" spans="1:4">
      <c r="A7" s="717" t="s">
        <v>1796</v>
      </c>
      <c r="B7" s="717">
        <v>0</v>
      </c>
    </row>
    <row r="8" spans="1:4">
      <c r="A8" s="717" t="s">
        <v>1797</v>
      </c>
      <c r="B8" s="717">
        <v>0.16149037719315867</v>
      </c>
    </row>
    <row r="9" spans="1:4">
      <c r="A9" s="717" t="s">
        <v>1795</v>
      </c>
      <c r="B9" s="717">
        <v>7.2933192725323628E-2</v>
      </c>
    </row>
  </sheetData>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3D725-F214-4F45-867D-B3759ECB82D8}">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-1.6554370142979238E-2</v>
      </c>
      <c r="C2" s="717">
        <v>3.7414109524148802E-4</v>
      </c>
      <c r="D2" s="717">
        <v>-3.0637438188600707E-4</v>
      </c>
    </row>
    <row r="4" spans="1:4">
      <c r="A4" s="717" t="s">
        <v>1312</v>
      </c>
      <c r="B4" s="717" t="s">
        <v>670</v>
      </c>
    </row>
    <row r="5" spans="1:4">
      <c r="A5" s="717" t="s">
        <v>1790</v>
      </c>
      <c r="B5" s="717">
        <v>10</v>
      </c>
    </row>
    <row r="6" spans="1:4">
      <c r="A6" s="717" t="s">
        <v>1789</v>
      </c>
      <c r="B6" s="717">
        <v>1.4600095690781454E-4</v>
      </c>
    </row>
    <row r="7" spans="1:4">
      <c r="A7" s="717" t="s">
        <v>1796</v>
      </c>
      <c r="B7" s="717">
        <v>1.3222050364174423E-3</v>
      </c>
    </row>
    <row r="8" spans="1:4">
      <c r="A8" s="717" t="s">
        <v>1797</v>
      </c>
      <c r="B8" s="717">
        <v>1.7291985430917749E-4</v>
      </c>
    </row>
    <row r="9" spans="1:4">
      <c r="A9" s="717" t="s">
        <v>1795</v>
      </c>
      <c r="B9" s="717">
        <v>1.2545147408248174E-4</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CCA63-6F56-49C0-A037-137496CD37B3}">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-1.7282893718107803E-2</v>
      </c>
      <c r="C2" s="717">
        <v>2.8966422247771363E-4</v>
      </c>
      <c r="D2" s="717">
        <v>8.2349486914045159E-4</v>
      </c>
    </row>
    <row r="4" spans="1:4">
      <c r="A4" s="717" t="s">
        <v>1312</v>
      </c>
      <c r="B4" s="717" t="s">
        <v>720</v>
      </c>
    </row>
    <row r="5" spans="1:4">
      <c r="A5" s="717" t="s">
        <v>1790</v>
      </c>
      <c r="B5" s="717">
        <v>10</v>
      </c>
    </row>
    <row r="6" spans="1:4">
      <c r="A6" s="717" t="s">
        <v>1789</v>
      </c>
      <c r="B6" s="717">
        <v>5.5193726996128754E-2</v>
      </c>
    </row>
    <row r="7" spans="1:4">
      <c r="A7" s="717" t="s">
        <v>1796</v>
      </c>
      <c r="B7" s="717">
        <v>7.730772563057392E-2</v>
      </c>
    </row>
    <row r="8" spans="1:4">
      <c r="A8" s="717" t="s">
        <v>1797</v>
      </c>
      <c r="B8" s="717">
        <v>4.6274461128567104E-2</v>
      </c>
    </row>
    <row r="9" spans="1:4">
      <c r="A9" s="717" t="s">
        <v>1795</v>
      </c>
      <c r="B9" s="717">
        <v>6.1069437848495077E-2</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EDA9C-C5FE-4FA0-8CC8-EC989A4CAAC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-1.4813592104780093E-2</v>
      </c>
      <c r="C2" s="717">
        <v>6.4977885598111647E-5</v>
      </c>
      <c r="D2" s="717">
        <v>-2.2458913867835356E-3</v>
      </c>
    </row>
    <row r="4" spans="1:4">
      <c r="A4" s="717" t="s">
        <v>1312</v>
      </c>
      <c r="B4" s="717" t="s">
        <v>724</v>
      </c>
    </row>
    <row r="5" spans="1:4">
      <c r="A5" s="717" t="s">
        <v>1790</v>
      </c>
      <c r="B5" s="717">
        <v>10</v>
      </c>
    </row>
    <row r="6" spans="1:4">
      <c r="A6" s="717" t="s">
        <v>1789</v>
      </c>
      <c r="B6" s="717">
        <v>7.3174539895019689E-4</v>
      </c>
    </row>
    <row r="7" spans="1:4">
      <c r="A7" s="717" t="s">
        <v>1796</v>
      </c>
      <c r="B7" s="717">
        <v>1.3227131859318226E-3</v>
      </c>
    </row>
    <row r="8" spans="1:4">
      <c r="A8" s="717" t="s">
        <v>1797</v>
      </c>
      <c r="B8" s="717">
        <v>1.6889077305249942E-4</v>
      </c>
    </row>
    <row r="9" spans="1:4">
      <c r="A9" s="717" t="s">
        <v>1795</v>
      </c>
      <c r="B9" s="717">
        <v>3.9433809313748329E-4</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6BFA-6334-43A2-954F-998EF9513B2A}">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-1.5049785838377986E-2</v>
      </c>
      <c r="C2" s="717">
        <v>3.6819605158023723E-5</v>
      </c>
      <c r="D2" s="717">
        <v>2.7819570293014309E-4</v>
      </c>
    </row>
    <row r="4" spans="1:4">
      <c r="A4" s="717" t="s">
        <v>1312</v>
      </c>
      <c r="B4" s="717" t="s">
        <v>722</v>
      </c>
    </row>
    <row r="5" spans="1:4">
      <c r="A5" s="717" t="s">
        <v>1790</v>
      </c>
      <c r="B5" s="717">
        <v>12</v>
      </c>
    </row>
    <row r="6" spans="1:4">
      <c r="A6" s="717" t="s">
        <v>1789</v>
      </c>
      <c r="B6" s="717">
        <v>6.9129999239133849E-2</v>
      </c>
    </row>
    <row r="7" spans="1:4">
      <c r="A7" s="717" t="s">
        <v>1796</v>
      </c>
      <c r="B7" s="717">
        <v>7.8362614233079886E-2</v>
      </c>
    </row>
    <row r="8" spans="1:4">
      <c r="A8" s="717" t="s">
        <v>1797</v>
      </c>
      <c r="B8" s="717">
        <v>8.3222683118255536E-2</v>
      </c>
    </row>
    <row r="9" spans="1:4">
      <c r="A9" s="717" t="s">
        <v>1795</v>
      </c>
      <c r="B9" s="717">
        <v>6.6503614428121735E-2</v>
      </c>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669A-63BB-4E14-9946-08F922020EEC}">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-1.4083175654778795E-2</v>
      </c>
      <c r="C2" s="717">
        <v>3.2501211910864711E-4</v>
      </c>
      <c r="D2" s="717">
        <v>-2.6514761742912549E-4</v>
      </c>
    </row>
    <row r="4" spans="1:4">
      <c r="A4" s="717" t="s">
        <v>1312</v>
      </c>
      <c r="B4" s="717" t="s">
        <v>718</v>
      </c>
    </row>
    <row r="5" spans="1:4">
      <c r="A5" s="717" t="s">
        <v>1790</v>
      </c>
      <c r="B5" s="717">
        <v>12</v>
      </c>
    </row>
    <row r="6" spans="1:4">
      <c r="A6" s="717" t="s">
        <v>1789</v>
      </c>
      <c r="B6" s="717">
        <v>2.6570960529191787E-4</v>
      </c>
    </row>
    <row r="7" spans="1:4">
      <c r="A7" s="717" t="s">
        <v>1796</v>
      </c>
      <c r="B7" s="717">
        <v>1.2861558258174697E-3</v>
      </c>
    </row>
    <row r="8" spans="1:4">
      <c r="A8" s="717" t="s">
        <v>1797</v>
      </c>
      <c r="B8" s="717">
        <v>2.5118130786390002E-4</v>
      </c>
    </row>
    <row r="9" spans="1:4">
      <c r="A9" s="717" t="s">
        <v>1795</v>
      </c>
      <c r="B9" s="717">
        <v>9.103287827812707E-5</v>
      </c>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A4CA-D764-44C9-9F4E-A9F610B8247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-1.5729811219593142E-2</v>
      </c>
      <c r="C2" s="717">
        <v>2.7414189696712497E-4</v>
      </c>
      <c r="D2" s="717">
        <v>-1.0320554737238696E-3</v>
      </c>
    </row>
    <row r="4" spans="1:4">
      <c r="A4" s="717" t="s">
        <v>1312</v>
      </c>
      <c r="B4" s="717" t="s">
        <v>636</v>
      </c>
    </row>
    <row r="5" spans="1:4">
      <c r="A5" s="717" t="s">
        <v>1790</v>
      </c>
      <c r="B5" s="717">
        <v>12</v>
      </c>
    </row>
    <row r="6" spans="1:4">
      <c r="A6" s="717" t="s">
        <v>1789</v>
      </c>
      <c r="B6" s="717">
        <v>2.652703582676012E-4</v>
      </c>
    </row>
    <row r="7" spans="1:4">
      <c r="A7" s="717" t="s">
        <v>1796</v>
      </c>
      <c r="B7" s="717">
        <v>9.4454407213017267E-4</v>
      </c>
    </row>
    <row r="8" spans="1:4">
      <c r="A8" s="717" t="s">
        <v>1797</v>
      </c>
      <c r="B8" s="717">
        <v>1.7186358044842071E-4</v>
      </c>
    </row>
    <row r="9" spans="1:4">
      <c r="A9" s="717" t="s">
        <v>1795</v>
      </c>
      <c r="B9" s="717">
        <v>1.3372637065068324E-4</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0560-930F-47EA-82C6-12DA12712449}">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-1.1424229749491019E-2</v>
      </c>
      <c r="C2" s="717">
        <v>-3.2670350910447222E-5</v>
      </c>
      <c r="D2" s="717">
        <v>8.188453179880581E-4</v>
      </c>
    </row>
    <row r="4" spans="1:4">
      <c r="A4" s="717" t="s">
        <v>1312</v>
      </c>
      <c r="B4" s="717" t="s">
        <v>728</v>
      </c>
    </row>
    <row r="5" spans="1:4">
      <c r="A5" s="717" t="s">
        <v>1790</v>
      </c>
      <c r="B5" s="717">
        <v>8</v>
      </c>
    </row>
    <row r="6" spans="1:4">
      <c r="A6" s="717" t="s">
        <v>1789</v>
      </c>
      <c r="B6" s="717">
        <v>1.2708005584676258E-2</v>
      </c>
    </row>
    <row r="7" spans="1:4">
      <c r="A7" s="717" t="s">
        <v>1796</v>
      </c>
      <c r="B7" s="717">
        <v>9.1987414987943772E-2</v>
      </c>
    </row>
    <row r="8" spans="1:4">
      <c r="A8" s="717" t="s">
        <v>1797</v>
      </c>
      <c r="B8" s="717">
        <v>0.11151969342275894</v>
      </c>
    </row>
    <row r="9" spans="1:4">
      <c r="A9" s="717" t="s">
        <v>1795</v>
      </c>
      <c r="B9" s="717">
        <v>1.1473947459342658E-2</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BA441-809C-48FA-AE1C-12DA24BFCDBB}">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-6.5198630521551455E-3</v>
      </c>
      <c r="C2" s="717">
        <v>-2.5325517273248448E-4</v>
      </c>
      <c r="D2" s="717">
        <v>5.53978375800495E-4</v>
      </c>
    </row>
    <row r="4" spans="1:4">
      <c r="A4" s="717" t="s">
        <v>1312</v>
      </c>
      <c r="B4" s="717" t="s">
        <v>660</v>
      </c>
    </row>
    <row r="5" spans="1:4">
      <c r="A5" s="717" t="s">
        <v>1790</v>
      </c>
      <c r="B5" s="717">
        <v>9</v>
      </c>
    </row>
    <row r="6" spans="1:4">
      <c r="A6" s="717" t="s">
        <v>1789</v>
      </c>
      <c r="B6" s="717">
        <v>0.13362294974092764</v>
      </c>
    </row>
    <row r="7" spans="1:4">
      <c r="A7" s="717" t="s">
        <v>1796</v>
      </c>
      <c r="B7" s="717">
        <v>8.2815867896222001E-2</v>
      </c>
    </row>
    <row r="8" spans="1:4">
      <c r="A8" s="717" t="s">
        <v>1797</v>
      </c>
      <c r="B8" s="717">
        <v>4.6278266656300741E-2</v>
      </c>
    </row>
    <row r="9" spans="1:4">
      <c r="A9" s="717" t="s">
        <v>1795</v>
      </c>
      <c r="B9" s="717">
        <v>0.11988536850285024</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E06CD-4976-48E0-B0C9-2DCD985E68B5}">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-1.1684021949536329E-2</v>
      </c>
      <c r="C2" s="717">
        <v>-1.3097044337585919E-4</v>
      </c>
      <c r="D2" s="717">
        <v>1.0851131654464642E-3</v>
      </c>
    </row>
    <row r="4" spans="1:4">
      <c r="A4" s="717" t="s">
        <v>1312</v>
      </c>
      <c r="B4" s="717" t="s">
        <v>730</v>
      </c>
    </row>
    <row r="5" spans="1:4">
      <c r="A5" s="717" t="s">
        <v>1790</v>
      </c>
      <c r="B5" s="717">
        <v>9</v>
      </c>
    </row>
    <row r="6" spans="1:4">
      <c r="A6" s="717" t="s">
        <v>1789</v>
      </c>
      <c r="B6" s="717">
        <v>9.459581388800601E-3</v>
      </c>
    </row>
    <row r="7" spans="1:4">
      <c r="A7" s="717" t="s">
        <v>1796</v>
      </c>
      <c r="B7" s="717">
        <v>0</v>
      </c>
    </row>
    <row r="8" spans="1:4">
      <c r="A8" s="717" t="s">
        <v>1797</v>
      </c>
      <c r="B8" s="717">
        <v>1.3683391161345301E-2</v>
      </c>
    </row>
    <row r="9" spans="1:4">
      <c r="A9" s="717" t="s">
        <v>1795</v>
      </c>
      <c r="B9" s="717">
        <v>1.0772271073574088E-2</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307CB-7C89-41B6-981E-F5650CCAA4E1}">
  <dimension ref="A1:D9"/>
  <sheetViews>
    <sheetView workbookViewId="0">
      <selection activeCell="D14" sqref="D14"/>
    </sheetView>
  </sheetViews>
  <sheetFormatPr defaultColWidth="9.19921875" defaultRowHeight="14.25"/>
  <cols>
    <col min="1" max="16384" width="9.19921875" style="717"/>
  </cols>
  <sheetData>
    <row r="1" spans="1:4">
      <c r="B1" s="717" t="s">
        <v>1787</v>
      </c>
      <c r="C1" s="717" t="s">
        <v>1788</v>
      </c>
      <c r="D1" s="717" t="s">
        <v>1785</v>
      </c>
    </row>
    <row r="2" spans="1:4">
      <c r="A2" s="717" t="s">
        <v>1786</v>
      </c>
      <c r="B2" s="717">
        <v>-1.068568988043837E-2</v>
      </c>
      <c r="C2" s="717">
        <v>-1.6269970560847929E-4</v>
      </c>
      <c r="D2" s="717">
        <v>1.1068106519994091E-3</v>
      </c>
    </row>
    <row r="4" spans="1:4">
      <c r="A4" s="717" t="s">
        <v>1312</v>
      </c>
      <c r="B4" s="717" t="s">
        <v>732</v>
      </c>
    </row>
    <row r="5" spans="1:4">
      <c r="A5" s="717" t="s">
        <v>1790</v>
      </c>
      <c r="B5" s="717">
        <v>9</v>
      </c>
    </row>
    <row r="6" spans="1:4">
      <c r="A6" s="717" t="s">
        <v>1789</v>
      </c>
      <c r="B6" s="717">
        <v>9.276266827698651E-3</v>
      </c>
    </row>
    <row r="7" spans="1:4">
      <c r="A7" s="717" t="s">
        <v>1796</v>
      </c>
      <c r="B7" s="717">
        <v>0</v>
      </c>
    </row>
    <row r="8" spans="1:4">
      <c r="A8" s="717" t="s">
        <v>1797</v>
      </c>
      <c r="B8" s="717">
        <v>1.1558713481543442E-2</v>
      </c>
    </row>
    <row r="9" spans="1:4">
      <c r="A9" s="717" t="s">
        <v>1795</v>
      </c>
      <c r="B9" s="717">
        <v>6.2866153465251278E-3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206</vt:i4>
      </vt:variant>
      <vt:variant>
        <vt:lpstr>Named Ranges</vt:lpstr>
      </vt:variant>
      <vt:variant>
        <vt:i4>1</vt:i4>
      </vt:variant>
    </vt:vector>
  </HeadingPairs>
  <TitlesOfParts>
    <vt:vector size="207"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BHR</vt:lpstr>
      <vt:lpstr>BHS</vt:lpstr>
      <vt:lpstr>BIH</vt:lpstr>
      <vt:lpstr>BLR</vt:lpstr>
      <vt:lpstr>BLZ</vt:lpstr>
      <vt:lpstr>BOL</vt:lpstr>
      <vt:lpstr>BRA</vt:lpstr>
      <vt:lpstr>BRB</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GRD</vt:lpstr>
      <vt:lpstr>GTM</vt:lpstr>
      <vt:lpstr>GUM</vt:lpstr>
      <vt:lpstr>GUY</vt:lpstr>
      <vt:lpstr>HKG</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LCA</vt:lpstr>
      <vt:lpstr>LKA</vt:lpstr>
      <vt:lpstr>LSO</vt:lpstr>
      <vt:lpstr>LTU</vt:lpstr>
      <vt:lpstr>LUX</vt:lpstr>
      <vt:lpstr>LVA</vt:lpstr>
      <vt:lpstr>MAR</vt:lpstr>
      <vt:lpstr>MDA</vt:lpstr>
      <vt:lpstr>MDG</vt:lpstr>
      <vt:lpstr>MEX</vt:lpstr>
      <vt:lpstr>MKD</vt:lpstr>
      <vt:lpstr>MLI</vt:lpstr>
      <vt:lpstr>MMR</vt:lpstr>
      <vt:lpstr>MNE</vt:lpstr>
      <vt:lpstr>MNG</vt:lpstr>
      <vt:lpstr>MOZ</vt:lpstr>
      <vt:lpstr>MRT</vt:lpstr>
      <vt:lpstr>MUS</vt:lpstr>
      <vt:lpstr>MWI</vt:lpstr>
      <vt:lpstr>MYS</vt:lpstr>
      <vt:lpstr>NAM</vt:lpstr>
      <vt:lpstr>NCL</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PRK</vt:lpstr>
      <vt:lpstr>PRT</vt:lpstr>
      <vt:lpstr>PRY</vt:lpstr>
      <vt:lpstr>PSE</vt:lpstr>
      <vt:lpstr>QAT</vt:lpstr>
      <vt:lpstr>ROU</vt:lpstr>
      <vt:lpstr>RUS</vt:lpstr>
      <vt:lpstr>RWA</vt:lpstr>
      <vt:lpstr>SAU</vt:lpstr>
      <vt:lpstr>SDN</vt:lpstr>
      <vt:lpstr>SEN</vt:lpstr>
      <vt:lpstr>SLB</vt:lpstr>
      <vt:lpstr>SLE</vt:lpstr>
      <vt:lpstr>SLV</vt:lpstr>
      <vt:lpstr>SOM</vt:lpstr>
      <vt:lpstr>SRB</vt:lpstr>
      <vt:lpstr>STP</vt:lpstr>
      <vt:lpstr>SUR</vt:lpstr>
      <vt:lpstr>SVK</vt:lpstr>
      <vt:lpstr>SVN</vt:lpstr>
      <vt:lpstr>SWE</vt:lpstr>
      <vt:lpstr>SWZ</vt:lpstr>
      <vt:lpstr>SYR</vt:lpstr>
      <vt:lpstr>TCD</vt:lpstr>
      <vt:lpstr>TGO</vt:lpstr>
      <vt:lpstr>THA</vt:lpstr>
      <vt:lpstr>TJK</vt:lpstr>
      <vt:lpstr>TKM</vt:lpstr>
      <vt:lpstr>TLS</vt:lpstr>
      <vt:lpstr>TON</vt:lpstr>
      <vt:lpstr>TTO</vt:lpstr>
      <vt:lpstr>TUN</vt:lpstr>
      <vt:lpstr>TUR</vt:lpstr>
      <vt:lpstr>TZA</vt:lpstr>
      <vt:lpstr>UGA</vt:lpstr>
      <vt:lpstr>UKR</vt:lpstr>
      <vt:lpstr>URY</vt:lpstr>
      <vt:lpstr>USA</vt:lpstr>
      <vt:lpstr>UZB</vt:lpstr>
      <vt:lpstr>VCT</vt:lpstr>
      <vt:lpstr>VEN</vt:lpstr>
      <vt:lpstr>VIR</vt:lpstr>
      <vt:lpstr>VNM</vt:lpstr>
      <vt:lpstr>VUT</vt:lpstr>
      <vt:lpstr>WSM</vt:lpstr>
      <vt:lpstr>YEM</vt:lpstr>
      <vt:lpstr>ZAF</vt:lpstr>
      <vt:lpstr>ZMB</vt:lpstr>
      <vt:lpstr>ZWE</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2020-08-04T08:49:27Z</dcterms:modified>
</cp:coreProperties>
</file>