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ha0922\My Drive\SU\Conferences\2023 EDOC\"/>
    </mc:Choice>
  </mc:AlternateContent>
  <xr:revisionPtr revIDLastSave="0" documentId="8_{E9241603-909C-48A0-A427-B7BFC010C082}" xr6:coauthVersionLast="47" xr6:coauthVersionMax="47" xr10:uidLastSave="{00000000-0000-0000-0000-000000000000}"/>
  <bookViews>
    <workbookView xWindow="-108" yWindow="-108" windowWidth="23256" windowHeight="14016" xr2:uid="{08C2FD1B-964D-45DD-9D86-7D3C64700A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5" i="1" l="1"/>
  <c r="L242" i="1"/>
  <c r="L241" i="1"/>
  <c r="O242" i="1"/>
  <c r="H1152" i="1"/>
  <c r="L140" i="1"/>
  <c r="L1149" i="1"/>
  <c r="L1148" i="1"/>
  <c r="L1147" i="1"/>
  <c r="L1146" i="1"/>
  <c r="L1145" i="1"/>
  <c r="L1144" i="1"/>
  <c r="L1143" i="1"/>
  <c r="L1142" i="1"/>
  <c r="L1139" i="1"/>
  <c r="L1138" i="1"/>
  <c r="L1136" i="1"/>
  <c r="L1135" i="1"/>
  <c r="L1134" i="1"/>
  <c r="L412" i="1"/>
  <c r="L1130" i="1"/>
  <c r="L1127" i="1"/>
  <c r="L1126" i="1"/>
  <c r="L1125" i="1"/>
  <c r="L1124" i="1"/>
  <c r="L1123" i="1"/>
  <c r="L1120" i="1"/>
  <c r="L1118" i="1"/>
  <c r="L1112" i="1"/>
  <c r="L1111" i="1"/>
  <c r="L1106" i="1"/>
  <c r="L1150" i="1"/>
  <c r="L1103" i="1"/>
  <c r="L852" i="1"/>
  <c r="L1098" i="1"/>
  <c r="L1097" i="1"/>
  <c r="L1095" i="1"/>
  <c r="L1091" i="1"/>
  <c r="L1089" i="1"/>
  <c r="L1087" i="1"/>
  <c r="L1086" i="1"/>
  <c r="L1085" i="1"/>
  <c r="L1084" i="1"/>
  <c r="L1082" i="1"/>
  <c r="L1081" i="1"/>
  <c r="L1079" i="1"/>
  <c r="L1077" i="1"/>
  <c r="L1076" i="1"/>
  <c r="L1075" i="1"/>
  <c r="L1073" i="1"/>
  <c r="L1072" i="1"/>
  <c r="L325" i="1"/>
  <c r="L1068" i="1"/>
  <c r="L63" i="1"/>
  <c r="L1064" i="1"/>
  <c r="L1063" i="1"/>
  <c r="L457" i="1"/>
  <c r="L1061" i="1"/>
  <c r="L1055" i="1"/>
  <c r="L1052" i="1"/>
  <c r="L1051" i="1"/>
  <c r="L1049" i="1"/>
  <c r="L1048" i="1"/>
  <c r="L1045" i="1"/>
  <c r="L1043" i="1"/>
  <c r="L141" i="1"/>
  <c r="L1041" i="1"/>
  <c r="L1037" i="1"/>
  <c r="L1034" i="1"/>
  <c r="L1033" i="1"/>
  <c r="L1032" i="1"/>
  <c r="L1031" i="1"/>
  <c r="L1030" i="1"/>
  <c r="L1026" i="1"/>
  <c r="L1024" i="1"/>
  <c r="L1021" i="1"/>
  <c r="L1020" i="1"/>
  <c r="L1013" i="1"/>
  <c r="L1012" i="1"/>
  <c r="L1008" i="1"/>
  <c r="L1007" i="1"/>
  <c r="L1006" i="1"/>
  <c r="L1004" i="1"/>
  <c r="L686" i="1"/>
  <c r="L1000" i="1"/>
  <c r="L999" i="1"/>
  <c r="L997" i="1"/>
  <c r="L993" i="1"/>
  <c r="L553" i="1"/>
  <c r="L422" i="1"/>
  <c r="L986" i="1"/>
  <c r="L984" i="1"/>
  <c r="L980" i="1"/>
  <c r="L89" i="1"/>
  <c r="L975" i="1"/>
  <c r="L974" i="1"/>
  <c r="L256" i="1"/>
  <c r="L970" i="1"/>
  <c r="L951" i="1"/>
  <c r="L950" i="1"/>
  <c r="L948" i="1"/>
  <c r="L947" i="1"/>
  <c r="L944" i="1"/>
  <c r="L942" i="1"/>
  <c r="L941" i="1"/>
  <c r="L938" i="1"/>
  <c r="L937" i="1"/>
  <c r="L936" i="1"/>
  <c r="L935" i="1"/>
  <c r="L932" i="1"/>
  <c r="L927" i="1"/>
  <c r="L926" i="1"/>
  <c r="L919" i="1"/>
  <c r="L916" i="1"/>
  <c r="L12" i="1"/>
  <c r="L908" i="1"/>
  <c r="L905" i="1"/>
  <c r="L92" i="1"/>
  <c r="L902" i="1"/>
  <c r="L697" i="1"/>
  <c r="L896" i="1"/>
  <c r="L893" i="1"/>
  <c r="L891" i="1"/>
  <c r="L890" i="1"/>
  <c r="L887" i="1"/>
  <c r="L886" i="1"/>
  <c r="L885" i="1"/>
  <c r="L884" i="1"/>
  <c r="L73" i="1"/>
  <c r="L880" i="1"/>
  <c r="L879" i="1"/>
  <c r="L875" i="1"/>
  <c r="L871" i="1"/>
  <c r="L866" i="1"/>
  <c r="L865" i="1"/>
  <c r="L864" i="1"/>
  <c r="L863" i="1"/>
  <c r="L860" i="1"/>
  <c r="L857" i="1"/>
  <c r="L855" i="1"/>
  <c r="L103" i="1"/>
  <c r="L848" i="1"/>
  <c r="L847" i="1"/>
  <c r="L846" i="1"/>
  <c r="L664" i="1"/>
  <c r="L843" i="1"/>
  <c r="L842" i="1"/>
  <c r="L841" i="1"/>
  <c r="L840" i="1"/>
  <c r="L832" i="1"/>
  <c r="L829" i="1"/>
  <c r="L828" i="1"/>
  <c r="L456" i="1"/>
  <c r="L811" i="1"/>
  <c r="L808" i="1"/>
  <c r="L804" i="1"/>
  <c r="L802" i="1"/>
  <c r="L801" i="1"/>
  <c r="L799" i="1"/>
  <c r="L798" i="1"/>
  <c r="L797" i="1"/>
  <c r="L796" i="1"/>
  <c r="L795" i="1"/>
  <c r="L75" i="1"/>
  <c r="L793" i="1"/>
  <c r="L792" i="1"/>
  <c r="L791" i="1"/>
  <c r="L790" i="1"/>
  <c r="L789" i="1"/>
  <c r="L788" i="1"/>
  <c r="L787" i="1"/>
  <c r="L786" i="1"/>
  <c r="L785" i="1"/>
  <c r="L783" i="1"/>
  <c r="L781" i="1"/>
  <c r="L992" i="1"/>
  <c r="L777" i="1"/>
  <c r="L776" i="1"/>
  <c r="L775" i="1"/>
  <c r="L774" i="1"/>
  <c r="L773" i="1"/>
  <c r="L772" i="1"/>
  <c r="L769" i="1"/>
  <c r="L768" i="1"/>
  <c r="L767" i="1"/>
  <c r="L763" i="1"/>
  <c r="L762" i="1"/>
  <c r="L760" i="1"/>
  <c r="L757" i="1"/>
  <c r="L202" i="1"/>
  <c r="L753" i="1"/>
  <c r="L752" i="1"/>
  <c r="L751" i="1"/>
  <c r="L749" i="1"/>
  <c r="L748" i="1"/>
  <c r="L114" i="1"/>
  <c r="L746" i="1"/>
  <c r="L745" i="1"/>
  <c r="L744" i="1"/>
  <c r="L743" i="1"/>
  <c r="L740" i="1"/>
  <c r="L739" i="1"/>
  <c r="L738" i="1"/>
  <c r="L737" i="1"/>
  <c r="L735" i="1"/>
  <c r="L733" i="1"/>
  <c r="L732" i="1"/>
  <c r="L730" i="1"/>
  <c r="L728" i="1"/>
  <c r="L727" i="1"/>
  <c r="L725" i="1"/>
  <c r="L723" i="1"/>
  <c r="L722" i="1"/>
  <c r="L721" i="1"/>
  <c r="L719" i="1"/>
  <c r="L717" i="1"/>
  <c r="L716" i="1"/>
  <c r="L714" i="1"/>
  <c r="L713" i="1"/>
  <c r="L712" i="1"/>
  <c r="L710" i="1"/>
  <c r="L709" i="1"/>
  <c r="L707" i="1"/>
  <c r="L705" i="1"/>
  <c r="L704" i="1"/>
  <c r="L703" i="1"/>
  <c r="L51" i="1"/>
  <c r="L110" i="1"/>
  <c r="L699" i="1"/>
  <c r="L698" i="1"/>
  <c r="L530" i="1"/>
  <c r="L696" i="1"/>
  <c r="L695" i="1"/>
  <c r="L694" i="1"/>
  <c r="L693" i="1"/>
  <c r="L692" i="1"/>
  <c r="L691" i="1"/>
  <c r="L1132" i="1"/>
  <c r="L683" i="1"/>
  <c r="L682" i="1"/>
  <c r="L680" i="1"/>
  <c r="L678" i="1"/>
  <c r="L677" i="1"/>
  <c r="L442" i="1"/>
  <c r="L671" i="1"/>
  <c r="L670" i="1"/>
  <c r="L668" i="1"/>
  <c r="L667" i="1"/>
  <c r="L665" i="1"/>
  <c r="L352" i="1"/>
  <c r="L663" i="1"/>
  <c r="L662" i="1"/>
  <c r="L661" i="1"/>
  <c r="L755" i="1"/>
  <c r="L660" i="1"/>
  <c r="L656" i="1"/>
  <c r="L170" i="1"/>
  <c r="L191" i="1"/>
  <c r="L651" i="1"/>
  <c r="L650" i="1"/>
  <c r="L648" i="1"/>
  <c r="L647" i="1"/>
  <c r="L644" i="1"/>
  <c r="L487" i="1"/>
  <c r="L642" i="1"/>
  <c r="L641" i="1"/>
  <c r="L640" i="1"/>
  <c r="L639" i="1"/>
  <c r="L638" i="1"/>
  <c r="L637" i="1"/>
  <c r="L636" i="1"/>
  <c r="L635" i="1"/>
  <c r="L634" i="1"/>
  <c r="L633" i="1"/>
  <c r="L630" i="1"/>
  <c r="L623" i="1"/>
  <c r="L621" i="1"/>
  <c r="L617" i="1"/>
  <c r="L616" i="1"/>
  <c r="L615" i="1"/>
  <c r="L613" i="1"/>
  <c r="L522" i="1"/>
  <c r="L607" i="1"/>
  <c r="L604" i="1"/>
  <c r="L602" i="1"/>
  <c r="L601" i="1"/>
  <c r="L600" i="1"/>
  <c r="L598" i="1"/>
  <c r="L597" i="1"/>
  <c r="L596" i="1"/>
  <c r="L595" i="1"/>
  <c r="L593" i="1"/>
  <c r="L591" i="1"/>
  <c r="L589" i="1"/>
  <c r="L587" i="1"/>
  <c r="L120" i="1"/>
  <c r="L583" i="1"/>
  <c r="L582" i="1"/>
  <c r="L581" i="1"/>
  <c r="L580" i="1"/>
  <c r="L579" i="1"/>
  <c r="L578" i="1"/>
  <c r="L577" i="1"/>
  <c r="L576" i="1"/>
  <c r="L574" i="1"/>
  <c r="L571" i="1"/>
  <c r="L570" i="1"/>
  <c r="L568" i="1"/>
  <c r="L567" i="1"/>
  <c r="L565" i="1"/>
  <c r="L564" i="1"/>
  <c r="L563" i="1"/>
  <c r="L561" i="1"/>
  <c r="L560" i="1"/>
  <c r="L460" i="1"/>
  <c r="L551" i="1"/>
  <c r="L550" i="1"/>
  <c r="L549" i="1"/>
  <c r="L548" i="1"/>
  <c r="L547" i="1"/>
  <c r="L546" i="1"/>
  <c r="L545" i="1"/>
  <c r="L544" i="1"/>
  <c r="L543" i="1"/>
  <c r="L542" i="1"/>
  <c r="L540" i="1"/>
  <c r="L539" i="1"/>
  <c r="L538" i="1"/>
  <c r="L532" i="1"/>
  <c r="L531" i="1"/>
  <c r="L585" i="1"/>
  <c r="L609" i="1"/>
  <c r="L527" i="1"/>
  <c r="L525" i="1"/>
  <c r="L524" i="1"/>
  <c r="L528" i="1"/>
  <c r="L520" i="1"/>
  <c r="L519" i="1"/>
  <c r="L518" i="1"/>
  <c r="L517" i="1"/>
  <c r="L515" i="1"/>
  <c r="L513" i="1"/>
  <c r="L511" i="1"/>
  <c r="L508" i="1"/>
  <c r="L510" i="1"/>
  <c r="L77" i="1"/>
  <c r="L507" i="1"/>
  <c r="L505" i="1"/>
  <c r="L504" i="1"/>
  <c r="L501" i="1"/>
  <c r="L500" i="1"/>
  <c r="L498" i="1"/>
  <c r="L497" i="1"/>
  <c r="L496" i="1"/>
  <c r="L495" i="1"/>
  <c r="L434" i="1"/>
  <c r="L493" i="1"/>
  <c r="L492" i="1"/>
  <c r="L491" i="1"/>
  <c r="L490" i="1"/>
  <c r="L1105" i="1"/>
  <c r="L488" i="1"/>
  <c r="L37" i="1"/>
  <c r="L485" i="1"/>
  <c r="L484" i="1"/>
  <c r="L483" i="1"/>
  <c r="L479" i="1"/>
  <c r="L478" i="1"/>
  <c r="L477" i="1"/>
  <c r="L476" i="1"/>
  <c r="L475" i="1"/>
  <c r="L473" i="1"/>
  <c r="L4" i="1"/>
  <c r="L1042" i="1"/>
  <c r="L469" i="1"/>
  <c r="L468" i="1"/>
  <c r="L464" i="1"/>
  <c r="L643" i="1"/>
  <c r="L54" i="1"/>
  <c r="L264" i="1"/>
  <c r="L64" i="1"/>
  <c r="L451" i="1"/>
  <c r="L450" i="1"/>
  <c r="L449" i="1"/>
  <c r="L448" i="1"/>
  <c r="L447" i="1"/>
  <c r="L446" i="1"/>
  <c r="L445" i="1"/>
  <c r="L444" i="1"/>
  <c r="L443" i="1"/>
  <c r="L252" i="1"/>
  <c r="L441" i="1"/>
  <c r="L439" i="1"/>
  <c r="L10" i="1"/>
  <c r="L432" i="1"/>
  <c r="L429" i="1"/>
  <c r="L427" i="1"/>
  <c r="L426" i="1"/>
  <c r="L794" i="1"/>
  <c r="L913" i="1"/>
  <c r="L421" i="1"/>
  <c r="L420" i="1"/>
  <c r="L419" i="1"/>
  <c r="L418" i="1"/>
  <c r="L417" i="1"/>
  <c r="L173" i="1"/>
  <c r="L409" i="1"/>
  <c r="L30" i="1"/>
  <c r="L405" i="1"/>
  <c r="L404" i="1"/>
  <c r="L401" i="1"/>
  <c r="L400" i="1"/>
  <c r="L399" i="1"/>
  <c r="L398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8" i="1"/>
  <c r="L377" i="1"/>
  <c r="L376" i="1"/>
  <c r="L374" i="1"/>
  <c r="L373" i="1"/>
  <c r="L657" i="1"/>
  <c r="L369" i="1"/>
  <c r="L366" i="1"/>
  <c r="L365" i="1"/>
  <c r="L364" i="1"/>
  <c r="L263" i="1"/>
  <c r="L22" i="1"/>
  <c r="L358" i="1"/>
  <c r="L356" i="1"/>
  <c r="L354" i="1"/>
  <c r="L353" i="1"/>
  <c r="L270" i="1"/>
  <c r="L350" i="1"/>
  <c r="L348" i="1"/>
  <c r="L346" i="1"/>
  <c r="L345" i="1"/>
  <c r="L654" i="1"/>
  <c r="L343" i="1"/>
  <c r="L342" i="1"/>
  <c r="L341" i="1"/>
  <c r="L340" i="1"/>
  <c r="L339" i="1"/>
  <c r="L338" i="1"/>
  <c r="L334" i="1"/>
  <c r="L332" i="1"/>
  <c r="L164" i="1"/>
  <c r="L139" i="1"/>
  <c r="L324" i="1"/>
  <c r="L322" i="1"/>
  <c r="L320" i="1"/>
  <c r="L319" i="1"/>
  <c r="L317" i="1"/>
  <c r="L316" i="1"/>
  <c r="L315" i="1"/>
  <c r="L310" i="1"/>
  <c r="L470" i="1"/>
  <c r="L304" i="1"/>
  <c r="L301" i="1"/>
  <c r="L300" i="1"/>
  <c r="L299" i="1"/>
  <c r="L298" i="1"/>
  <c r="L297" i="1"/>
  <c r="L296" i="1"/>
  <c r="L295" i="1"/>
  <c r="L294" i="1"/>
  <c r="L293" i="1"/>
  <c r="L292" i="1"/>
  <c r="L291" i="1"/>
  <c r="L289" i="1"/>
  <c r="L288" i="1"/>
  <c r="L287" i="1"/>
  <c r="L285" i="1"/>
  <c r="L284" i="1"/>
  <c r="L283" i="1"/>
  <c r="L282" i="1"/>
  <c r="L281" i="1"/>
  <c r="L280" i="1"/>
  <c r="L279" i="1"/>
  <c r="L779" i="1"/>
  <c r="L273" i="1"/>
  <c r="L225" i="1"/>
  <c r="L747" i="1"/>
  <c r="L702" i="1"/>
  <c r="L269" i="1"/>
  <c r="L267" i="1"/>
  <c r="L129" i="1"/>
  <c r="L344" i="1"/>
  <c r="L1002" i="1"/>
  <c r="L262" i="1"/>
  <c r="L260" i="1"/>
  <c r="L259" i="1"/>
  <c r="L359" i="1"/>
  <c r="L221" i="1"/>
  <c r="L700" i="1"/>
  <c r="L253" i="1"/>
  <c r="L271" i="1"/>
  <c r="L251" i="1"/>
  <c r="L512" i="1"/>
  <c r="L248" i="1"/>
  <c r="L247" i="1"/>
  <c r="L246" i="1"/>
  <c r="L362" i="1"/>
  <c r="L238" i="1"/>
  <c r="L237" i="1"/>
  <c r="L236" i="1"/>
  <c r="L234" i="1"/>
  <c r="L233" i="1"/>
  <c r="L232" i="1"/>
  <c r="L231" i="1"/>
  <c r="L230" i="1"/>
  <c r="L229" i="1"/>
  <c r="L228" i="1"/>
  <c r="L227" i="1"/>
  <c r="L226" i="1"/>
  <c r="L125" i="1"/>
  <c r="L223" i="1"/>
  <c r="L372" i="1"/>
  <c r="L220" i="1"/>
  <c r="L219" i="1"/>
  <c r="L217" i="1"/>
  <c r="L216" i="1"/>
  <c r="L215" i="1"/>
  <c r="L212" i="1"/>
  <c r="L211" i="1"/>
  <c r="L205" i="1"/>
  <c r="L23" i="1"/>
  <c r="L274" i="1"/>
  <c r="L201" i="1"/>
  <c r="L200" i="1"/>
  <c r="L199" i="1"/>
  <c r="L198" i="1"/>
  <c r="L197" i="1"/>
  <c r="L195" i="1"/>
  <c r="L194" i="1"/>
  <c r="L462" i="1"/>
  <c r="L190" i="1"/>
  <c r="L189" i="1"/>
  <c r="L67" i="1"/>
  <c r="L186" i="1"/>
  <c r="L185" i="1"/>
  <c r="L184" i="1"/>
  <c r="L183" i="1"/>
  <c r="L182" i="1"/>
  <c r="L181" i="1"/>
  <c r="L180" i="1"/>
  <c r="L179" i="1"/>
  <c r="L178" i="1"/>
  <c r="L177" i="1"/>
  <c r="L176" i="1"/>
  <c r="L240" i="1"/>
  <c r="L904" i="1"/>
  <c r="L169" i="1"/>
  <c r="L166" i="1"/>
  <c r="L11" i="1"/>
  <c r="L162" i="1"/>
  <c r="L5" i="1"/>
  <c r="L160" i="1"/>
  <c r="L156" i="1"/>
  <c r="L153" i="1"/>
  <c r="L151" i="1"/>
  <c r="L150" i="1"/>
  <c r="L149" i="1"/>
  <c r="L148" i="1"/>
  <c r="L146" i="1"/>
  <c r="L145" i="1"/>
  <c r="L144" i="1"/>
  <c r="L143" i="1"/>
  <c r="L142" i="1"/>
  <c r="L187" i="1"/>
  <c r="L257" i="1"/>
  <c r="L331" i="1"/>
  <c r="L138" i="1"/>
  <c r="L408" i="1"/>
  <c r="L136" i="1"/>
  <c r="L135" i="1"/>
  <c r="L134" i="1"/>
  <c r="L133" i="1"/>
  <c r="L132" i="1"/>
  <c r="L130" i="1"/>
  <c r="L58" i="1"/>
  <c r="L127" i="1"/>
  <c r="L126" i="1"/>
  <c r="L18" i="1"/>
  <c r="L124" i="1"/>
  <c r="L123" i="1"/>
  <c r="L122" i="1"/>
  <c r="L121" i="1"/>
  <c r="L881" i="1"/>
  <c r="L117" i="1"/>
  <c r="L116" i="1"/>
  <c r="L258" i="1"/>
  <c r="L113" i="1"/>
  <c r="L676" i="1"/>
  <c r="L106" i="1"/>
  <c r="L204" i="1"/>
  <c r="L272" i="1"/>
  <c r="L102" i="1"/>
  <c r="L101" i="1"/>
  <c r="L100" i="1"/>
  <c r="L99" i="1"/>
  <c r="L98" i="1"/>
  <c r="L97" i="1"/>
  <c r="L96" i="1"/>
  <c r="L95" i="1"/>
  <c r="L94" i="1"/>
  <c r="L93" i="1"/>
  <c r="L489" i="1"/>
  <c r="L91" i="1"/>
  <c r="L898" i="1"/>
  <c r="L87" i="1"/>
  <c r="L86" i="1"/>
  <c r="L84" i="1"/>
  <c r="L83" i="1"/>
  <c r="L82" i="1"/>
  <c r="L81" i="1"/>
  <c r="L80" i="1"/>
  <c r="L79" i="1"/>
  <c r="L78" i="1"/>
  <c r="L494" i="1"/>
  <c r="L76" i="1"/>
  <c r="L249" i="1"/>
  <c r="L74" i="1"/>
  <c r="L266" i="1"/>
  <c r="L72" i="1"/>
  <c r="L71" i="1"/>
  <c r="L70" i="1"/>
  <c r="L69" i="1"/>
  <c r="L68" i="1"/>
  <c r="L424" i="1"/>
  <c r="L66" i="1"/>
  <c r="L65" i="1"/>
  <c r="L845" i="1"/>
  <c r="L1062" i="1"/>
  <c r="L62" i="1"/>
  <c r="L60" i="1"/>
  <c r="L306" i="1"/>
  <c r="L57" i="1"/>
  <c r="L56" i="1"/>
  <c r="L55" i="1"/>
  <c r="L825" i="1"/>
  <c r="L53" i="1"/>
  <c r="L52" i="1"/>
  <c r="L1070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655" i="1"/>
  <c r="L36" i="1"/>
  <c r="L35" i="1"/>
  <c r="L34" i="1"/>
  <c r="L33" i="1"/>
  <c r="L32" i="1"/>
  <c r="L31" i="1"/>
  <c r="L471" i="1"/>
  <c r="L29" i="1"/>
  <c r="L28" i="1"/>
  <c r="L27" i="1"/>
  <c r="L26" i="1"/>
  <c r="L25" i="1"/>
  <c r="L24" i="1"/>
  <c r="L1067" i="1"/>
  <c r="L20" i="1"/>
  <c r="L21" i="1"/>
  <c r="L137" i="1"/>
  <c r="L19" i="1"/>
  <c r="L979" i="1"/>
  <c r="L17" i="1"/>
  <c r="L16" i="1"/>
  <c r="L15" i="1"/>
  <c r="L14" i="1"/>
  <c r="L13" i="1"/>
  <c r="L971" i="1"/>
  <c r="L105" i="1"/>
  <c r="L161" i="1"/>
  <c r="L9" i="1"/>
  <c r="L8" i="1"/>
  <c r="L7" i="1"/>
  <c r="L6" i="1"/>
  <c r="L988" i="1"/>
  <c r="L1100" i="1"/>
  <c r="L3" i="1"/>
  <c r="L2" i="1"/>
  <c r="L59" i="1"/>
  <c r="L61" i="1"/>
  <c r="L85" i="1"/>
  <c r="L88" i="1"/>
  <c r="L90" i="1"/>
  <c r="L104" i="1"/>
  <c r="L107" i="1"/>
  <c r="L108" i="1"/>
  <c r="L109" i="1"/>
  <c r="L111" i="1"/>
  <c r="L112" i="1"/>
  <c r="L115" i="1"/>
  <c r="L118" i="1"/>
  <c r="L119" i="1"/>
  <c r="L128" i="1"/>
  <c r="L131" i="1"/>
  <c r="L147" i="1"/>
  <c r="L152" i="1"/>
  <c r="L154" i="1"/>
  <c r="L155" i="1"/>
  <c r="L157" i="1"/>
  <c r="L158" i="1"/>
  <c r="L159" i="1"/>
  <c r="L163" i="1"/>
  <c r="L165" i="1"/>
  <c r="L167" i="1"/>
  <c r="L168" i="1"/>
  <c r="L171" i="1"/>
  <c r="L172" i="1"/>
  <c r="L174" i="1"/>
  <c r="L175" i="1"/>
  <c r="L188" i="1"/>
  <c r="L192" i="1"/>
  <c r="L193" i="1"/>
  <c r="L196" i="1"/>
  <c r="L203" i="1"/>
  <c r="L206" i="1"/>
  <c r="L207" i="1"/>
  <c r="L208" i="1"/>
  <c r="L209" i="1"/>
  <c r="L210" i="1"/>
  <c r="L213" i="1"/>
  <c r="L214" i="1"/>
  <c r="L218" i="1"/>
  <c r="L222" i="1"/>
  <c r="L224" i="1"/>
  <c r="L235" i="1"/>
  <c r="L239" i="1"/>
  <c r="L243" i="1"/>
  <c r="L244" i="1"/>
  <c r="L250" i="1"/>
  <c r="L254" i="1"/>
  <c r="L255" i="1"/>
  <c r="L261" i="1"/>
  <c r="L265" i="1"/>
  <c r="L268" i="1"/>
  <c r="L275" i="1"/>
  <c r="L276" i="1"/>
  <c r="L277" i="1"/>
  <c r="L278" i="1"/>
  <c r="L286" i="1"/>
  <c r="L290" i="1"/>
  <c r="L302" i="1"/>
  <c r="L303" i="1"/>
  <c r="L305" i="1"/>
  <c r="L307" i="1"/>
  <c r="L308" i="1"/>
  <c r="L309" i="1"/>
  <c r="L311" i="1"/>
  <c r="L312" i="1"/>
  <c r="L313" i="1"/>
  <c r="L314" i="1"/>
  <c r="L318" i="1"/>
  <c r="L321" i="1"/>
  <c r="L323" i="1"/>
  <c r="L326" i="1"/>
  <c r="L327" i="1"/>
  <c r="L328" i="1"/>
  <c r="L329" i="1"/>
  <c r="L330" i="1"/>
  <c r="L333" i="1"/>
  <c r="L335" i="1"/>
  <c r="L336" i="1"/>
  <c r="L337" i="1"/>
  <c r="L347" i="1"/>
  <c r="L349" i="1"/>
  <c r="L351" i="1"/>
  <c r="L355" i="1"/>
  <c r="L357" i="1"/>
  <c r="L360" i="1"/>
  <c r="L361" i="1"/>
  <c r="L363" i="1"/>
  <c r="L367" i="1"/>
  <c r="L368" i="1"/>
  <c r="L370" i="1"/>
  <c r="L371" i="1"/>
  <c r="L375" i="1"/>
  <c r="L379" i="1"/>
  <c r="L397" i="1"/>
  <c r="L402" i="1"/>
  <c r="L403" i="1"/>
  <c r="L406" i="1"/>
  <c r="L407" i="1"/>
  <c r="L410" i="1"/>
  <c r="L411" i="1"/>
  <c r="L413" i="1"/>
  <c r="L414" i="1"/>
  <c r="L415" i="1"/>
  <c r="L416" i="1"/>
  <c r="L423" i="1"/>
  <c r="L425" i="1"/>
  <c r="L428" i="1"/>
  <c r="L430" i="1"/>
  <c r="L431" i="1"/>
  <c r="L433" i="1"/>
  <c r="L435" i="1"/>
  <c r="L436" i="1"/>
  <c r="L437" i="1"/>
  <c r="L438" i="1"/>
  <c r="L440" i="1"/>
  <c r="L452" i="1"/>
  <c r="L453" i="1"/>
  <c r="L454" i="1"/>
  <c r="L455" i="1"/>
  <c r="L458" i="1"/>
  <c r="L459" i="1"/>
  <c r="L461" i="1"/>
  <c r="L463" i="1"/>
  <c r="L465" i="1"/>
  <c r="L466" i="1"/>
  <c r="L467" i="1"/>
  <c r="L472" i="1"/>
  <c r="L474" i="1"/>
  <c r="L480" i="1"/>
  <c r="L481" i="1"/>
  <c r="L482" i="1"/>
  <c r="L486" i="1"/>
  <c r="L499" i="1"/>
  <c r="L502" i="1"/>
  <c r="L503" i="1"/>
  <c r="L506" i="1"/>
  <c r="L509" i="1"/>
  <c r="L514" i="1"/>
  <c r="L516" i="1"/>
  <c r="L521" i="1"/>
  <c r="L523" i="1"/>
  <c r="L526" i="1"/>
  <c r="L529" i="1"/>
  <c r="L533" i="1"/>
  <c r="L534" i="1"/>
  <c r="L535" i="1"/>
  <c r="L536" i="1"/>
  <c r="L537" i="1"/>
  <c r="L541" i="1"/>
  <c r="L552" i="1"/>
  <c r="L554" i="1"/>
  <c r="L555" i="1"/>
  <c r="L556" i="1"/>
  <c r="L557" i="1"/>
  <c r="L558" i="1"/>
  <c r="L559" i="1"/>
  <c r="L562" i="1"/>
  <c r="L566" i="1"/>
  <c r="L569" i="1"/>
  <c r="L572" i="1"/>
  <c r="L573" i="1"/>
  <c r="L575" i="1"/>
  <c r="L584" i="1"/>
  <c r="L586" i="1"/>
  <c r="L588" i="1"/>
  <c r="L590" i="1"/>
  <c r="L592" i="1"/>
  <c r="L594" i="1"/>
  <c r="L599" i="1"/>
  <c r="L603" i="1"/>
  <c r="L605" i="1"/>
  <c r="L606" i="1"/>
  <c r="L608" i="1"/>
  <c r="L610" i="1"/>
  <c r="L611" i="1"/>
  <c r="L612" i="1"/>
  <c r="L614" i="1"/>
  <c r="L618" i="1"/>
  <c r="L619" i="1"/>
  <c r="L620" i="1"/>
  <c r="L622" i="1"/>
  <c r="L624" i="1"/>
  <c r="L625" i="1"/>
  <c r="L626" i="1"/>
  <c r="L627" i="1"/>
  <c r="L628" i="1"/>
  <c r="L629" i="1"/>
  <c r="L631" i="1"/>
  <c r="L632" i="1"/>
  <c r="L645" i="1"/>
  <c r="L646" i="1"/>
  <c r="L649" i="1"/>
  <c r="L652" i="1"/>
  <c r="L653" i="1"/>
  <c r="L658" i="1"/>
  <c r="L659" i="1"/>
  <c r="L666" i="1"/>
  <c r="L669" i="1"/>
  <c r="L672" i="1"/>
  <c r="L673" i="1"/>
  <c r="L674" i="1"/>
  <c r="L675" i="1"/>
  <c r="L679" i="1"/>
  <c r="L681" i="1"/>
  <c r="L684" i="1"/>
  <c r="L685" i="1"/>
  <c r="L687" i="1"/>
  <c r="L688" i="1"/>
  <c r="L689" i="1"/>
  <c r="L690" i="1"/>
  <c r="L701" i="1"/>
  <c r="L706" i="1"/>
  <c r="L708" i="1"/>
  <c r="L711" i="1"/>
  <c r="L715" i="1"/>
  <c r="L718" i="1"/>
  <c r="L720" i="1"/>
  <c r="L724" i="1"/>
  <c r="L726" i="1"/>
  <c r="L729" i="1"/>
  <c r="L731" i="1"/>
  <c r="L734" i="1"/>
  <c r="L736" i="1"/>
  <c r="L741" i="1"/>
  <c r="L742" i="1"/>
  <c r="L750" i="1"/>
  <c r="L754" i="1"/>
  <c r="L756" i="1"/>
  <c r="L758" i="1"/>
  <c r="L759" i="1"/>
  <c r="L761" i="1"/>
  <c r="L764" i="1"/>
  <c r="L765" i="1"/>
  <c r="L766" i="1"/>
  <c r="L770" i="1"/>
  <c r="L771" i="1"/>
  <c r="L778" i="1"/>
  <c r="L780" i="1"/>
  <c r="L782" i="1"/>
  <c r="L784" i="1"/>
  <c r="L800" i="1"/>
  <c r="L803" i="1"/>
  <c r="L805" i="1"/>
  <c r="L806" i="1"/>
  <c r="L807" i="1"/>
  <c r="L809" i="1"/>
  <c r="L810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6" i="1"/>
  <c r="L827" i="1"/>
  <c r="L830" i="1"/>
  <c r="L831" i="1"/>
  <c r="L833" i="1"/>
  <c r="L834" i="1"/>
  <c r="L835" i="1"/>
  <c r="L836" i="1"/>
  <c r="L837" i="1"/>
  <c r="L838" i="1"/>
  <c r="L839" i="1"/>
  <c r="L844" i="1"/>
  <c r="L849" i="1"/>
  <c r="L850" i="1"/>
  <c r="L851" i="1"/>
  <c r="L853" i="1"/>
  <c r="L854" i="1"/>
  <c r="L856" i="1"/>
  <c r="L858" i="1"/>
  <c r="L859" i="1"/>
  <c r="L861" i="1"/>
  <c r="L862" i="1"/>
  <c r="L867" i="1"/>
  <c r="L868" i="1"/>
  <c r="L869" i="1"/>
  <c r="L870" i="1"/>
  <c r="L872" i="1"/>
  <c r="L873" i="1"/>
  <c r="L874" i="1"/>
  <c r="L876" i="1"/>
  <c r="L877" i="1"/>
  <c r="L878" i="1"/>
  <c r="L882" i="1"/>
  <c r="L883" i="1"/>
  <c r="L888" i="1"/>
  <c r="L889" i="1"/>
  <c r="L892" i="1"/>
  <c r="L894" i="1"/>
  <c r="L895" i="1"/>
  <c r="L897" i="1"/>
  <c r="L899" i="1"/>
  <c r="L900" i="1"/>
  <c r="L901" i="1"/>
  <c r="L903" i="1"/>
  <c r="L906" i="1"/>
  <c r="L907" i="1"/>
  <c r="L909" i="1"/>
  <c r="L910" i="1"/>
  <c r="L911" i="1"/>
  <c r="L912" i="1"/>
  <c r="L914" i="1"/>
  <c r="L915" i="1"/>
  <c r="L917" i="1"/>
  <c r="L918" i="1"/>
  <c r="L920" i="1"/>
  <c r="L921" i="1"/>
  <c r="L922" i="1"/>
  <c r="L923" i="1"/>
  <c r="L924" i="1"/>
  <c r="L925" i="1"/>
  <c r="L928" i="1"/>
  <c r="L929" i="1"/>
  <c r="L930" i="1"/>
  <c r="L931" i="1"/>
  <c r="L933" i="1"/>
  <c r="L934" i="1"/>
  <c r="L939" i="1"/>
  <c r="L940" i="1"/>
  <c r="L943" i="1"/>
  <c r="L945" i="1"/>
  <c r="L946" i="1"/>
  <c r="L949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2" i="1"/>
  <c r="L973" i="1"/>
  <c r="L976" i="1"/>
  <c r="L977" i="1"/>
  <c r="L978" i="1"/>
  <c r="L981" i="1"/>
  <c r="L982" i="1"/>
  <c r="L983" i="1"/>
  <c r="L985" i="1"/>
  <c r="L987" i="1"/>
  <c r="L989" i="1"/>
  <c r="L990" i="1"/>
  <c r="L991" i="1"/>
  <c r="L994" i="1"/>
  <c r="L995" i="1"/>
  <c r="L996" i="1"/>
  <c r="L998" i="1"/>
  <c r="L1001" i="1"/>
  <c r="L1003" i="1"/>
  <c r="L1005" i="1"/>
  <c r="L1009" i="1"/>
  <c r="L1010" i="1"/>
  <c r="L1011" i="1"/>
  <c r="L1014" i="1"/>
  <c r="L1015" i="1"/>
  <c r="L1016" i="1"/>
  <c r="L1017" i="1"/>
  <c r="L1018" i="1"/>
  <c r="L1019" i="1"/>
  <c r="L1022" i="1"/>
  <c r="L1023" i="1"/>
  <c r="L1025" i="1"/>
  <c r="L1027" i="1"/>
  <c r="L1028" i="1"/>
  <c r="L1029" i="1"/>
  <c r="L1035" i="1"/>
  <c r="L1036" i="1"/>
  <c r="L1038" i="1"/>
  <c r="L1039" i="1"/>
  <c r="L1040" i="1"/>
  <c r="L1044" i="1"/>
  <c r="L1046" i="1"/>
  <c r="L1047" i="1"/>
  <c r="L1050" i="1"/>
  <c r="L1053" i="1"/>
  <c r="L1054" i="1"/>
  <c r="L1056" i="1"/>
  <c r="L1057" i="1"/>
  <c r="L1058" i="1"/>
  <c r="L1059" i="1"/>
  <c r="L1060" i="1"/>
  <c r="L1065" i="1"/>
  <c r="L1066" i="1"/>
  <c r="L1069" i="1"/>
  <c r="L1071" i="1"/>
  <c r="L1074" i="1"/>
  <c r="L1078" i="1"/>
  <c r="L1080" i="1"/>
  <c r="L1083" i="1"/>
  <c r="L1088" i="1"/>
  <c r="L1090" i="1"/>
  <c r="L1092" i="1"/>
  <c r="L1093" i="1"/>
  <c r="L1094" i="1"/>
  <c r="L1096" i="1"/>
  <c r="L1099" i="1"/>
  <c r="L1101" i="1"/>
  <c r="L1102" i="1"/>
  <c r="L1104" i="1"/>
  <c r="L1107" i="1"/>
  <c r="L1108" i="1"/>
  <c r="L1109" i="1"/>
  <c r="L1110" i="1"/>
  <c r="L1113" i="1"/>
  <c r="L1114" i="1"/>
  <c r="L1115" i="1"/>
  <c r="L1116" i="1"/>
  <c r="L1117" i="1"/>
  <c r="L1119" i="1"/>
  <c r="L1121" i="1"/>
  <c r="L1122" i="1"/>
  <c r="L1128" i="1"/>
  <c r="L1129" i="1"/>
  <c r="L1131" i="1"/>
  <c r="L1133" i="1"/>
  <c r="L1137" i="1"/>
  <c r="L1140" i="1"/>
  <c r="L1141" i="1"/>
  <c r="L1151" i="1"/>
  <c r="D2" i="1"/>
  <c r="E2" i="1" s="1"/>
  <c r="O105" i="1"/>
  <c r="O971" i="1"/>
  <c r="O13" i="1"/>
  <c r="O979" i="1"/>
  <c r="O19" i="1"/>
  <c r="O21" i="1"/>
  <c r="O27" i="1"/>
  <c r="O28" i="1"/>
  <c r="O29" i="1"/>
  <c r="O32" i="1"/>
  <c r="O33" i="1"/>
  <c r="O34" i="1"/>
  <c r="O35" i="1"/>
  <c r="O36" i="1"/>
  <c r="O655" i="1"/>
  <c r="O48" i="1"/>
  <c r="O49" i="1"/>
  <c r="O50" i="1"/>
  <c r="O1070" i="1"/>
  <c r="O52" i="1"/>
  <c r="O53" i="1"/>
  <c r="O424" i="1"/>
  <c r="O68" i="1"/>
  <c r="O69" i="1"/>
  <c r="O249" i="1"/>
  <c r="O76" i="1"/>
  <c r="O494" i="1"/>
  <c r="O80" i="1"/>
  <c r="O81" i="1"/>
  <c r="O82" i="1"/>
  <c r="O83" i="1"/>
  <c r="O84" i="1"/>
  <c r="O85" i="1"/>
  <c r="O489" i="1"/>
  <c r="O93" i="1"/>
  <c r="O95" i="1"/>
  <c r="O96" i="1"/>
  <c r="O97" i="1"/>
  <c r="O98" i="1"/>
  <c r="O99" i="1"/>
  <c r="O100" i="1"/>
  <c r="O101" i="1"/>
  <c r="O107" i="1"/>
  <c r="O108" i="1"/>
  <c r="O109" i="1"/>
  <c r="O113" i="1"/>
  <c r="O258" i="1"/>
  <c r="O115" i="1"/>
  <c r="O116" i="1"/>
  <c r="O117" i="1"/>
  <c r="O18" i="1"/>
  <c r="O128" i="1"/>
  <c r="O58" i="1"/>
  <c r="O130" i="1"/>
  <c r="O131" i="1"/>
  <c r="O132" i="1"/>
  <c r="O133" i="1"/>
  <c r="O145" i="1"/>
  <c r="O147" i="1"/>
  <c r="O148" i="1"/>
  <c r="O149" i="1"/>
  <c r="O162" i="1"/>
  <c r="O11" i="1"/>
  <c r="O165" i="1"/>
  <c r="O171" i="1"/>
  <c r="O172" i="1"/>
  <c r="O240" i="1"/>
  <c r="O176" i="1"/>
  <c r="O177" i="1"/>
  <c r="O178" i="1"/>
  <c r="O179" i="1"/>
  <c r="O180" i="1"/>
  <c r="O181" i="1"/>
  <c r="O192" i="1"/>
  <c r="O193" i="1"/>
  <c r="O195" i="1"/>
  <c r="O196" i="1"/>
  <c r="O197" i="1"/>
  <c r="O205" i="1"/>
  <c r="O210" i="1"/>
  <c r="O211" i="1"/>
  <c r="O212" i="1"/>
  <c r="O213" i="1"/>
  <c r="O219" i="1"/>
  <c r="O220" i="1"/>
  <c r="O372" i="1"/>
  <c r="O226" i="1"/>
  <c r="O227" i="1"/>
  <c r="O228" i="1"/>
  <c r="O229" i="1"/>
  <c r="O243" i="1"/>
  <c r="O244" i="1"/>
  <c r="O245" i="1"/>
  <c r="O251" i="1"/>
  <c r="O271" i="1"/>
  <c r="O253" i="1"/>
  <c r="O255" i="1"/>
  <c r="O700" i="1"/>
  <c r="O221" i="1"/>
  <c r="O359" i="1"/>
  <c r="O259" i="1"/>
  <c r="O260" i="1"/>
  <c r="O261" i="1"/>
  <c r="O269" i="1"/>
  <c r="O225" i="1"/>
  <c r="O273" i="1"/>
  <c r="O779" i="1"/>
  <c r="O275" i="1"/>
  <c r="O276" i="1"/>
  <c r="O277" i="1"/>
  <c r="O283" i="1"/>
  <c r="O284" i="1"/>
  <c r="O285" i="1"/>
  <c r="O293" i="1"/>
  <c r="O299" i="1"/>
  <c r="O300" i="1"/>
  <c r="O301" i="1"/>
  <c r="O303" i="1"/>
  <c r="O470" i="1"/>
  <c r="O307" i="1"/>
  <c r="O308" i="1"/>
  <c r="O309" i="1"/>
  <c r="O320" i="1"/>
  <c r="O321" i="1"/>
  <c r="O322" i="1"/>
  <c r="O323" i="1"/>
  <c r="O324" i="1"/>
  <c r="O139" i="1"/>
  <c r="O333" i="1"/>
  <c r="O335" i="1"/>
  <c r="O338" i="1"/>
  <c r="O339" i="1"/>
  <c r="O340" i="1"/>
  <c r="O341" i="1"/>
  <c r="O347" i="1"/>
  <c r="O348" i="1"/>
  <c r="O349" i="1"/>
  <c r="O270" i="1"/>
  <c r="O353" i="1"/>
  <c r="O354" i="1"/>
  <c r="O355" i="1"/>
  <c r="O356" i="1"/>
  <c r="O357" i="1"/>
  <c r="O371" i="1"/>
  <c r="O657" i="1"/>
  <c r="O373" i="1"/>
  <c r="O379" i="1"/>
  <c r="O380" i="1"/>
  <c r="O381" i="1"/>
  <c r="O383" i="1"/>
  <c r="O384" i="1"/>
  <c r="O385" i="1"/>
  <c r="O386" i="1"/>
  <c r="O387" i="1"/>
  <c r="O388" i="1"/>
  <c r="O389" i="1"/>
  <c r="O397" i="1"/>
  <c r="O399" i="1"/>
  <c r="O400" i="1"/>
  <c r="O401" i="1"/>
  <c r="O402" i="1"/>
  <c r="O403" i="1"/>
  <c r="O404" i="1"/>
  <c r="O405" i="1"/>
  <c r="O411" i="1"/>
  <c r="O173" i="1"/>
  <c r="O413" i="1"/>
  <c r="O419" i="1"/>
  <c r="O420" i="1"/>
  <c r="O421" i="1"/>
  <c r="O427" i="1"/>
  <c r="O428" i="1"/>
  <c r="O429" i="1"/>
  <c r="O431" i="1"/>
  <c r="O10" i="1"/>
  <c r="O435" i="1"/>
  <c r="O436" i="1"/>
  <c r="O437" i="1"/>
  <c r="O448" i="1"/>
  <c r="O449" i="1"/>
  <c r="O450" i="1"/>
  <c r="O451" i="1"/>
  <c r="O452" i="1"/>
  <c r="O453" i="1"/>
  <c r="O461" i="1"/>
  <c r="O463" i="1"/>
  <c r="O466" i="1"/>
  <c r="O468" i="1"/>
  <c r="O469" i="1"/>
  <c r="O475" i="1"/>
  <c r="O476" i="1"/>
  <c r="O477" i="1"/>
  <c r="O480" i="1"/>
  <c r="O481" i="1"/>
  <c r="O482" i="1"/>
  <c r="O483" i="1"/>
  <c r="O484" i="1"/>
  <c r="O485" i="1"/>
  <c r="O499" i="1"/>
  <c r="O500" i="1"/>
  <c r="O501" i="1"/>
  <c r="O507" i="1"/>
  <c r="O77" i="1"/>
  <c r="O509" i="1"/>
  <c r="O508" i="1"/>
  <c r="O511" i="1"/>
  <c r="O513" i="1"/>
  <c r="O514" i="1"/>
  <c r="O515" i="1"/>
  <c r="O516" i="1"/>
  <c r="O517" i="1"/>
  <c r="O525" i="1"/>
  <c r="O527" i="1"/>
  <c r="O609" i="1"/>
  <c r="O529" i="1"/>
  <c r="O585" i="1"/>
  <c r="O531" i="1"/>
  <c r="O532" i="1"/>
  <c r="O533" i="1"/>
  <c r="O539" i="1"/>
  <c r="O540" i="1"/>
  <c r="O541" i="1"/>
  <c r="O547" i="1"/>
  <c r="O548" i="1"/>
  <c r="O549" i="1"/>
  <c r="O555" i="1"/>
  <c r="O556" i="1"/>
  <c r="O557" i="1"/>
  <c r="O559" i="1"/>
  <c r="O562" i="1"/>
  <c r="O563" i="1"/>
  <c r="O564" i="1"/>
  <c r="O565" i="1"/>
  <c r="O576" i="1"/>
  <c r="O577" i="1"/>
  <c r="O578" i="1"/>
  <c r="O579" i="1"/>
  <c r="O580" i="1"/>
  <c r="O581" i="1"/>
  <c r="O589" i="1"/>
  <c r="O591" i="1"/>
  <c r="O594" i="1"/>
  <c r="O597" i="1"/>
  <c r="O603" i="1"/>
  <c r="O604" i="1"/>
  <c r="O605" i="1"/>
  <c r="O608" i="1"/>
  <c r="O522" i="1"/>
  <c r="O610" i="1"/>
  <c r="O611" i="1"/>
  <c r="O612" i="1"/>
  <c r="O613" i="1"/>
  <c r="O627" i="1"/>
  <c r="O628" i="1"/>
  <c r="O629" i="1"/>
  <c r="O635" i="1"/>
  <c r="O636" i="1"/>
  <c r="O637" i="1"/>
  <c r="O639" i="1"/>
  <c r="O640" i="1"/>
  <c r="O641" i="1"/>
  <c r="O642" i="1"/>
  <c r="O487" i="1"/>
  <c r="O644" i="1"/>
  <c r="O645" i="1"/>
  <c r="O653" i="1"/>
  <c r="O170" i="1"/>
  <c r="O656" i="1"/>
  <c r="O660" i="1"/>
  <c r="O658" i="1"/>
  <c r="O659" i="1"/>
  <c r="O755" i="1"/>
  <c r="O661" i="1"/>
  <c r="O667" i="1"/>
  <c r="O668" i="1"/>
  <c r="O669" i="1"/>
  <c r="O675" i="1"/>
  <c r="O442" i="1"/>
  <c r="O677" i="1"/>
  <c r="O683" i="1"/>
  <c r="O684" i="1"/>
  <c r="O685" i="1"/>
  <c r="O687" i="1"/>
  <c r="O689" i="1"/>
  <c r="O690" i="1"/>
  <c r="O691" i="1"/>
  <c r="O692" i="1"/>
  <c r="O693" i="1"/>
  <c r="O704" i="1"/>
  <c r="O705" i="1"/>
  <c r="O706" i="1"/>
  <c r="O707" i="1"/>
  <c r="O708" i="1"/>
  <c r="O709" i="1"/>
  <c r="O717" i="1"/>
  <c r="O719" i="1"/>
  <c r="O722" i="1"/>
  <c r="O723" i="1"/>
  <c r="O724" i="1"/>
  <c r="O725" i="1"/>
  <c r="O731" i="1"/>
  <c r="O732" i="1"/>
  <c r="O733" i="1"/>
  <c r="O736" i="1"/>
  <c r="O737" i="1"/>
  <c r="O738" i="1"/>
  <c r="O739" i="1"/>
  <c r="O740" i="1"/>
  <c r="O741" i="1"/>
  <c r="O202" i="1"/>
  <c r="O756" i="1"/>
  <c r="O757" i="1"/>
  <c r="O763" i="1"/>
  <c r="O764" i="1"/>
  <c r="O765" i="1"/>
  <c r="O767" i="1"/>
  <c r="O768" i="1"/>
  <c r="O769" i="1"/>
  <c r="O770" i="1"/>
  <c r="O771" i="1"/>
  <c r="O772" i="1"/>
  <c r="O773" i="1"/>
  <c r="O780" i="1"/>
  <c r="O781" i="1"/>
  <c r="O784" i="1"/>
  <c r="O785" i="1"/>
  <c r="O786" i="1"/>
  <c r="O787" i="1"/>
  <c r="O788" i="1"/>
  <c r="O789" i="1"/>
  <c r="O803" i="1"/>
  <c r="O804" i="1"/>
  <c r="O805" i="1"/>
  <c r="O815" i="1"/>
  <c r="O816" i="1"/>
  <c r="O817" i="1"/>
  <c r="O818" i="1"/>
  <c r="O819" i="1"/>
  <c r="O821" i="1"/>
  <c r="O828" i="1"/>
  <c r="O829" i="1"/>
  <c r="O832" i="1"/>
  <c r="O833" i="1"/>
  <c r="O834" i="1"/>
  <c r="O835" i="1"/>
  <c r="O836" i="1"/>
  <c r="O837" i="1"/>
  <c r="O851" i="1"/>
  <c r="O103" i="1"/>
  <c r="O853" i="1"/>
  <c r="O859" i="1"/>
  <c r="O860" i="1"/>
  <c r="O861" i="1"/>
  <c r="O863" i="1"/>
  <c r="O864" i="1"/>
  <c r="O865" i="1"/>
  <c r="O866" i="1"/>
  <c r="O867" i="1"/>
  <c r="O868" i="1"/>
  <c r="O869" i="1"/>
  <c r="O876" i="1"/>
  <c r="O877" i="1"/>
  <c r="O880" i="1"/>
  <c r="O73" i="1"/>
  <c r="O882" i="1"/>
  <c r="O883" i="1"/>
  <c r="O884" i="1"/>
  <c r="O885" i="1"/>
  <c r="O899" i="1"/>
  <c r="O900" i="1"/>
  <c r="O901" i="1"/>
  <c r="O907" i="1"/>
  <c r="O908" i="1"/>
  <c r="O909" i="1"/>
  <c r="O911" i="1"/>
  <c r="O912" i="1"/>
  <c r="O12" i="1"/>
  <c r="O914" i="1"/>
  <c r="O915" i="1"/>
  <c r="O916" i="1"/>
  <c r="O917" i="1"/>
  <c r="O924" i="1"/>
  <c r="O925" i="1"/>
  <c r="O928" i="1"/>
  <c r="O929" i="1"/>
  <c r="O930" i="1"/>
  <c r="O931" i="1"/>
  <c r="O932" i="1"/>
  <c r="O933" i="1"/>
  <c r="O947" i="1"/>
  <c r="O948" i="1"/>
  <c r="O949" i="1"/>
  <c r="O955" i="1"/>
  <c r="O956" i="1"/>
  <c r="O957" i="1"/>
  <c r="O959" i="1"/>
  <c r="O961" i="1"/>
  <c r="O962" i="1"/>
  <c r="O963" i="1"/>
  <c r="O964" i="1"/>
  <c r="O965" i="1"/>
  <c r="O973" i="1"/>
  <c r="O975" i="1"/>
  <c r="O976" i="1"/>
  <c r="O977" i="1"/>
  <c r="O978" i="1"/>
  <c r="O89" i="1"/>
  <c r="O980" i="1"/>
  <c r="O981" i="1"/>
  <c r="O987" i="1"/>
  <c r="O995" i="1"/>
  <c r="O996" i="1"/>
  <c r="O997" i="1"/>
  <c r="O1003" i="1"/>
  <c r="O1004" i="1"/>
  <c r="O1005" i="1"/>
  <c r="O1007" i="1"/>
  <c r="O1008" i="1"/>
  <c r="O1009" i="1"/>
  <c r="O1010" i="1"/>
  <c r="O1011" i="1"/>
  <c r="O1012" i="1"/>
  <c r="O1013" i="1"/>
  <c r="O1020" i="1"/>
  <c r="O1021" i="1"/>
  <c r="O1024" i="1"/>
  <c r="O1025" i="1"/>
  <c r="O1026" i="1"/>
  <c r="O1027" i="1"/>
  <c r="O1028" i="1"/>
  <c r="O1029" i="1"/>
  <c r="O1043" i="1"/>
  <c r="O1044" i="1"/>
  <c r="O1045" i="1"/>
  <c r="O1055" i="1"/>
  <c r="O1056" i="1"/>
  <c r="O1057" i="1"/>
  <c r="O1058" i="1"/>
  <c r="O1059" i="1"/>
  <c r="O1060" i="1"/>
  <c r="O1061" i="1"/>
  <c r="O63" i="1"/>
  <c r="O1068" i="1"/>
  <c r="O1069" i="1"/>
  <c r="O1072" i="1"/>
  <c r="O1073" i="1"/>
  <c r="O1074" i="1"/>
  <c r="O1075" i="1"/>
  <c r="O1076" i="1"/>
  <c r="O1077" i="1"/>
  <c r="O1091" i="1"/>
  <c r="O1092" i="1"/>
  <c r="O1093" i="1"/>
  <c r="O1103" i="1"/>
  <c r="O1104" i="1"/>
  <c r="O1150" i="1"/>
  <c r="O1106" i="1"/>
  <c r="O1107" i="1"/>
  <c r="O1109" i="1"/>
  <c r="O1116" i="1"/>
  <c r="O1117" i="1"/>
  <c r="O1120" i="1"/>
  <c r="O1121" i="1"/>
  <c r="O1122" i="1"/>
  <c r="O1123" i="1"/>
  <c r="O1124" i="1"/>
  <c r="O1125" i="1"/>
  <c r="O1139" i="1"/>
  <c r="O1140" i="1"/>
  <c r="O1141" i="1"/>
  <c r="O1151" i="1"/>
  <c r="O15" i="1"/>
  <c r="O137" i="1"/>
  <c r="O31" i="1"/>
  <c r="O38" i="1"/>
  <c r="O47" i="1"/>
  <c r="O825" i="1"/>
  <c r="O1062" i="1"/>
  <c r="O70" i="1"/>
  <c r="O71" i="1"/>
  <c r="O72" i="1"/>
  <c r="O79" i="1"/>
  <c r="O86" i="1"/>
  <c r="O87" i="1"/>
  <c r="O88" i="1"/>
  <c r="O102" i="1"/>
  <c r="O272" i="1"/>
  <c r="O104" i="1"/>
  <c r="O118" i="1"/>
  <c r="O119" i="1"/>
  <c r="O881" i="1"/>
  <c r="O134" i="1"/>
  <c r="O135" i="1"/>
  <c r="O136" i="1"/>
  <c r="O146" i="1"/>
  <c r="O150" i="1"/>
  <c r="O151" i="1"/>
  <c r="O152" i="1"/>
  <c r="O166" i="1"/>
  <c r="O167" i="1"/>
  <c r="O168" i="1"/>
  <c r="O182" i="1"/>
  <c r="O183" i="1"/>
  <c r="O184" i="1"/>
  <c r="O194" i="1"/>
  <c r="O198" i="1"/>
  <c r="O199" i="1"/>
  <c r="O200" i="1"/>
  <c r="O214" i="1"/>
  <c r="O215" i="1"/>
  <c r="O216" i="1"/>
  <c r="O230" i="1"/>
  <c r="O231" i="1"/>
  <c r="O232" i="1"/>
  <c r="O239" i="1"/>
  <c r="O246" i="1"/>
  <c r="O247" i="1"/>
  <c r="O248" i="1"/>
  <c r="O262" i="1"/>
  <c r="O1002" i="1"/>
  <c r="O344" i="1"/>
  <c r="O747" i="1"/>
  <c r="O278" i="1"/>
  <c r="O279" i="1"/>
  <c r="O280" i="1"/>
  <c r="O287" i="1"/>
  <c r="O290" i="1"/>
  <c r="O294" i="1"/>
  <c r="O295" i="1"/>
  <c r="O296" i="1"/>
  <c r="O310" i="1"/>
  <c r="O311" i="1"/>
  <c r="O312" i="1"/>
  <c r="O319" i="1"/>
  <c r="O326" i="1"/>
  <c r="O327" i="1"/>
  <c r="O328" i="1"/>
  <c r="O342" i="1"/>
  <c r="O343" i="1"/>
  <c r="O654" i="1"/>
  <c r="O351" i="1"/>
  <c r="O358" i="1"/>
  <c r="O22" i="1"/>
  <c r="O360" i="1"/>
  <c r="O367" i="1"/>
  <c r="O370" i="1"/>
  <c r="O374" i="1"/>
  <c r="O375" i="1"/>
  <c r="O376" i="1"/>
  <c r="O390" i="1"/>
  <c r="O391" i="1"/>
  <c r="O392" i="1"/>
  <c r="O406" i="1"/>
  <c r="O407" i="1"/>
  <c r="O30" i="1"/>
  <c r="O415" i="1"/>
  <c r="O418" i="1"/>
  <c r="O913" i="1"/>
  <c r="O423" i="1"/>
  <c r="O794" i="1"/>
  <c r="O438" i="1"/>
  <c r="O439" i="1"/>
  <c r="O440" i="1"/>
  <c r="O447" i="1"/>
  <c r="O454" i="1"/>
  <c r="O455" i="1"/>
  <c r="O64" i="1"/>
  <c r="O1042" i="1"/>
  <c r="O4" i="1"/>
  <c r="O472" i="1"/>
  <c r="O479" i="1"/>
  <c r="O486" i="1"/>
  <c r="O37" i="1"/>
  <c r="O488" i="1"/>
  <c r="O495" i="1"/>
  <c r="O498" i="1"/>
  <c r="O502" i="1"/>
  <c r="O503" i="1"/>
  <c r="O504" i="1"/>
  <c r="O518" i="1"/>
  <c r="O519" i="1"/>
  <c r="O520" i="1"/>
  <c r="O534" i="1"/>
  <c r="O535" i="1"/>
  <c r="O536" i="1"/>
  <c r="O543" i="1"/>
  <c r="O546" i="1"/>
  <c r="O550" i="1"/>
  <c r="O551" i="1"/>
  <c r="O552" i="1"/>
  <c r="O566" i="1"/>
  <c r="O567" i="1"/>
  <c r="O568" i="1"/>
  <c r="O575" i="1"/>
  <c r="O582" i="1"/>
  <c r="O583" i="1"/>
  <c r="O584" i="1"/>
  <c r="O598" i="1"/>
  <c r="O599" i="1"/>
  <c r="O600" i="1"/>
  <c r="O607" i="1"/>
  <c r="O614" i="1"/>
  <c r="O615" i="1"/>
  <c r="O616" i="1"/>
  <c r="O623" i="1"/>
  <c r="O626" i="1"/>
  <c r="O630" i="1"/>
  <c r="O631" i="1"/>
  <c r="O632" i="1"/>
  <c r="O646" i="1"/>
  <c r="O647" i="1"/>
  <c r="O648" i="1"/>
  <c r="O662" i="1"/>
  <c r="O663" i="1"/>
  <c r="O352" i="1"/>
  <c r="O671" i="1"/>
  <c r="O674" i="1"/>
  <c r="O678" i="1"/>
  <c r="O679" i="1"/>
  <c r="O680" i="1"/>
  <c r="O694" i="1"/>
  <c r="O695" i="1"/>
  <c r="O696" i="1"/>
  <c r="O703" i="1"/>
  <c r="O710" i="1"/>
  <c r="O711" i="1"/>
  <c r="O712" i="1"/>
  <c r="O726" i="1"/>
  <c r="O727" i="1"/>
  <c r="O728" i="1"/>
  <c r="O735" i="1"/>
  <c r="O742" i="1"/>
  <c r="O743" i="1"/>
  <c r="O744" i="1"/>
  <c r="O751" i="1"/>
  <c r="O754" i="1"/>
  <c r="O758" i="1"/>
  <c r="O759" i="1"/>
  <c r="O760" i="1"/>
  <c r="O774" i="1"/>
  <c r="O776" i="1"/>
  <c r="O783" i="1"/>
  <c r="O790" i="1"/>
  <c r="O792" i="1"/>
  <c r="O799" i="1"/>
  <c r="O802" i="1"/>
  <c r="O806" i="1"/>
  <c r="O808" i="1"/>
  <c r="O822" i="1"/>
  <c r="O823" i="1"/>
  <c r="O824" i="1"/>
  <c r="O831" i="1"/>
  <c r="O838" i="1"/>
  <c r="O840" i="1"/>
  <c r="O847" i="1"/>
  <c r="O850" i="1"/>
  <c r="O854" i="1"/>
  <c r="O855" i="1"/>
  <c r="O856" i="1"/>
  <c r="O870" i="1"/>
  <c r="O872" i="1"/>
  <c r="O879" i="1"/>
  <c r="O886" i="1"/>
  <c r="O888" i="1"/>
  <c r="O895" i="1"/>
  <c r="O697" i="1"/>
  <c r="O902" i="1"/>
  <c r="O903" i="1"/>
  <c r="O92" i="1"/>
  <c r="O918" i="1"/>
  <c r="O920" i="1"/>
  <c r="O927" i="1"/>
  <c r="O934" i="1"/>
  <c r="O936" i="1"/>
  <c r="O943" i="1"/>
  <c r="O946" i="1"/>
  <c r="O950" i="1"/>
  <c r="O951" i="1"/>
  <c r="O952" i="1"/>
  <c r="O966" i="1"/>
  <c r="O968" i="1"/>
  <c r="O982" i="1"/>
  <c r="O984" i="1"/>
  <c r="O991" i="1"/>
  <c r="O994" i="1"/>
  <c r="O998" i="1"/>
  <c r="O1000" i="1"/>
  <c r="O1014" i="1"/>
  <c r="O1016" i="1"/>
  <c r="O1023" i="1"/>
  <c r="O1030" i="1"/>
  <c r="O1032" i="1"/>
  <c r="O1039" i="1"/>
  <c r="O141" i="1"/>
  <c r="O1046" i="1"/>
  <c r="O1048" i="1"/>
  <c r="O457" i="1"/>
  <c r="O1064" i="1"/>
  <c r="O1071" i="1"/>
  <c r="O1078" i="1"/>
  <c r="O1079" i="1"/>
  <c r="O1080" i="1"/>
  <c r="O1087" i="1"/>
  <c r="O1090" i="1"/>
  <c r="O1094" i="1"/>
  <c r="O1096" i="1"/>
  <c r="O1110" i="1"/>
  <c r="O1111" i="1"/>
  <c r="O1112" i="1"/>
  <c r="O1119" i="1"/>
  <c r="O1126" i="1"/>
  <c r="O1128" i="1"/>
  <c r="O1135" i="1"/>
  <c r="O1138" i="1"/>
  <c r="O1142" i="1"/>
  <c r="O1144" i="1"/>
  <c r="D3" i="1"/>
  <c r="E3" i="1" s="1"/>
  <c r="D1100" i="1"/>
  <c r="E1100" i="1" s="1"/>
  <c r="D988" i="1"/>
  <c r="E988" i="1" s="1"/>
  <c r="D6" i="1"/>
  <c r="E6" i="1" s="1"/>
  <c r="D7" i="1"/>
  <c r="E7" i="1" s="1"/>
  <c r="D8" i="1"/>
  <c r="E8" i="1" s="1"/>
  <c r="D9" i="1"/>
  <c r="E9" i="1" s="1"/>
  <c r="D161" i="1"/>
  <c r="E161" i="1" s="1"/>
  <c r="D105" i="1"/>
  <c r="E105" i="1" s="1"/>
  <c r="D971" i="1"/>
  <c r="E971" i="1" s="1"/>
  <c r="D13" i="1"/>
  <c r="E13" i="1" s="1"/>
  <c r="D14" i="1"/>
  <c r="E14" i="1" s="1"/>
  <c r="D15" i="1"/>
  <c r="E15" i="1" s="1"/>
  <c r="D16" i="1"/>
  <c r="E16" i="1" s="1"/>
  <c r="D17" i="1"/>
  <c r="E17" i="1" s="1"/>
  <c r="D979" i="1"/>
  <c r="E979" i="1" s="1"/>
  <c r="D19" i="1"/>
  <c r="E19" i="1" s="1"/>
  <c r="D137" i="1"/>
  <c r="E137" i="1" s="1"/>
  <c r="D21" i="1"/>
  <c r="E21" i="1" s="1"/>
  <c r="D20" i="1"/>
  <c r="E20" i="1" s="1"/>
  <c r="D1067" i="1"/>
  <c r="E1067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471" i="1"/>
  <c r="E471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655" i="1"/>
  <c r="E655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1070" i="1"/>
  <c r="E1070" i="1" s="1"/>
  <c r="D52" i="1"/>
  <c r="E52" i="1" s="1"/>
  <c r="D53" i="1"/>
  <c r="E53" i="1" s="1"/>
  <c r="D825" i="1"/>
  <c r="E825" i="1" s="1"/>
  <c r="D55" i="1"/>
  <c r="E55" i="1" s="1"/>
  <c r="D56" i="1"/>
  <c r="E56" i="1" s="1"/>
  <c r="D57" i="1"/>
  <c r="E57" i="1" s="1"/>
  <c r="D306" i="1"/>
  <c r="E306" i="1" s="1"/>
  <c r="D59" i="1"/>
  <c r="E59" i="1" s="1"/>
  <c r="D60" i="1"/>
  <c r="E60" i="1" s="1"/>
  <c r="D61" i="1"/>
  <c r="E61" i="1" s="1"/>
  <c r="D62" i="1"/>
  <c r="E62" i="1" s="1"/>
  <c r="D1062" i="1"/>
  <c r="E1062" i="1" s="1"/>
  <c r="D845" i="1"/>
  <c r="E845" i="1" s="1"/>
  <c r="D65" i="1"/>
  <c r="E65" i="1" s="1"/>
  <c r="D66" i="1"/>
  <c r="E66" i="1" s="1"/>
  <c r="D424" i="1"/>
  <c r="E424" i="1" s="1"/>
  <c r="D68" i="1"/>
  <c r="E68" i="1" s="1"/>
  <c r="D69" i="1"/>
  <c r="E69" i="1" s="1"/>
  <c r="D70" i="1"/>
  <c r="E70" i="1" s="1"/>
  <c r="D71" i="1"/>
  <c r="E71" i="1" s="1"/>
  <c r="D72" i="1"/>
  <c r="E72" i="1" s="1"/>
  <c r="D266" i="1"/>
  <c r="E266" i="1" s="1"/>
  <c r="D74" i="1"/>
  <c r="E74" i="1" s="1"/>
  <c r="D249" i="1"/>
  <c r="E249" i="1" s="1"/>
  <c r="D76" i="1"/>
  <c r="E76" i="1" s="1"/>
  <c r="D494" i="1"/>
  <c r="E494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8" i="1"/>
  <c r="E898" i="1" s="1"/>
  <c r="D90" i="1"/>
  <c r="E90" i="1" s="1"/>
  <c r="D91" i="1"/>
  <c r="E91" i="1" s="1"/>
  <c r="D489" i="1"/>
  <c r="E489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272" i="1"/>
  <c r="E272" i="1" s="1"/>
  <c r="D104" i="1"/>
  <c r="E104" i="1" s="1"/>
  <c r="D204" i="1"/>
  <c r="E204" i="1" s="1"/>
  <c r="D106" i="1"/>
  <c r="E106" i="1" s="1"/>
  <c r="D107" i="1"/>
  <c r="E107" i="1" s="1"/>
  <c r="D108" i="1"/>
  <c r="E108" i="1" s="1"/>
  <c r="D109" i="1"/>
  <c r="E109" i="1" s="1"/>
  <c r="D676" i="1"/>
  <c r="E676" i="1" s="1"/>
  <c r="D111" i="1"/>
  <c r="E111" i="1" s="1"/>
  <c r="D112" i="1"/>
  <c r="E112" i="1" s="1"/>
  <c r="D113" i="1"/>
  <c r="E113" i="1" s="1"/>
  <c r="D258" i="1"/>
  <c r="E258" i="1" s="1"/>
  <c r="D115" i="1"/>
  <c r="E115" i="1" s="1"/>
  <c r="D116" i="1"/>
  <c r="E116" i="1" s="1"/>
  <c r="D117" i="1"/>
  <c r="E117" i="1" s="1"/>
  <c r="D118" i="1"/>
  <c r="E118" i="1" s="1"/>
  <c r="D119" i="1"/>
  <c r="E119" i="1" s="1"/>
  <c r="D881" i="1"/>
  <c r="E881" i="1" s="1"/>
  <c r="D121" i="1"/>
  <c r="E121" i="1" s="1"/>
  <c r="D122" i="1"/>
  <c r="E122" i="1" s="1"/>
  <c r="D123" i="1"/>
  <c r="E123" i="1" s="1"/>
  <c r="D124" i="1"/>
  <c r="E124" i="1" s="1"/>
  <c r="D18" i="1"/>
  <c r="E18" i="1" s="1"/>
  <c r="D126" i="1"/>
  <c r="E126" i="1" s="1"/>
  <c r="D127" i="1"/>
  <c r="E127" i="1" s="1"/>
  <c r="D128" i="1"/>
  <c r="E128" i="1" s="1"/>
  <c r="D58" i="1"/>
  <c r="E58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408" i="1"/>
  <c r="E408" i="1" s="1"/>
  <c r="D138" i="1"/>
  <c r="E138" i="1" s="1"/>
  <c r="D331" i="1"/>
  <c r="E331" i="1" s="1"/>
  <c r="D257" i="1"/>
  <c r="E257" i="1" s="1"/>
  <c r="D187" i="1"/>
  <c r="E187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5" i="1"/>
  <c r="E5" i="1" s="1"/>
  <c r="D162" i="1"/>
  <c r="E162" i="1" s="1"/>
  <c r="D163" i="1"/>
  <c r="E163" i="1" s="1"/>
  <c r="D11" i="1"/>
  <c r="E11" i="1" s="1"/>
  <c r="D165" i="1"/>
  <c r="E165" i="1" s="1"/>
  <c r="D166" i="1"/>
  <c r="E166" i="1" s="1"/>
  <c r="D167" i="1"/>
  <c r="E167" i="1" s="1"/>
  <c r="D168" i="1"/>
  <c r="E168" i="1" s="1"/>
  <c r="D169" i="1"/>
  <c r="E169" i="1" s="1"/>
  <c r="D904" i="1"/>
  <c r="E904" i="1" s="1"/>
  <c r="D171" i="1"/>
  <c r="E171" i="1" s="1"/>
  <c r="D172" i="1"/>
  <c r="E172" i="1" s="1"/>
  <c r="D240" i="1"/>
  <c r="E240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67" i="1"/>
  <c r="E67" i="1" s="1"/>
  <c r="D188" i="1"/>
  <c r="E188" i="1" s="1"/>
  <c r="D189" i="1"/>
  <c r="E189" i="1" s="1"/>
  <c r="D190" i="1"/>
  <c r="E190" i="1" s="1"/>
  <c r="D462" i="1"/>
  <c r="E462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74" i="1"/>
  <c r="E274" i="1" s="1"/>
  <c r="D203" i="1"/>
  <c r="E203" i="1" s="1"/>
  <c r="D23" i="1"/>
  <c r="E23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372" i="1"/>
  <c r="E372" i="1" s="1"/>
  <c r="D222" i="1"/>
  <c r="E222" i="1" s="1"/>
  <c r="D223" i="1"/>
  <c r="E223" i="1" s="1"/>
  <c r="D224" i="1"/>
  <c r="E224" i="1" s="1"/>
  <c r="D125" i="1"/>
  <c r="E1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362" i="1"/>
  <c r="E362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512" i="1"/>
  <c r="E512" i="1" s="1"/>
  <c r="D250" i="1"/>
  <c r="E250" i="1" s="1"/>
  <c r="D251" i="1"/>
  <c r="E251" i="1" s="1"/>
  <c r="D271" i="1"/>
  <c r="E271" i="1" s="1"/>
  <c r="D253" i="1"/>
  <c r="E253" i="1" s="1"/>
  <c r="D254" i="1"/>
  <c r="E254" i="1" s="1"/>
  <c r="D255" i="1"/>
  <c r="E255" i="1" s="1"/>
  <c r="D700" i="1"/>
  <c r="E700" i="1" s="1"/>
  <c r="D221" i="1"/>
  <c r="E221" i="1" s="1"/>
  <c r="D359" i="1"/>
  <c r="E359" i="1" s="1"/>
  <c r="D259" i="1"/>
  <c r="E259" i="1" s="1"/>
  <c r="D260" i="1"/>
  <c r="E260" i="1" s="1"/>
  <c r="D261" i="1"/>
  <c r="E261" i="1" s="1"/>
  <c r="D262" i="1"/>
  <c r="E262" i="1" s="1"/>
  <c r="D1002" i="1"/>
  <c r="E1002" i="1" s="1"/>
  <c r="D344" i="1"/>
  <c r="E344" i="1" s="1"/>
  <c r="D265" i="1"/>
  <c r="E265" i="1" s="1"/>
  <c r="D129" i="1"/>
  <c r="E129" i="1" s="1"/>
  <c r="D267" i="1"/>
  <c r="E267" i="1" s="1"/>
  <c r="D268" i="1"/>
  <c r="E268" i="1" s="1"/>
  <c r="D269" i="1"/>
  <c r="E269" i="1" s="1"/>
  <c r="D702" i="1"/>
  <c r="E702" i="1" s="1"/>
  <c r="D747" i="1"/>
  <c r="E747" i="1" s="1"/>
  <c r="D225" i="1"/>
  <c r="E225" i="1" s="1"/>
  <c r="D273" i="1"/>
  <c r="E273" i="1" s="1"/>
  <c r="D779" i="1"/>
  <c r="E779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470" i="1"/>
  <c r="E470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139" i="1"/>
  <c r="E139" i="1" s="1"/>
  <c r="D326" i="1"/>
  <c r="E326" i="1" s="1"/>
  <c r="D327" i="1"/>
  <c r="E327" i="1" s="1"/>
  <c r="D328" i="1"/>
  <c r="E328" i="1" s="1"/>
  <c r="D329" i="1"/>
  <c r="E329" i="1" s="1"/>
  <c r="D330" i="1"/>
  <c r="E330" i="1" s="1"/>
  <c r="D164" i="1"/>
  <c r="E164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654" i="1"/>
  <c r="E65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270" i="1"/>
  <c r="E270" i="1" s="1"/>
  <c r="D353" i="1"/>
  <c r="E353" i="1" s="1"/>
  <c r="D354" i="1"/>
  <c r="E354" i="1" s="1"/>
  <c r="D355" i="1"/>
  <c r="E355" i="1" s="1"/>
  <c r="D356" i="1"/>
  <c r="E356" i="1" s="1"/>
  <c r="D357" i="1"/>
  <c r="E357" i="1" s="1"/>
  <c r="D358" i="1"/>
  <c r="E358" i="1" s="1"/>
  <c r="D22" i="1"/>
  <c r="E22" i="1" s="1"/>
  <c r="D360" i="1"/>
  <c r="E360" i="1" s="1"/>
  <c r="D361" i="1"/>
  <c r="E361" i="1" s="1"/>
  <c r="D263" i="1"/>
  <c r="E263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657" i="1"/>
  <c r="E657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30" i="1"/>
  <c r="E30" i="1" s="1"/>
  <c r="D409" i="1"/>
  <c r="E409" i="1" s="1"/>
  <c r="D410" i="1"/>
  <c r="E410" i="1" s="1"/>
  <c r="D411" i="1"/>
  <c r="E411" i="1" s="1"/>
  <c r="D173" i="1"/>
  <c r="E173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913" i="1"/>
  <c r="E913" i="1" s="1"/>
  <c r="D423" i="1"/>
  <c r="E423" i="1" s="1"/>
  <c r="D794" i="1"/>
  <c r="E79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E433" i="1" s="1"/>
  <c r="D10" i="1"/>
  <c r="E10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252" i="1"/>
  <c r="E25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64" i="1"/>
  <c r="E64" i="1" s="1"/>
  <c r="D264" i="1"/>
  <c r="E264" i="1" s="1"/>
  <c r="D458" i="1"/>
  <c r="E458" i="1" s="1"/>
  <c r="D459" i="1"/>
  <c r="E459" i="1" s="1"/>
  <c r="D54" i="1"/>
  <c r="E54" i="1" s="1"/>
  <c r="D461" i="1"/>
  <c r="E461" i="1" s="1"/>
  <c r="D643" i="1"/>
  <c r="E643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 s="1"/>
  <c r="D469" i="1"/>
  <c r="E469" i="1" s="1"/>
  <c r="D1042" i="1"/>
  <c r="E1042" i="1" s="1"/>
  <c r="D4" i="1"/>
  <c r="E4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37" i="1"/>
  <c r="E37" i="1" s="1"/>
  <c r="D488" i="1"/>
  <c r="E488" i="1" s="1"/>
  <c r="D1105" i="1"/>
  <c r="E1105" i="1" s="1"/>
  <c r="D490" i="1"/>
  <c r="E490" i="1" s="1"/>
  <c r="D491" i="1"/>
  <c r="E491" i="1" s="1"/>
  <c r="D492" i="1"/>
  <c r="E492" i="1" s="1"/>
  <c r="D493" i="1"/>
  <c r="E493" i="1" s="1"/>
  <c r="D434" i="1"/>
  <c r="E434" i="1" s="1"/>
  <c r="D495" i="1"/>
  <c r="E495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77" i="1"/>
  <c r="E77" i="1" s="1"/>
  <c r="D509" i="1"/>
  <c r="E509" i="1" s="1"/>
  <c r="D510" i="1"/>
  <c r="E510" i="1" s="1"/>
  <c r="D508" i="1"/>
  <c r="E508" i="1" s="1"/>
  <c r="D511" i="1"/>
  <c r="E511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8" i="1"/>
  <c r="E528" i="1" s="1"/>
  <c r="D523" i="1"/>
  <c r="E523" i="1" s="1"/>
  <c r="D524" i="1"/>
  <c r="E524" i="1" s="1"/>
  <c r="D525" i="1"/>
  <c r="E525" i="1" s="1"/>
  <c r="D526" i="1"/>
  <c r="E526" i="1" s="1"/>
  <c r="D527" i="1"/>
  <c r="E527" i="1" s="1"/>
  <c r="D609" i="1"/>
  <c r="E609" i="1" s="1"/>
  <c r="D529" i="1"/>
  <c r="E529" i="1" s="1"/>
  <c r="D585" i="1"/>
  <c r="E585" i="1" s="1"/>
  <c r="D531" i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460" i="1"/>
  <c r="E460" i="1" s="1"/>
  <c r="D554" i="1"/>
  <c r="E554" i="1" s="1"/>
  <c r="D555" i="1"/>
  <c r="E555" i="1" s="1"/>
  <c r="D556" i="1"/>
  <c r="E556" i="1" s="1"/>
  <c r="D557" i="1"/>
  <c r="E557" i="1" s="1"/>
  <c r="D558" i="1"/>
  <c r="E558" i="1" s="1"/>
  <c r="D559" i="1"/>
  <c r="E559" i="1" s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120" i="1"/>
  <c r="E120" i="1" s="1"/>
  <c r="D586" i="1"/>
  <c r="E586" i="1" s="1"/>
  <c r="D587" i="1"/>
  <c r="E587" i="1" s="1"/>
  <c r="D588" i="1"/>
  <c r="E588" i="1" s="1"/>
  <c r="D589" i="1"/>
  <c r="E589" i="1" s="1"/>
  <c r="D590" i="1"/>
  <c r="E590" i="1" s="1"/>
  <c r="D591" i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522" i="1"/>
  <c r="E522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622" i="1"/>
  <c r="E622" i="1" s="1"/>
  <c r="D623" i="1"/>
  <c r="E623" i="1" s="1"/>
  <c r="D624" i="1"/>
  <c r="E624" i="1" s="1"/>
  <c r="D625" i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487" i="1"/>
  <c r="E487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0" i="1"/>
  <c r="E650" i="1" s="1"/>
  <c r="D651" i="1"/>
  <c r="E651" i="1" s="1"/>
  <c r="D652" i="1"/>
  <c r="E652" i="1" s="1"/>
  <c r="D653" i="1"/>
  <c r="E653" i="1" s="1"/>
  <c r="D191" i="1"/>
  <c r="E191" i="1" s="1"/>
  <c r="D170" i="1"/>
  <c r="E170" i="1" s="1"/>
  <c r="D656" i="1"/>
  <c r="E656" i="1" s="1"/>
  <c r="D660" i="1"/>
  <c r="E660" i="1" s="1"/>
  <c r="D658" i="1"/>
  <c r="E658" i="1" s="1"/>
  <c r="D659" i="1"/>
  <c r="E659" i="1" s="1"/>
  <c r="D755" i="1"/>
  <c r="E755" i="1" s="1"/>
  <c r="D661" i="1"/>
  <c r="E661" i="1" s="1"/>
  <c r="D662" i="1"/>
  <c r="E662" i="1" s="1"/>
  <c r="D663" i="1"/>
  <c r="E663" i="1" s="1"/>
  <c r="D352" i="1"/>
  <c r="E352" i="1" s="1"/>
  <c r="D665" i="1"/>
  <c r="E665" i="1" s="1"/>
  <c r="D666" i="1"/>
  <c r="E666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3" i="1"/>
  <c r="E673" i="1" s="1"/>
  <c r="D674" i="1"/>
  <c r="E674" i="1" s="1"/>
  <c r="D675" i="1"/>
  <c r="E675" i="1" s="1"/>
  <c r="D442" i="1"/>
  <c r="E442" i="1" s="1"/>
  <c r="D677" i="1"/>
  <c r="E677" i="1" s="1"/>
  <c r="D678" i="1"/>
  <c r="E678" i="1" s="1"/>
  <c r="D679" i="1"/>
  <c r="E679" i="1" s="1"/>
  <c r="D680" i="1"/>
  <c r="E680" i="1" s="1"/>
  <c r="D681" i="1"/>
  <c r="E681" i="1" s="1"/>
  <c r="D682" i="1"/>
  <c r="E682" i="1" s="1"/>
  <c r="D683" i="1"/>
  <c r="E683" i="1" s="1"/>
  <c r="D684" i="1"/>
  <c r="E684" i="1" s="1"/>
  <c r="D685" i="1"/>
  <c r="E685" i="1" s="1"/>
  <c r="D1132" i="1"/>
  <c r="E1132" i="1" s="1"/>
  <c r="D687" i="1"/>
  <c r="E687" i="1" s="1"/>
  <c r="D688" i="1"/>
  <c r="E688" i="1" s="1"/>
  <c r="D689" i="1"/>
  <c r="E689" i="1" s="1"/>
  <c r="D690" i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6" i="1"/>
  <c r="E696" i="1" s="1"/>
  <c r="D530" i="1"/>
  <c r="E530" i="1" s="1"/>
  <c r="D698" i="1"/>
  <c r="E698" i="1" s="1"/>
  <c r="D699" i="1"/>
  <c r="E699" i="1" s="1"/>
  <c r="D110" i="1"/>
  <c r="E110" i="1" s="1"/>
  <c r="D701" i="1"/>
  <c r="E701" i="1" s="1"/>
  <c r="D51" i="1"/>
  <c r="E51" i="1" s="1"/>
  <c r="D703" i="1"/>
  <c r="E703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0" i="1"/>
  <c r="E710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7" i="1"/>
  <c r="E717" i="1" s="1"/>
  <c r="D718" i="1"/>
  <c r="E718" i="1" s="1"/>
  <c r="D719" i="1"/>
  <c r="E719" i="1" s="1"/>
  <c r="D720" i="1"/>
  <c r="E720" i="1" s="1"/>
  <c r="D721" i="1"/>
  <c r="E721" i="1" s="1"/>
  <c r="D722" i="1"/>
  <c r="E722" i="1" s="1"/>
  <c r="D723" i="1"/>
  <c r="E723" i="1" s="1"/>
  <c r="D724" i="1"/>
  <c r="E724" i="1" s="1"/>
  <c r="D725" i="1"/>
  <c r="E725" i="1" s="1"/>
  <c r="D726" i="1"/>
  <c r="E726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3" i="1"/>
  <c r="E733" i="1" s="1"/>
  <c r="D734" i="1"/>
  <c r="E734" i="1" s="1"/>
  <c r="D735" i="1"/>
  <c r="E735" i="1" s="1"/>
  <c r="D736" i="1"/>
  <c r="E736" i="1" s="1"/>
  <c r="D737" i="1"/>
  <c r="E737" i="1" s="1"/>
  <c r="D738" i="1"/>
  <c r="E738" i="1" s="1"/>
  <c r="D739" i="1"/>
  <c r="E739" i="1" s="1"/>
  <c r="D740" i="1"/>
  <c r="E740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E746" i="1" s="1"/>
  <c r="D114" i="1"/>
  <c r="E114" i="1" s="1"/>
  <c r="D748" i="1"/>
  <c r="E748" i="1" s="1"/>
  <c r="D749" i="1"/>
  <c r="E749" i="1" s="1"/>
  <c r="D750" i="1"/>
  <c r="E750" i="1" s="1"/>
  <c r="D751" i="1"/>
  <c r="E751" i="1" s="1"/>
  <c r="D752" i="1"/>
  <c r="E752" i="1" s="1"/>
  <c r="D753" i="1"/>
  <c r="E753" i="1" s="1"/>
  <c r="D754" i="1"/>
  <c r="E754" i="1" s="1"/>
  <c r="D202" i="1"/>
  <c r="E202" i="1" s="1"/>
  <c r="D756" i="1"/>
  <c r="E756" i="1" s="1"/>
  <c r="D757" i="1"/>
  <c r="E757" i="1" s="1"/>
  <c r="D758" i="1"/>
  <c r="E758" i="1" s="1"/>
  <c r="D759" i="1"/>
  <c r="E759" i="1" s="1"/>
  <c r="D760" i="1"/>
  <c r="E760" i="1" s="1"/>
  <c r="D761" i="1"/>
  <c r="E761" i="1" s="1"/>
  <c r="D762" i="1"/>
  <c r="E762" i="1" s="1"/>
  <c r="D763" i="1"/>
  <c r="E763" i="1" s="1"/>
  <c r="D764" i="1"/>
  <c r="E764" i="1" s="1"/>
  <c r="D765" i="1"/>
  <c r="E765" i="1" s="1"/>
  <c r="D766" i="1"/>
  <c r="E766" i="1" s="1"/>
  <c r="D767" i="1"/>
  <c r="E767" i="1" s="1"/>
  <c r="D768" i="1"/>
  <c r="E768" i="1" s="1"/>
  <c r="D769" i="1"/>
  <c r="E769" i="1" s="1"/>
  <c r="D770" i="1"/>
  <c r="E770" i="1" s="1"/>
  <c r="D771" i="1"/>
  <c r="E771" i="1" s="1"/>
  <c r="D772" i="1"/>
  <c r="E772" i="1" s="1"/>
  <c r="D773" i="1"/>
  <c r="E773" i="1" s="1"/>
  <c r="D774" i="1"/>
  <c r="E774" i="1" s="1"/>
  <c r="D775" i="1"/>
  <c r="E775" i="1" s="1"/>
  <c r="D776" i="1"/>
  <c r="E776" i="1" s="1"/>
  <c r="D777" i="1"/>
  <c r="E777" i="1" s="1"/>
  <c r="D778" i="1"/>
  <c r="E778" i="1" s="1"/>
  <c r="D992" i="1"/>
  <c r="E992" i="1" s="1"/>
  <c r="D780" i="1"/>
  <c r="E780" i="1" s="1"/>
  <c r="D781" i="1"/>
  <c r="E781" i="1" s="1"/>
  <c r="D782" i="1"/>
  <c r="E782" i="1" s="1"/>
  <c r="D783" i="1"/>
  <c r="E783" i="1" s="1"/>
  <c r="D784" i="1"/>
  <c r="E784" i="1" s="1"/>
  <c r="D785" i="1"/>
  <c r="E785" i="1" s="1"/>
  <c r="D786" i="1"/>
  <c r="E786" i="1" s="1"/>
  <c r="D787" i="1"/>
  <c r="E787" i="1" s="1"/>
  <c r="D788" i="1"/>
  <c r="E788" i="1" s="1"/>
  <c r="D789" i="1"/>
  <c r="E789" i="1" s="1"/>
  <c r="D790" i="1"/>
  <c r="E790" i="1" s="1"/>
  <c r="D791" i="1"/>
  <c r="E791" i="1" s="1"/>
  <c r="D792" i="1"/>
  <c r="E792" i="1" s="1"/>
  <c r="D793" i="1"/>
  <c r="E793" i="1" s="1"/>
  <c r="D75" i="1"/>
  <c r="E75" i="1" s="1"/>
  <c r="D795" i="1"/>
  <c r="E795" i="1" s="1"/>
  <c r="D796" i="1"/>
  <c r="E796" i="1" s="1"/>
  <c r="D797" i="1"/>
  <c r="E797" i="1" s="1"/>
  <c r="D798" i="1"/>
  <c r="E798" i="1" s="1"/>
  <c r="D799" i="1"/>
  <c r="E799" i="1" s="1"/>
  <c r="D800" i="1"/>
  <c r="E800" i="1" s="1"/>
  <c r="D801" i="1"/>
  <c r="E801" i="1" s="1"/>
  <c r="D802" i="1"/>
  <c r="E802" i="1" s="1"/>
  <c r="D803" i="1"/>
  <c r="E803" i="1" s="1"/>
  <c r="D804" i="1"/>
  <c r="E804" i="1" s="1"/>
  <c r="D805" i="1"/>
  <c r="E805" i="1" s="1"/>
  <c r="D806" i="1"/>
  <c r="E806" i="1" s="1"/>
  <c r="D807" i="1"/>
  <c r="E807" i="1" s="1"/>
  <c r="D808" i="1"/>
  <c r="E808" i="1" s="1"/>
  <c r="D809" i="1"/>
  <c r="E809" i="1" s="1"/>
  <c r="D810" i="1"/>
  <c r="E810" i="1" s="1"/>
  <c r="D811" i="1"/>
  <c r="E811" i="1" s="1"/>
  <c r="D812" i="1"/>
  <c r="E812" i="1" s="1"/>
  <c r="D813" i="1"/>
  <c r="E813" i="1" s="1"/>
  <c r="D814" i="1"/>
  <c r="E814" i="1" s="1"/>
  <c r="D815" i="1"/>
  <c r="E815" i="1" s="1"/>
  <c r="D816" i="1"/>
  <c r="E816" i="1" s="1"/>
  <c r="D817" i="1"/>
  <c r="E817" i="1" s="1"/>
  <c r="D818" i="1"/>
  <c r="E818" i="1" s="1"/>
  <c r="D819" i="1"/>
  <c r="E819" i="1" s="1"/>
  <c r="D820" i="1"/>
  <c r="E820" i="1" s="1"/>
  <c r="D821" i="1"/>
  <c r="E821" i="1" s="1"/>
  <c r="D822" i="1"/>
  <c r="E822" i="1" s="1"/>
  <c r="D823" i="1"/>
  <c r="E823" i="1" s="1"/>
  <c r="D824" i="1"/>
  <c r="E824" i="1" s="1"/>
  <c r="D456" i="1"/>
  <c r="E456" i="1" s="1"/>
  <c r="D826" i="1"/>
  <c r="E826" i="1" s="1"/>
  <c r="D827" i="1"/>
  <c r="E827" i="1" s="1"/>
  <c r="D828" i="1"/>
  <c r="E828" i="1" s="1"/>
  <c r="D829" i="1"/>
  <c r="E829" i="1" s="1"/>
  <c r="D830" i="1"/>
  <c r="E830" i="1" s="1"/>
  <c r="D831" i="1"/>
  <c r="E831" i="1" s="1"/>
  <c r="D832" i="1"/>
  <c r="E832" i="1" s="1"/>
  <c r="D833" i="1"/>
  <c r="E833" i="1" s="1"/>
  <c r="D834" i="1"/>
  <c r="E834" i="1" s="1"/>
  <c r="D835" i="1"/>
  <c r="E835" i="1" s="1"/>
  <c r="D836" i="1"/>
  <c r="E836" i="1" s="1"/>
  <c r="D837" i="1"/>
  <c r="E837" i="1" s="1"/>
  <c r="D838" i="1"/>
  <c r="E838" i="1" s="1"/>
  <c r="D839" i="1"/>
  <c r="E839" i="1" s="1"/>
  <c r="D840" i="1"/>
  <c r="E840" i="1" s="1"/>
  <c r="D841" i="1"/>
  <c r="E841" i="1" s="1"/>
  <c r="D842" i="1"/>
  <c r="E842" i="1" s="1"/>
  <c r="D843" i="1"/>
  <c r="E843" i="1" s="1"/>
  <c r="D844" i="1"/>
  <c r="E844" i="1" s="1"/>
  <c r="D664" i="1"/>
  <c r="E664" i="1" s="1"/>
  <c r="D846" i="1"/>
  <c r="E846" i="1" s="1"/>
  <c r="D847" i="1"/>
  <c r="E847" i="1" s="1"/>
  <c r="D848" i="1"/>
  <c r="E848" i="1" s="1"/>
  <c r="D849" i="1"/>
  <c r="E849" i="1" s="1"/>
  <c r="D850" i="1"/>
  <c r="E850" i="1" s="1"/>
  <c r="D851" i="1"/>
  <c r="E851" i="1" s="1"/>
  <c r="D103" i="1"/>
  <c r="E103" i="1" s="1"/>
  <c r="D853" i="1"/>
  <c r="E853" i="1" s="1"/>
  <c r="D854" i="1"/>
  <c r="E854" i="1" s="1"/>
  <c r="D855" i="1"/>
  <c r="E855" i="1" s="1"/>
  <c r="D856" i="1"/>
  <c r="E856" i="1" s="1"/>
  <c r="D857" i="1"/>
  <c r="E857" i="1" s="1"/>
  <c r="D858" i="1"/>
  <c r="E858" i="1" s="1"/>
  <c r="D859" i="1"/>
  <c r="E859" i="1" s="1"/>
  <c r="D860" i="1"/>
  <c r="E860" i="1" s="1"/>
  <c r="D861" i="1"/>
  <c r="E861" i="1" s="1"/>
  <c r="D862" i="1"/>
  <c r="E862" i="1" s="1"/>
  <c r="D863" i="1"/>
  <c r="E863" i="1" s="1"/>
  <c r="D864" i="1"/>
  <c r="E864" i="1" s="1"/>
  <c r="D865" i="1"/>
  <c r="E865" i="1" s="1"/>
  <c r="D866" i="1"/>
  <c r="E866" i="1" s="1"/>
  <c r="D867" i="1"/>
  <c r="E867" i="1" s="1"/>
  <c r="D868" i="1"/>
  <c r="E868" i="1" s="1"/>
  <c r="D869" i="1"/>
  <c r="E869" i="1" s="1"/>
  <c r="D870" i="1"/>
  <c r="E870" i="1" s="1"/>
  <c r="D871" i="1"/>
  <c r="E871" i="1" s="1"/>
  <c r="D872" i="1"/>
  <c r="E872" i="1" s="1"/>
  <c r="D873" i="1"/>
  <c r="E873" i="1" s="1"/>
  <c r="D874" i="1"/>
  <c r="E874" i="1" s="1"/>
  <c r="D875" i="1"/>
  <c r="E875" i="1" s="1"/>
  <c r="D876" i="1"/>
  <c r="E876" i="1" s="1"/>
  <c r="D877" i="1"/>
  <c r="E877" i="1" s="1"/>
  <c r="D878" i="1"/>
  <c r="E878" i="1" s="1"/>
  <c r="D879" i="1"/>
  <c r="E879" i="1" s="1"/>
  <c r="D880" i="1"/>
  <c r="E880" i="1" s="1"/>
  <c r="D73" i="1"/>
  <c r="E73" i="1" s="1"/>
  <c r="D882" i="1"/>
  <c r="E882" i="1" s="1"/>
  <c r="D883" i="1"/>
  <c r="E883" i="1" s="1"/>
  <c r="D884" i="1"/>
  <c r="E884" i="1" s="1"/>
  <c r="D885" i="1"/>
  <c r="E885" i="1" s="1"/>
  <c r="D886" i="1"/>
  <c r="E886" i="1" s="1"/>
  <c r="D887" i="1"/>
  <c r="E887" i="1" s="1"/>
  <c r="D888" i="1"/>
  <c r="E888" i="1" s="1"/>
  <c r="D889" i="1"/>
  <c r="E889" i="1" s="1"/>
  <c r="D890" i="1"/>
  <c r="E890" i="1" s="1"/>
  <c r="D891" i="1"/>
  <c r="E891" i="1" s="1"/>
  <c r="D892" i="1"/>
  <c r="E892" i="1" s="1"/>
  <c r="D893" i="1"/>
  <c r="E893" i="1" s="1"/>
  <c r="D894" i="1"/>
  <c r="E894" i="1" s="1"/>
  <c r="D895" i="1"/>
  <c r="E895" i="1" s="1"/>
  <c r="D896" i="1"/>
  <c r="E896" i="1" s="1"/>
  <c r="D897" i="1"/>
  <c r="E897" i="1" s="1"/>
  <c r="D697" i="1"/>
  <c r="E697" i="1" s="1"/>
  <c r="D899" i="1"/>
  <c r="E899" i="1" s="1"/>
  <c r="D900" i="1"/>
  <c r="E900" i="1" s="1"/>
  <c r="D901" i="1"/>
  <c r="E901" i="1" s="1"/>
  <c r="D902" i="1"/>
  <c r="E902" i="1" s="1"/>
  <c r="D903" i="1"/>
  <c r="E903" i="1" s="1"/>
  <c r="D92" i="1"/>
  <c r="E92" i="1" s="1"/>
  <c r="D905" i="1"/>
  <c r="E905" i="1" s="1"/>
  <c r="D906" i="1"/>
  <c r="E906" i="1" s="1"/>
  <c r="D907" i="1"/>
  <c r="E907" i="1" s="1"/>
  <c r="D908" i="1"/>
  <c r="E908" i="1" s="1"/>
  <c r="D909" i="1"/>
  <c r="E909" i="1" s="1"/>
  <c r="D910" i="1"/>
  <c r="E910" i="1" s="1"/>
  <c r="D911" i="1"/>
  <c r="E911" i="1" s="1"/>
  <c r="D912" i="1"/>
  <c r="E912" i="1" s="1"/>
  <c r="D12" i="1"/>
  <c r="E12" i="1" s="1"/>
  <c r="D914" i="1"/>
  <c r="E914" i="1" s="1"/>
  <c r="D915" i="1"/>
  <c r="E915" i="1" s="1"/>
  <c r="D916" i="1"/>
  <c r="E916" i="1" s="1"/>
  <c r="D917" i="1"/>
  <c r="E917" i="1" s="1"/>
  <c r="D918" i="1"/>
  <c r="E918" i="1" s="1"/>
  <c r="D919" i="1"/>
  <c r="E919" i="1" s="1"/>
  <c r="D920" i="1"/>
  <c r="E920" i="1" s="1"/>
  <c r="D921" i="1"/>
  <c r="E921" i="1" s="1"/>
  <c r="D922" i="1"/>
  <c r="E922" i="1" s="1"/>
  <c r="D923" i="1"/>
  <c r="E923" i="1" s="1"/>
  <c r="D924" i="1"/>
  <c r="E924" i="1" s="1"/>
  <c r="D925" i="1"/>
  <c r="E925" i="1" s="1"/>
  <c r="D926" i="1"/>
  <c r="E926" i="1" s="1"/>
  <c r="D927" i="1"/>
  <c r="E927" i="1" s="1"/>
  <c r="D928" i="1"/>
  <c r="E928" i="1" s="1"/>
  <c r="D929" i="1"/>
  <c r="E929" i="1" s="1"/>
  <c r="D930" i="1"/>
  <c r="E930" i="1" s="1"/>
  <c r="D931" i="1"/>
  <c r="E931" i="1" s="1"/>
  <c r="D932" i="1"/>
  <c r="E932" i="1" s="1"/>
  <c r="D933" i="1"/>
  <c r="E933" i="1" s="1"/>
  <c r="D934" i="1"/>
  <c r="E934" i="1" s="1"/>
  <c r="D935" i="1"/>
  <c r="E935" i="1" s="1"/>
  <c r="D936" i="1"/>
  <c r="E936" i="1" s="1"/>
  <c r="D937" i="1"/>
  <c r="E937" i="1" s="1"/>
  <c r="D938" i="1"/>
  <c r="E938" i="1" s="1"/>
  <c r="D939" i="1"/>
  <c r="E939" i="1" s="1"/>
  <c r="D940" i="1"/>
  <c r="E940" i="1" s="1"/>
  <c r="D941" i="1"/>
  <c r="E941" i="1" s="1"/>
  <c r="D942" i="1"/>
  <c r="E942" i="1" s="1"/>
  <c r="D943" i="1"/>
  <c r="E943" i="1" s="1"/>
  <c r="D944" i="1"/>
  <c r="E944" i="1" s="1"/>
  <c r="D945" i="1"/>
  <c r="E945" i="1" s="1"/>
  <c r="D946" i="1"/>
  <c r="E946" i="1" s="1"/>
  <c r="D947" i="1"/>
  <c r="E947" i="1" s="1"/>
  <c r="D948" i="1"/>
  <c r="E948" i="1" s="1"/>
  <c r="D949" i="1"/>
  <c r="E949" i="1" s="1"/>
  <c r="D950" i="1"/>
  <c r="E950" i="1" s="1"/>
  <c r="D951" i="1"/>
  <c r="E951" i="1" s="1"/>
  <c r="D952" i="1"/>
  <c r="E952" i="1" s="1"/>
  <c r="D953" i="1"/>
  <c r="E953" i="1" s="1"/>
  <c r="D954" i="1"/>
  <c r="E954" i="1" s="1"/>
  <c r="D955" i="1"/>
  <c r="E955" i="1" s="1"/>
  <c r="D956" i="1"/>
  <c r="E956" i="1" s="1"/>
  <c r="D957" i="1"/>
  <c r="E957" i="1" s="1"/>
  <c r="D958" i="1"/>
  <c r="E958" i="1" s="1"/>
  <c r="D959" i="1"/>
  <c r="E959" i="1" s="1"/>
  <c r="D960" i="1"/>
  <c r="E960" i="1" s="1"/>
  <c r="D961" i="1"/>
  <c r="E961" i="1" s="1"/>
  <c r="D962" i="1"/>
  <c r="E962" i="1" s="1"/>
  <c r="D963" i="1"/>
  <c r="E963" i="1" s="1"/>
  <c r="D964" i="1"/>
  <c r="E964" i="1" s="1"/>
  <c r="D965" i="1"/>
  <c r="E965" i="1" s="1"/>
  <c r="D966" i="1"/>
  <c r="E966" i="1" s="1"/>
  <c r="D967" i="1"/>
  <c r="E967" i="1" s="1"/>
  <c r="D968" i="1"/>
  <c r="E968" i="1" s="1"/>
  <c r="D969" i="1"/>
  <c r="E969" i="1" s="1"/>
  <c r="D970" i="1"/>
  <c r="E970" i="1" s="1"/>
  <c r="D256" i="1"/>
  <c r="E256" i="1" s="1"/>
  <c r="D972" i="1"/>
  <c r="E972" i="1" s="1"/>
  <c r="D973" i="1"/>
  <c r="E973" i="1" s="1"/>
  <c r="D974" i="1"/>
  <c r="E974" i="1" s="1"/>
  <c r="D975" i="1"/>
  <c r="E975" i="1" s="1"/>
  <c r="D976" i="1"/>
  <c r="E976" i="1" s="1"/>
  <c r="D977" i="1"/>
  <c r="E977" i="1" s="1"/>
  <c r="D978" i="1"/>
  <c r="E978" i="1" s="1"/>
  <c r="D89" i="1"/>
  <c r="E89" i="1" s="1"/>
  <c r="D980" i="1"/>
  <c r="E980" i="1" s="1"/>
  <c r="D981" i="1"/>
  <c r="E981" i="1" s="1"/>
  <c r="D982" i="1"/>
  <c r="E982" i="1" s="1"/>
  <c r="D983" i="1"/>
  <c r="E983" i="1" s="1"/>
  <c r="D984" i="1"/>
  <c r="E984" i="1" s="1"/>
  <c r="D985" i="1"/>
  <c r="E985" i="1" s="1"/>
  <c r="D986" i="1"/>
  <c r="E986" i="1" s="1"/>
  <c r="D987" i="1"/>
  <c r="E987" i="1" s="1"/>
  <c r="D422" i="1"/>
  <c r="E422" i="1" s="1"/>
  <c r="D989" i="1"/>
  <c r="E989" i="1" s="1"/>
  <c r="D990" i="1"/>
  <c r="E990" i="1" s="1"/>
  <c r="D991" i="1"/>
  <c r="E991" i="1" s="1"/>
  <c r="D553" i="1"/>
  <c r="E553" i="1" s="1"/>
  <c r="D993" i="1"/>
  <c r="E993" i="1" s="1"/>
  <c r="D994" i="1"/>
  <c r="E994" i="1" s="1"/>
  <c r="D995" i="1"/>
  <c r="E995" i="1" s="1"/>
  <c r="D996" i="1"/>
  <c r="E996" i="1" s="1"/>
  <c r="D997" i="1"/>
  <c r="E997" i="1" s="1"/>
  <c r="D998" i="1"/>
  <c r="E998" i="1" s="1"/>
  <c r="D999" i="1"/>
  <c r="E999" i="1" s="1"/>
  <c r="D1000" i="1"/>
  <c r="E1000" i="1" s="1"/>
  <c r="D1001" i="1"/>
  <c r="E1001" i="1" s="1"/>
  <c r="D686" i="1"/>
  <c r="E686" i="1" s="1"/>
  <c r="D1003" i="1"/>
  <c r="E1003" i="1" s="1"/>
  <c r="D1004" i="1"/>
  <c r="E1004" i="1" s="1"/>
  <c r="D1005" i="1"/>
  <c r="E1005" i="1" s="1"/>
  <c r="D1006" i="1"/>
  <c r="E1006" i="1" s="1"/>
  <c r="D1007" i="1"/>
  <c r="E1007" i="1" s="1"/>
  <c r="D1008" i="1"/>
  <c r="E1008" i="1" s="1"/>
  <c r="D1009" i="1"/>
  <c r="E1009" i="1" s="1"/>
  <c r="D1010" i="1"/>
  <c r="E1010" i="1" s="1"/>
  <c r="D1011" i="1"/>
  <c r="E1011" i="1" s="1"/>
  <c r="D1012" i="1"/>
  <c r="E1012" i="1" s="1"/>
  <c r="D1013" i="1"/>
  <c r="E1013" i="1" s="1"/>
  <c r="D1014" i="1"/>
  <c r="E1014" i="1" s="1"/>
  <c r="D1015" i="1"/>
  <c r="E1015" i="1" s="1"/>
  <c r="D1016" i="1"/>
  <c r="E1016" i="1" s="1"/>
  <c r="D1017" i="1"/>
  <c r="E1017" i="1" s="1"/>
  <c r="D1018" i="1"/>
  <c r="E1018" i="1" s="1"/>
  <c r="D1019" i="1"/>
  <c r="E1019" i="1" s="1"/>
  <c r="D1020" i="1"/>
  <c r="E1020" i="1" s="1"/>
  <c r="D1021" i="1"/>
  <c r="E1021" i="1" s="1"/>
  <c r="D1022" i="1"/>
  <c r="E1022" i="1" s="1"/>
  <c r="D1023" i="1"/>
  <c r="E1023" i="1" s="1"/>
  <c r="D1024" i="1"/>
  <c r="E1024" i="1" s="1"/>
  <c r="D1025" i="1"/>
  <c r="E1025" i="1" s="1"/>
  <c r="D1026" i="1"/>
  <c r="E1026" i="1" s="1"/>
  <c r="D1027" i="1"/>
  <c r="E1027" i="1" s="1"/>
  <c r="D1028" i="1"/>
  <c r="E1028" i="1" s="1"/>
  <c r="D1029" i="1"/>
  <c r="E1029" i="1" s="1"/>
  <c r="D1030" i="1"/>
  <c r="E1030" i="1" s="1"/>
  <c r="D1031" i="1"/>
  <c r="E1031" i="1" s="1"/>
  <c r="D1032" i="1"/>
  <c r="E1032" i="1" s="1"/>
  <c r="D1033" i="1"/>
  <c r="E1033" i="1" s="1"/>
  <c r="D1034" i="1"/>
  <c r="E1034" i="1" s="1"/>
  <c r="D1035" i="1"/>
  <c r="E1035" i="1" s="1"/>
  <c r="D1036" i="1"/>
  <c r="E1036" i="1" s="1"/>
  <c r="D1037" i="1"/>
  <c r="E1037" i="1" s="1"/>
  <c r="D1038" i="1"/>
  <c r="E1038" i="1" s="1"/>
  <c r="D1039" i="1"/>
  <c r="E1039" i="1" s="1"/>
  <c r="D1040" i="1"/>
  <c r="E1040" i="1" s="1"/>
  <c r="D1041" i="1"/>
  <c r="E1041" i="1" s="1"/>
  <c r="D141" i="1"/>
  <c r="E141" i="1" s="1"/>
  <c r="D1043" i="1"/>
  <c r="E1043" i="1" s="1"/>
  <c r="D1044" i="1"/>
  <c r="E1044" i="1" s="1"/>
  <c r="D1045" i="1"/>
  <c r="E1045" i="1" s="1"/>
  <c r="D1046" i="1"/>
  <c r="E1046" i="1" s="1"/>
  <c r="D1047" i="1"/>
  <c r="E1047" i="1" s="1"/>
  <c r="D1048" i="1"/>
  <c r="E1048" i="1" s="1"/>
  <c r="D1049" i="1"/>
  <c r="E1049" i="1" s="1"/>
  <c r="D1050" i="1"/>
  <c r="E1050" i="1" s="1"/>
  <c r="D1051" i="1"/>
  <c r="E1051" i="1" s="1"/>
  <c r="D1052" i="1"/>
  <c r="E1052" i="1" s="1"/>
  <c r="D1053" i="1"/>
  <c r="E1053" i="1" s="1"/>
  <c r="D1054" i="1"/>
  <c r="E1054" i="1" s="1"/>
  <c r="D1055" i="1"/>
  <c r="E1055" i="1" s="1"/>
  <c r="D1056" i="1"/>
  <c r="E1056" i="1" s="1"/>
  <c r="D1057" i="1"/>
  <c r="E1057" i="1" s="1"/>
  <c r="D1058" i="1"/>
  <c r="E1058" i="1" s="1"/>
  <c r="D1059" i="1"/>
  <c r="E1059" i="1" s="1"/>
  <c r="D1060" i="1"/>
  <c r="E1060" i="1" s="1"/>
  <c r="D1061" i="1"/>
  <c r="E1061" i="1" s="1"/>
  <c r="D457" i="1"/>
  <c r="E457" i="1" s="1"/>
  <c r="D1063" i="1"/>
  <c r="E1063" i="1" s="1"/>
  <c r="D1064" i="1"/>
  <c r="E1064" i="1" s="1"/>
  <c r="D1065" i="1"/>
  <c r="E1065" i="1" s="1"/>
  <c r="D1066" i="1"/>
  <c r="E1066" i="1" s="1"/>
  <c r="D63" i="1"/>
  <c r="E63" i="1" s="1"/>
  <c r="D1068" i="1"/>
  <c r="E1068" i="1" s="1"/>
  <c r="D1069" i="1"/>
  <c r="E1069" i="1" s="1"/>
  <c r="D325" i="1"/>
  <c r="E325" i="1" s="1"/>
  <c r="D1071" i="1"/>
  <c r="E1071" i="1" s="1"/>
  <c r="D1072" i="1"/>
  <c r="E1072" i="1" s="1"/>
  <c r="D1073" i="1"/>
  <c r="E1073" i="1" s="1"/>
  <c r="D1074" i="1"/>
  <c r="E1074" i="1" s="1"/>
  <c r="D1075" i="1"/>
  <c r="E1075" i="1" s="1"/>
  <c r="D1076" i="1"/>
  <c r="E1076" i="1" s="1"/>
  <c r="D1077" i="1"/>
  <c r="E1077" i="1" s="1"/>
  <c r="D1078" i="1"/>
  <c r="E1078" i="1" s="1"/>
  <c r="D1079" i="1"/>
  <c r="E1079" i="1" s="1"/>
  <c r="D1080" i="1"/>
  <c r="E1080" i="1" s="1"/>
  <c r="D1081" i="1"/>
  <c r="E1081" i="1" s="1"/>
  <c r="D1082" i="1"/>
  <c r="E1082" i="1" s="1"/>
  <c r="D1083" i="1"/>
  <c r="E1083" i="1" s="1"/>
  <c r="D1084" i="1"/>
  <c r="E1084" i="1" s="1"/>
  <c r="D1085" i="1"/>
  <c r="E1085" i="1" s="1"/>
  <c r="D1086" i="1"/>
  <c r="E1086" i="1" s="1"/>
  <c r="D1087" i="1"/>
  <c r="E1087" i="1" s="1"/>
  <c r="D1088" i="1"/>
  <c r="E1088" i="1" s="1"/>
  <c r="D1089" i="1"/>
  <c r="E1089" i="1" s="1"/>
  <c r="D1090" i="1"/>
  <c r="E1090" i="1" s="1"/>
  <c r="D1091" i="1"/>
  <c r="E1091" i="1" s="1"/>
  <c r="D1092" i="1"/>
  <c r="E1092" i="1" s="1"/>
  <c r="D1093" i="1"/>
  <c r="E1093" i="1" s="1"/>
  <c r="D1094" i="1"/>
  <c r="E1094" i="1" s="1"/>
  <c r="D1095" i="1"/>
  <c r="E1095" i="1" s="1"/>
  <c r="D1096" i="1"/>
  <c r="E1096" i="1" s="1"/>
  <c r="D1097" i="1"/>
  <c r="E1097" i="1" s="1"/>
  <c r="D1098" i="1"/>
  <c r="E1098" i="1" s="1"/>
  <c r="D1099" i="1"/>
  <c r="E1099" i="1" s="1"/>
  <c r="D852" i="1"/>
  <c r="E852" i="1" s="1"/>
  <c r="D1101" i="1"/>
  <c r="E1101" i="1" s="1"/>
  <c r="D1102" i="1"/>
  <c r="E1102" i="1" s="1"/>
  <c r="D1103" i="1"/>
  <c r="E1103" i="1" s="1"/>
  <c r="D1104" i="1"/>
  <c r="E1104" i="1" s="1"/>
  <c r="D1150" i="1"/>
  <c r="E1150" i="1" s="1"/>
  <c r="D1106" i="1"/>
  <c r="E1106" i="1" s="1"/>
  <c r="D1107" i="1"/>
  <c r="E1107" i="1" s="1"/>
  <c r="D1108" i="1"/>
  <c r="E1108" i="1" s="1"/>
  <c r="D1109" i="1"/>
  <c r="E1109" i="1" s="1"/>
  <c r="D1110" i="1"/>
  <c r="E1110" i="1" s="1"/>
  <c r="D1111" i="1"/>
  <c r="E1111" i="1" s="1"/>
  <c r="D1112" i="1"/>
  <c r="E1112" i="1" s="1"/>
  <c r="D1113" i="1"/>
  <c r="E1113" i="1" s="1"/>
  <c r="D1114" i="1"/>
  <c r="E1114" i="1" s="1"/>
  <c r="D1115" i="1"/>
  <c r="E1115" i="1" s="1"/>
  <c r="D1116" i="1"/>
  <c r="E1116" i="1" s="1"/>
  <c r="D1117" i="1"/>
  <c r="E1117" i="1" s="1"/>
  <c r="D1118" i="1"/>
  <c r="E1118" i="1" s="1"/>
  <c r="D1119" i="1"/>
  <c r="E1119" i="1" s="1"/>
  <c r="D1120" i="1"/>
  <c r="E1120" i="1" s="1"/>
  <c r="D1121" i="1"/>
  <c r="E1121" i="1" s="1"/>
  <c r="D1122" i="1"/>
  <c r="E1122" i="1" s="1"/>
  <c r="D1123" i="1"/>
  <c r="E1123" i="1" s="1"/>
  <c r="D1124" i="1"/>
  <c r="E1124" i="1" s="1"/>
  <c r="D1125" i="1"/>
  <c r="E1125" i="1" s="1"/>
  <c r="D1126" i="1"/>
  <c r="E1126" i="1" s="1"/>
  <c r="D1127" i="1"/>
  <c r="E1127" i="1" s="1"/>
  <c r="D1128" i="1"/>
  <c r="E1128" i="1" s="1"/>
  <c r="D1129" i="1"/>
  <c r="E1129" i="1" s="1"/>
  <c r="D1130" i="1"/>
  <c r="E1130" i="1" s="1"/>
  <c r="D1131" i="1"/>
  <c r="E1131" i="1" s="1"/>
  <c r="D412" i="1"/>
  <c r="E412" i="1" s="1"/>
  <c r="D1133" i="1"/>
  <c r="E1133" i="1" s="1"/>
  <c r="D1134" i="1"/>
  <c r="E1134" i="1" s="1"/>
  <c r="D1135" i="1"/>
  <c r="E1135" i="1" s="1"/>
  <c r="D1136" i="1"/>
  <c r="E1136" i="1" s="1"/>
  <c r="D1137" i="1"/>
  <c r="E1137" i="1" s="1"/>
  <c r="D1138" i="1"/>
  <c r="E1138" i="1" s="1"/>
  <c r="D1139" i="1"/>
  <c r="E1139" i="1" s="1"/>
  <c r="D1140" i="1"/>
  <c r="E1140" i="1" s="1"/>
  <c r="D1141" i="1"/>
  <c r="E1141" i="1" s="1"/>
  <c r="D1142" i="1"/>
  <c r="E1142" i="1" s="1"/>
  <c r="D1143" i="1"/>
  <c r="E1143" i="1" s="1"/>
  <c r="D1144" i="1"/>
  <c r="E1144" i="1" s="1"/>
  <c r="D1145" i="1"/>
  <c r="E1145" i="1" s="1"/>
  <c r="D1146" i="1"/>
  <c r="E1146" i="1" s="1"/>
  <c r="D1147" i="1"/>
  <c r="E1147" i="1" s="1"/>
  <c r="D1148" i="1"/>
  <c r="E1148" i="1" s="1"/>
  <c r="D1149" i="1"/>
  <c r="E1149" i="1" s="1"/>
  <c r="D140" i="1"/>
  <c r="E140" i="1" s="1"/>
  <c r="D1151" i="1"/>
  <c r="E1151" i="1" s="1"/>
  <c r="O204" i="1"/>
  <c r="O106" i="1"/>
  <c r="O676" i="1"/>
  <c r="O111" i="1"/>
  <c r="O112" i="1"/>
  <c r="O121" i="1"/>
  <c r="O122" i="1"/>
  <c r="O123" i="1"/>
  <c r="O124" i="1"/>
  <c r="O126" i="1"/>
  <c r="O127" i="1"/>
  <c r="O408" i="1"/>
  <c r="O138" i="1"/>
  <c r="O331" i="1"/>
  <c r="O257" i="1"/>
  <c r="O187" i="1"/>
  <c r="O142" i="1"/>
  <c r="O143" i="1"/>
  <c r="O144" i="1"/>
  <c r="O153" i="1"/>
  <c r="O154" i="1"/>
  <c r="O155" i="1"/>
  <c r="O156" i="1"/>
  <c r="O157" i="1"/>
  <c r="O158" i="1"/>
  <c r="O159" i="1"/>
  <c r="O160" i="1"/>
  <c r="O5" i="1"/>
  <c r="O163" i="1"/>
  <c r="O169" i="1"/>
  <c r="O904" i="1"/>
  <c r="O174" i="1"/>
  <c r="O175" i="1"/>
  <c r="O185" i="1"/>
  <c r="O186" i="1"/>
  <c r="O67" i="1"/>
  <c r="O188" i="1"/>
  <c r="O189" i="1"/>
  <c r="O190" i="1"/>
  <c r="O462" i="1"/>
  <c r="O201" i="1"/>
  <c r="O274" i="1"/>
  <c r="O203" i="1"/>
  <c r="O23" i="1"/>
  <c r="O206" i="1"/>
  <c r="O207" i="1"/>
  <c r="O208" i="1"/>
  <c r="O209" i="1"/>
  <c r="O217" i="1"/>
  <c r="O218" i="1"/>
  <c r="O222" i="1"/>
  <c r="O223" i="1"/>
  <c r="O224" i="1"/>
  <c r="O125" i="1"/>
  <c r="O3" i="1"/>
  <c r="O1100" i="1"/>
  <c r="O988" i="1"/>
  <c r="O6" i="1"/>
  <c r="O7" i="1"/>
  <c r="O8" i="1"/>
  <c r="O9" i="1"/>
  <c r="O161" i="1"/>
  <c r="O14" i="1"/>
  <c r="O16" i="1"/>
  <c r="O17" i="1"/>
  <c r="O20" i="1"/>
  <c r="O1067" i="1"/>
  <c r="O24" i="1"/>
  <c r="O25" i="1"/>
  <c r="O26" i="1"/>
  <c r="O471" i="1"/>
  <c r="O39" i="1"/>
  <c r="O40" i="1"/>
  <c r="O41" i="1"/>
  <c r="O42" i="1"/>
  <c r="O43" i="1"/>
  <c r="O44" i="1"/>
  <c r="O45" i="1"/>
  <c r="O46" i="1"/>
  <c r="O55" i="1"/>
  <c r="O56" i="1"/>
  <c r="O57" i="1"/>
  <c r="O306" i="1"/>
  <c r="O59" i="1"/>
  <c r="O60" i="1"/>
  <c r="O61" i="1"/>
  <c r="O62" i="1"/>
  <c r="O845" i="1"/>
  <c r="O65" i="1"/>
  <c r="O66" i="1"/>
  <c r="O266" i="1"/>
  <c r="O74" i="1"/>
  <c r="O78" i="1"/>
  <c r="O898" i="1"/>
  <c r="O90" i="1"/>
  <c r="O91" i="1"/>
  <c r="O94" i="1"/>
  <c r="O233" i="1"/>
  <c r="O234" i="1"/>
  <c r="O235" i="1"/>
  <c r="O236" i="1"/>
  <c r="O237" i="1"/>
  <c r="O238" i="1"/>
  <c r="O362" i="1"/>
  <c r="O241" i="1"/>
  <c r="O512" i="1"/>
  <c r="O250" i="1"/>
  <c r="O254" i="1"/>
  <c r="O265" i="1"/>
  <c r="O129" i="1"/>
  <c r="O267" i="1"/>
  <c r="O268" i="1"/>
  <c r="O702" i="1"/>
  <c r="O281" i="1"/>
  <c r="O282" i="1"/>
  <c r="O286" i="1"/>
  <c r="O288" i="1"/>
  <c r="O289" i="1"/>
  <c r="O291" i="1"/>
  <c r="O292" i="1"/>
  <c r="O297" i="1"/>
  <c r="O298" i="1"/>
  <c r="O302" i="1"/>
  <c r="O304" i="1"/>
  <c r="O305" i="1"/>
  <c r="O313" i="1"/>
  <c r="O314" i="1"/>
  <c r="O315" i="1"/>
  <c r="O316" i="1"/>
  <c r="O317" i="1"/>
  <c r="O318" i="1"/>
  <c r="O329" i="1"/>
  <c r="O330" i="1"/>
  <c r="O164" i="1"/>
  <c r="O332" i="1"/>
  <c r="O334" i="1"/>
  <c r="O336" i="1"/>
  <c r="O337" i="1"/>
  <c r="O345" i="1"/>
  <c r="O346" i="1"/>
  <c r="O350" i="1"/>
  <c r="O361" i="1"/>
  <c r="O263" i="1"/>
  <c r="O363" i="1"/>
  <c r="O364" i="1"/>
  <c r="O365" i="1"/>
  <c r="O366" i="1"/>
  <c r="O368" i="1"/>
  <c r="O369" i="1"/>
  <c r="O377" i="1"/>
  <c r="O378" i="1"/>
  <c r="O382" i="1"/>
  <c r="O393" i="1"/>
  <c r="O394" i="1"/>
  <c r="O395" i="1"/>
  <c r="O396" i="1"/>
  <c r="O398" i="1"/>
  <c r="O409" i="1"/>
  <c r="O410" i="1"/>
  <c r="O414" i="1"/>
  <c r="O416" i="1"/>
  <c r="O417" i="1"/>
  <c r="O425" i="1"/>
  <c r="O426" i="1"/>
  <c r="O430" i="1"/>
  <c r="O432" i="1"/>
  <c r="O433" i="1"/>
  <c r="O441" i="1"/>
  <c r="O252" i="1"/>
  <c r="O443" i="1"/>
  <c r="O444" i="1"/>
  <c r="O445" i="1"/>
  <c r="O446" i="1"/>
  <c r="O264" i="1"/>
  <c r="O458" i="1"/>
  <c r="O459" i="1"/>
  <c r="O54" i="1"/>
  <c r="O643" i="1"/>
  <c r="O464" i="1"/>
  <c r="O465" i="1"/>
  <c r="O467" i="1"/>
  <c r="O473" i="1"/>
  <c r="O474" i="1"/>
  <c r="O478" i="1"/>
  <c r="O1105" i="1"/>
  <c r="O490" i="1"/>
  <c r="O491" i="1"/>
  <c r="O492" i="1"/>
  <c r="O493" i="1"/>
  <c r="O434" i="1"/>
  <c r="O496" i="1"/>
  <c r="O497" i="1"/>
  <c r="O505" i="1"/>
  <c r="O506" i="1"/>
  <c r="O510" i="1"/>
  <c r="O521" i="1"/>
  <c r="O528" i="1"/>
  <c r="O523" i="1"/>
  <c r="O524" i="1"/>
  <c r="O526" i="1"/>
  <c r="O537" i="1"/>
  <c r="O538" i="1"/>
  <c r="O542" i="1"/>
  <c r="O544" i="1"/>
  <c r="O545" i="1"/>
  <c r="O460" i="1"/>
  <c r="O554" i="1"/>
  <c r="O558" i="1"/>
  <c r="O560" i="1"/>
  <c r="O561" i="1"/>
  <c r="O569" i="1"/>
  <c r="O570" i="1"/>
  <c r="O571" i="1"/>
  <c r="O572" i="1"/>
  <c r="O573" i="1"/>
  <c r="O574" i="1"/>
  <c r="O120" i="1"/>
  <c r="O586" i="1"/>
  <c r="O587" i="1"/>
  <c r="O588" i="1"/>
  <c r="O590" i="1"/>
  <c r="O592" i="1"/>
  <c r="O593" i="1"/>
  <c r="O595" i="1"/>
  <c r="O596" i="1"/>
  <c r="O601" i="1"/>
  <c r="O602" i="1"/>
  <c r="O606" i="1"/>
  <c r="O617" i="1"/>
  <c r="O618" i="1"/>
  <c r="O619" i="1"/>
  <c r="O620" i="1"/>
  <c r="O621" i="1"/>
  <c r="O622" i="1"/>
  <c r="O624" i="1"/>
  <c r="O625" i="1"/>
  <c r="O633" i="1"/>
  <c r="O634" i="1"/>
  <c r="O638" i="1"/>
  <c r="O649" i="1"/>
  <c r="O650" i="1"/>
  <c r="O651" i="1"/>
  <c r="O652" i="1"/>
  <c r="O191" i="1"/>
  <c r="O665" i="1"/>
  <c r="O666" i="1"/>
  <c r="O670" i="1"/>
  <c r="O672" i="1"/>
  <c r="O673" i="1"/>
  <c r="O681" i="1"/>
  <c r="O682" i="1"/>
  <c r="O1132" i="1"/>
  <c r="O688" i="1"/>
  <c r="O530" i="1"/>
  <c r="O698" i="1"/>
  <c r="O699" i="1"/>
  <c r="O110" i="1"/>
  <c r="O701" i="1"/>
  <c r="O51" i="1"/>
  <c r="O713" i="1"/>
  <c r="O714" i="1"/>
  <c r="O715" i="1"/>
  <c r="O716" i="1"/>
  <c r="O718" i="1"/>
  <c r="O720" i="1"/>
  <c r="O721" i="1"/>
  <c r="O729" i="1"/>
  <c r="O730" i="1"/>
  <c r="O734" i="1"/>
  <c r="O745" i="1"/>
  <c r="O746" i="1"/>
  <c r="O114" i="1"/>
  <c r="O748" i="1"/>
  <c r="O749" i="1"/>
  <c r="O750" i="1"/>
  <c r="O752" i="1"/>
  <c r="O753" i="1"/>
  <c r="O761" i="1"/>
  <c r="O762" i="1"/>
  <c r="O766" i="1"/>
  <c r="O775" i="1"/>
  <c r="O777" i="1"/>
  <c r="O778" i="1"/>
  <c r="O992" i="1"/>
  <c r="O782" i="1"/>
  <c r="O791" i="1"/>
  <c r="O793" i="1"/>
  <c r="O75" i="1"/>
  <c r="O795" i="1"/>
  <c r="O796" i="1"/>
  <c r="O797" i="1"/>
  <c r="O798" i="1"/>
  <c r="O800" i="1"/>
  <c r="O801" i="1"/>
  <c r="O807" i="1"/>
  <c r="O809" i="1"/>
  <c r="O810" i="1"/>
  <c r="O811" i="1"/>
  <c r="O812" i="1"/>
  <c r="O813" i="1"/>
  <c r="O814" i="1"/>
  <c r="O820" i="1"/>
  <c r="O456" i="1"/>
  <c r="O826" i="1"/>
  <c r="O827" i="1"/>
  <c r="O830" i="1"/>
  <c r="O839" i="1"/>
  <c r="O841" i="1"/>
  <c r="O842" i="1"/>
  <c r="O843" i="1"/>
  <c r="O844" i="1"/>
  <c r="O664" i="1"/>
  <c r="O846" i="1"/>
  <c r="O848" i="1"/>
  <c r="O849" i="1"/>
  <c r="O857" i="1"/>
  <c r="O858" i="1"/>
  <c r="O862" i="1"/>
  <c r="O871" i="1"/>
  <c r="O873" i="1"/>
  <c r="O874" i="1"/>
  <c r="O875" i="1"/>
  <c r="O878" i="1"/>
  <c r="O887" i="1"/>
  <c r="O889" i="1"/>
  <c r="O890" i="1"/>
  <c r="O891" i="1"/>
  <c r="O892" i="1"/>
  <c r="O893" i="1"/>
  <c r="O894" i="1"/>
  <c r="O896" i="1"/>
  <c r="O897" i="1"/>
  <c r="O905" i="1"/>
  <c r="O906" i="1"/>
  <c r="O910" i="1"/>
  <c r="O919" i="1"/>
  <c r="O921" i="1"/>
  <c r="O922" i="1"/>
  <c r="O923" i="1"/>
  <c r="O926" i="1"/>
  <c r="O935" i="1"/>
  <c r="O937" i="1"/>
  <c r="O938" i="1"/>
  <c r="O939" i="1"/>
  <c r="O940" i="1"/>
  <c r="O941" i="1"/>
  <c r="O942" i="1"/>
  <c r="O944" i="1"/>
  <c r="O945" i="1"/>
  <c r="O953" i="1"/>
  <c r="O954" i="1"/>
  <c r="O958" i="1"/>
  <c r="O960" i="1"/>
  <c r="O967" i="1"/>
  <c r="O969" i="1"/>
  <c r="O970" i="1"/>
  <c r="O256" i="1"/>
  <c r="O972" i="1"/>
  <c r="O974" i="1"/>
  <c r="O983" i="1"/>
  <c r="O985" i="1"/>
  <c r="O986" i="1"/>
  <c r="O422" i="1"/>
  <c r="O989" i="1"/>
  <c r="O990" i="1"/>
  <c r="O553" i="1"/>
  <c r="O993" i="1"/>
  <c r="O999" i="1"/>
  <c r="O1001" i="1"/>
  <c r="O686" i="1"/>
  <c r="O1006" i="1"/>
  <c r="O1015" i="1"/>
  <c r="O1017" i="1"/>
  <c r="O1018" i="1"/>
  <c r="O1019" i="1"/>
  <c r="O1022" i="1"/>
  <c r="O1031" i="1"/>
  <c r="O1033" i="1"/>
  <c r="O1034" i="1"/>
  <c r="O1035" i="1"/>
  <c r="O1036" i="1"/>
  <c r="O1037" i="1"/>
  <c r="O1038" i="1"/>
  <c r="O1040" i="1"/>
  <c r="O1041" i="1"/>
  <c r="O1047" i="1"/>
  <c r="O1049" i="1"/>
  <c r="O1050" i="1"/>
  <c r="O1051" i="1"/>
  <c r="O1052" i="1"/>
  <c r="O1053" i="1"/>
  <c r="O1054" i="1"/>
  <c r="O1063" i="1"/>
  <c r="O1065" i="1"/>
  <c r="O1066" i="1"/>
  <c r="O325" i="1"/>
  <c r="O1081" i="1"/>
  <c r="O1082" i="1"/>
  <c r="O1083" i="1"/>
  <c r="O1084" i="1"/>
  <c r="O1085" i="1"/>
  <c r="O1086" i="1"/>
  <c r="O1088" i="1"/>
  <c r="O1089" i="1"/>
  <c r="O1095" i="1"/>
  <c r="O1097" i="1"/>
  <c r="O1098" i="1"/>
  <c r="O1099" i="1"/>
  <c r="O852" i="1"/>
  <c r="O1101" i="1"/>
  <c r="O1102" i="1"/>
  <c r="O1108" i="1"/>
  <c r="O1113" i="1"/>
  <c r="O1114" i="1"/>
  <c r="O1115" i="1"/>
  <c r="O1118" i="1"/>
  <c r="O1127" i="1"/>
  <c r="O1129" i="1"/>
  <c r="O1130" i="1"/>
  <c r="O1131" i="1"/>
  <c r="O412" i="1"/>
  <c r="O1133" i="1"/>
  <c r="O1134" i="1"/>
  <c r="O1136" i="1"/>
  <c r="O1137" i="1"/>
  <c r="O1143" i="1"/>
  <c r="O1145" i="1"/>
  <c r="O1146" i="1"/>
  <c r="O1147" i="1"/>
  <c r="O1148" i="1"/>
  <c r="O1149" i="1"/>
  <c r="O140" i="1"/>
  <c r="O2" i="1"/>
  <c r="F640" i="1" a="1"/>
  <c r="F194" i="1" a="1"/>
  <c r="F840" i="1" a="1"/>
  <c r="F1104" i="1" a="1"/>
  <c r="F704" i="1" a="1"/>
  <c r="F318" i="1" a="1"/>
  <c r="F1085" i="1" a="1"/>
  <c r="F316" i="1" a="1"/>
  <c r="F770" i="1" a="1"/>
  <c r="F79" i="1" a="1"/>
  <c r="F9" i="1" a="1"/>
  <c r="F533" i="1" a="1"/>
  <c r="F60" i="1" a="1"/>
  <c r="F550" i="1" a="1"/>
  <c r="F1063" i="1" a="1"/>
  <c r="F486" i="1" a="1"/>
  <c r="F1009" i="1" a="1"/>
  <c r="F925" i="1" a="1"/>
  <c r="F171" i="1" a="1"/>
  <c r="F406" i="1" a="1"/>
  <c r="F989" i="1" a="1"/>
  <c r="F515" i="1" a="1"/>
  <c r="F351" i="1" a="1"/>
  <c r="F859" i="1" a="1"/>
  <c r="F610" i="1" a="1"/>
  <c r="F99" i="1" a="1"/>
  <c r="F51" i="1" a="1"/>
  <c r="F405" i="1" a="1"/>
  <c r="F1007" i="1" a="1"/>
  <c r="F798" i="1" a="1"/>
  <c r="F916" i="1" a="1"/>
  <c r="F216" i="1" a="1"/>
  <c r="F227" i="1" a="1"/>
  <c r="F956" i="1" a="1"/>
  <c r="F724" i="1" a="1"/>
  <c r="F588" i="1" a="1"/>
  <c r="F232" i="1" a="1"/>
  <c r="F731" i="1" a="1"/>
  <c r="F1005" i="1" a="1"/>
  <c r="F808" i="1" a="1"/>
  <c r="F557" i="1" a="1"/>
  <c r="F626" i="1" a="1"/>
  <c r="F1118" i="1" a="1"/>
  <c r="F544" i="1" a="1"/>
  <c r="F244" i="1" a="1"/>
  <c r="F1046" i="1" a="1"/>
  <c r="F48" i="1" a="1"/>
  <c r="F192" i="1" a="1"/>
  <c r="F434" i="1" a="1"/>
  <c r="F1112" i="1" a="1"/>
  <c r="F919" i="1" a="1"/>
  <c r="F415" i="1" a="1"/>
  <c r="F992" i="1" a="1"/>
  <c r="F453" i="1" a="1"/>
  <c r="F193" i="1" a="1"/>
  <c r="F753" i="1" a="1"/>
  <c r="F236" i="1" a="1"/>
  <c r="F371" i="1" a="1"/>
  <c r="F716" i="1" a="1"/>
  <c r="F600" i="1" a="1"/>
  <c r="F377" i="1" a="1"/>
  <c r="F308" i="1" a="1"/>
  <c r="F622" i="1" a="1"/>
  <c r="F1064" i="1" a="1"/>
  <c r="F886" i="1" a="1"/>
  <c r="F642" i="1" a="1"/>
  <c r="F361" i="1" a="1"/>
  <c r="F660" i="1" a="1"/>
  <c r="F149" i="1" a="1"/>
  <c r="F1137" i="1" a="1"/>
  <c r="F519" i="1" a="1"/>
  <c r="F632" i="1" a="1"/>
  <c r="F685" i="1" a="1"/>
  <c r="F997" i="1" a="1"/>
  <c r="F34" i="1" a="1"/>
  <c r="F460" i="1" a="1"/>
  <c r="F35" i="1" a="1"/>
  <c r="F490" i="1" a="1"/>
  <c r="F597" i="1" a="1"/>
  <c r="F215" i="1" a="1"/>
  <c r="F173" i="1" a="1"/>
  <c r="F355" i="1" a="1"/>
  <c r="F420" i="1" a="1"/>
  <c r="F1062" i="1" a="1"/>
  <c r="F495" i="1" a="1"/>
  <c r="F585" i="1" a="1"/>
  <c r="F725" i="1" a="1"/>
  <c r="F839" i="1" a="1"/>
  <c r="F500" i="1" a="1"/>
  <c r="F522" i="1" a="1"/>
  <c r="F464" i="1" a="1"/>
  <c r="F373" i="1" a="1"/>
  <c r="F1068" i="1" a="1"/>
  <c r="F92" i="1" a="1"/>
  <c r="F526" i="1" a="1"/>
  <c r="F690" i="1" a="1"/>
  <c r="F261" i="1" a="1"/>
  <c r="F586" i="1" a="1"/>
  <c r="F780" i="1" a="1"/>
  <c r="F508" i="1" a="1"/>
  <c r="F929" i="1" a="1"/>
  <c r="F889" i="1" a="1"/>
  <c r="F1127" i="1" a="1"/>
  <c r="F306" i="1" a="1"/>
  <c r="F556" i="1" a="1"/>
  <c r="F75" i="1" a="1"/>
  <c r="F401" i="1" a="1"/>
  <c r="F1036" i="1" a="1"/>
  <c r="F58" i="1" a="1"/>
  <c r="F502" i="1" a="1"/>
  <c r="F1115" i="1" a="1"/>
  <c r="F777" i="1" a="1"/>
  <c r="F671" i="1" a="1"/>
  <c r="F217" i="1" a="1"/>
  <c r="F566" i="1" a="1"/>
  <c r="F208" i="1" a="1"/>
  <c r="F621" i="1" a="1"/>
  <c r="F69" i="1" a="1"/>
  <c r="F694" i="1" a="1"/>
  <c r="F868" i="1" a="1"/>
  <c r="F393" i="1" a="1"/>
  <c r="F200" i="1" a="1"/>
  <c r="F876" i="1" a="1"/>
  <c r="F575" i="1" a="1"/>
  <c r="F531" i="1" a="1"/>
  <c r="F129" i="1" a="1"/>
  <c r="F1043" i="1" a="1"/>
  <c r="F1006" i="1" a="1"/>
  <c r="F944" i="1" a="1"/>
  <c r="F810" i="1" a="1"/>
  <c r="F735" i="1" a="1"/>
  <c r="F864" i="1" a="1"/>
  <c r="F134" i="1" a="1"/>
  <c r="F605" i="1" a="1"/>
  <c r="F952" i="1" a="1"/>
  <c r="F454" i="1" a="1"/>
  <c r="F467" i="1" a="1"/>
  <c r="F535" i="1" a="1"/>
  <c r="F591" i="1" a="1"/>
  <c r="F1117" i="1" a="1"/>
  <c r="F291" i="1" a="1"/>
  <c r="F120" i="1" a="1"/>
  <c r="F1016" i="1" a="1"/>
  <c r="F240" i="1" a="1"/>
  <c r="F645" i="1" a="1"/>
  <c r="F809" i="1" a="1"/>
  <c r="F638" i="1" a="1"/>
  <c r="F104" i="1" a="1"/>
  <c r="F999" i="1" a="1"/>
  <c r="F7" i="1" a="1"/>
  <c r="F423" i="1" a="1"/>
  <c r="F267" i="1" a="1"/>
  <c r="F651" i="1" a="1"/>
  <c r="F624" i="1" a="1"/>
  <c r="F571" i="1" a="1"/>
  <c r="F344" i="1" a="1"/>
  <c r="F121" i="1" a="1"/>
  <c r="F184" i="1" a="1"/>
  <c r="F404" i="1" a="1"/>
  <c r="F6" i="1" a="1"/>
  <c r="F766" i="1" a="1"/>
  <c r="F722" i="1" a="1"/>
  <c r="F659" i="1" a="1"/>
  <c r="F252" i="1" a="1"/>
  <c r="F476" i="1" a="1"/>
  <c r="F384" i="1" a="1"/>
  <c r="F363" i="1" a="1"/>
  <c r="F432" i="1" a="1"/>
  <c r="F609" i="1" a="1"/>
  <c r="F338" i="1" a="1"/>
  <c r="F844" i="1" a="1"/>
  <c r="F1001" i="1" a="1"/>
  <c r="F350" i="1" a="1"/>
  <c r="F231" i="1" a="1"/>
  <c r="F46" i="1" a="1"/>
  <c r="F118" i="1" a="1"/>
  <c r="F898" i="1" a="1"/>
  <c r="F1116" i="1" a="1"/>
  <c r="F109" i="1" a="1"/>
  <c r="F292" i="1" a="1"/>
  <c r="F332" i="1" a="1"/>
  <c r="F31" i="1" a="1"/>
  <c r="F302" i="1" a="1"/>
  <c r="F414" i="1" a="1"/>
  <c r="F303" i="1" a="1"/>
  <c r="F711" i="1" a="1"/>
  <c r="F1144" i="1" a="1"/>
  <c r="F762" i="1" a="1"/>
  <c r="F684" i="1" a="1"/>
  <c r="F666" i="1" a="1"/>
  <c r="F939" i="1" a="1"/>
  <c r="F494" i="1" a="1"/>
  <c r="F950" i="1" a="1"/>
  <c r="F696" i="1" a="1"/>
  <c r="F680" i="1" a="1"/>
  <c r="F1012" i="1" a="1"/>
  <c r="F793" i="1" a="1"/>
  <c r="F253" i="1" a="1"/>
  <c r="F163" i="1" a="1"/>
  <c r="F1027" i="1" a="1"/>
  <c r="F128" i="1" a="1"/>
  <c r="F516" i="1" a="1"/>
  <c r="F1022" i="1" a="1"/>
  <c r="F1133" i="1" a="1"/>
  <c r="F345" i="1" a="1"/>
  <c r="F790" i="1" a="1"/>
  <c r="F1028" i="1" a="1"/>
  <c r="F772" i="1" a="1"/>
  <c r="F383" i="1" a="1"/>
  <c r="F13" i="1" a="1"/>
  <c r="F382" i="1" a="1"/>
  <c r="F485" i="1" a="1"/>
  <c r="F436" i="1" a="1"/>
  <c r="F618" i="1" a="1"/>
  <c r="F1042" i="1" a="1"/>
  <c r="F16" i="1" a="1"/>
  <c r="F132" i="1" a="1"/>
  <c r="F569" i="1" a="1"/>
  <c r="F636" i="1" a="1"/>
  <c r="F106" i="1" a="1"/>
  <c r="F296" i="1" a="1"/>
  <c r="F74" i="1" a="1"/>
  <c r="F836" i="1" a="1"/>
  <c r="F1021" i="1" a="1"/>
  <c r="F419" i="1" a="1"/>
  <c r="F683" i="1" a="1"/>
  <c r="F594" i="1" a="1"/>
  <c r="F573" i="1" a="1"/>
  <c r="F590" i="1" a="1"/>
  <c r="F466" i="1" a="1"/>
  <c r="F298" i="1" a="1"/>
  <c r="F972" i="1" a="1"/>
  <c r="F905" i="1" a="1"/>
  <c r="F912" i="1" a="1"/>
  <c r="F169" i="1" a="1"/>
  <c r="F901" i="1" a="1"/>
  <c r="F700" i="1" a="1"/>
  <c r="F172" i="1" a="1"/>
  <c r="F41" i="1" a="1"/>
  <c r="F73" i="1" a="1"/>
  <c r="F506" i="1" a="1"/>
  <c r="F814" i="1" a="1"/>
  <c r="F691" i="1" a="1"/>
  <c r="F14" i="1" a="1"/>
  <c r="F744" i="1" a="1"/>
  <c r="F1034" i="1" a="1"/>
  <c r="F1071" i="1" a="1"/>
  <c r="F87" i="1" a="1"/>
  <c r="F890" i="1" a="1"/>
  <c r="F986" i="1" a="1"/>
  <c r="F689" i="1" a="1"/>
  <c r="F10" i="1" a="1"/>
  <c r="F885" i="1" a="1"/>
  <c r="F866" i="1" a="1"/>
  <c r="F1018" i="1" a="1"/>
  <c r="F343" i="1" a="1"/>
  <c r="F765" i="1" a="1"/>
  <c r="F25" i="1" a="1"/>
  <c r="F962" i="1" a="1"/>
  <c r="F367" i="1" a="1"/>
  <c r="F746" i="1" a="1"/>
  <c r="F379" i="1" a="1"/>
  <c r="F222" i="1" a="1"/>
  <c r="F211" i="1" a="1"/>
  <c r="F723" i="1" a="1"/>
  <c r="F145" i="1" a="1"/>
  <c r="F380" i="1" a="1"/>
  <c r="F223" i="1" a="1"/>
  <c r="F459" i="1" a="1"/>
  <c r="F884" i="1" a="1"/>
  <c r="F254" i="1" a="1"/>
  <c r="F470" i="1" a="1"/>
  <c r="F987" i="1" a="1"/>
  <c r="F251" i="1" a="1"/>
  <c r="F543" i="1" a="1"/>
  <c r="F203" i="1" a="1"/>
  <c r="F448" i="1" a="1"/>
  <c r="F510" i="1" a="1"/>
  <c r="F661" i="1" a="1"/>
  <c r="F848" i="1" a="1"/>
  <c r="F242" i="1" a="1"/>
  <c r="F785" i="1" a="1"/>
  <c r="F634" i="1" a="1"/>
  <c r="F499" i="1" a="1"/>
  <c r="F337" i="1" a="1"/>
  <c r="F407" i="1" a="1"/>
  <c r="F360" i="1" a="1"/>
  <c r="F181" i="1" a="1"/>
  <c r="F398" i="1" a="1"/>
  <c r="F872" i="1" a="1"/>
  <c r="F111" i="1" a="1"/>
  <c r="F599" i="1" a="1"/>
  <c r="F756" i="1" a="1"/>
  <c r="F1140" i="1" a="1"/>
  <c r="F1039" i="1" a="1"/>
  <c r="F959" i="1" a="1"/>
  <c r="F63" i="1" a="1"/>
  <c r="F390" i="1" a="1"/>
  <c r="F903" i="1" a="1"/>
  <c r="F71" i="1" a="1"/>
  <c r="F114" i="1" a="1"/>
  <c r="F875" i="1" a="1"/>
  <c r="F56" i="1" a="1"/>
  <c r="F1054" i="1" a="1"/>
  <c r="F311" i="1" a="1"/>
  <c r="F615" i="1" a="1"/>
  <c r="F983" i="1" a="1"/>
  <c r="F152" i="1" a="1"/>
  <c r="F210" i="1" a="1"/>
  <c r="F438" i="1" a="1"/>
  <c r="F993" i="1" a="1"/>
  <c r="F1108" i="1" a="1"/>
  <c r="F1029" i="1" a="1"/>
  <c r="F325" i="1" a="1"/>
  <c r="F951" i="1" a="1"/>
  <c r="F613" i="1" a="1"/>
  <c r="F1040" i="1" a="1"/>
  <c r="F528" i="1" a="1"/>
  <c r="F714" i="1" a="1"/>
  <c r="F739" i="1" a="1"/>
  <c r="F577" i="1" a="1"/>
  <c r="F994" i="1" a="1"/>
  <c r="F937" i="1" a="1"/>
  <c r="F339" i="1" a="1"/>
  <c r="F340" i="1" a="1"/>
  <c r="F1035" i="1" a="1"/>
  <c r="F451" i="1" a="1"/>
  <c r="F190" i="1" a="1"/>
  <c r="F862" i="1" a="1"/>
  <c r="F709" i="1" a="1"/>
  <c r="F871" i="1" a="1"/>
  <c r="F635" i="1" a="1"/>
  <c r="F24" i="1" a="1"/>
  <c r="F76" i="1" a="1"/>
  <c r="F891" i="1" a="1"/>
  <c r="F422" i="1" a="1"/>
  <c r="F1100" i="1" a="1"/>
  <c r="F742" i="1" a="1"/>
  <c r="F752" i="1" a="1"/>
  <c r="F204" i="1" a="1"/>
  <c r="F812" i="1" a="1"/>
  <c r="F1013" i="1" a="1"/>
  <c r="F1030" i="1" a="1"/>
  <c r="F450" i="1" a="1"/>
  <c r="F19" i="1" a="1"/>
  <c r="F1079" i="1" a="1"/>
  <c r="F4" i="1" a="1"/>
  <c r="F1093" i="1" a="1"/>
  <c r="F320" i="1" a="1"/>
  <c r="F998" i="1" a="1"/>
  <c r="F299" i="1" a="1"/>
  <c r="F449" i="1" a="1"/>
  <c r="F760" i="1" a="1"/>
  <c r="F633" i="1" a="1"/>
  <c r="F281" i="1" a="1"/>
  <c r="F734" i="1" a="1"/>
  <c r="F985" i="1" a="1"/>
  <c r="F315" i="1" a="1"/>
  <c r="F443" i="1" a="1"/>
  <c r="F702" i="1" a="1"/>
  <c r="F981" i="1" a="1"/>
  <c r="F1109" i="1" a="1"/>
  <c r="F579" i="1" a="1"/>
  <c r="F80" i="1" a="1"/>
  <c r="F115" i="1" a="1"/>
  <c r="F611" i="1" a="1"/>
  <c r="F168" i="1" a="1"/>
  <c r="F568" i="1" a="1"/>
  <c r="F501" i="1" a="1"/>
  <c r="F260" i="1" a="1"/>
  <c r="F307" i="1" a="1"/>
  <c r="F160" i="1" a="1"/>
  <c r="F852" i="1" a="1"/>
  <c r="F737" i="1" a="1"/>
  <c r="F882" i="1" a="1"/>
  <c r="F710" i="1" a="1"/>
  <c r="F851" i="1" a="1"/>
  <c r="F562" i="1" a="1"/>
  <c r="F57" i="1" a="1"/>
  <c r="F906" i="1" a="1"/>
  <c r="F792" i="1" a="1"/>
  <c r="F148" i="1" a="1"/>
  <c r="F64" i="1" a="1"/>
  <c r="F788" i="1" a="1"/>
  <c r="F755" i="1" a="1"/>
  <c r="F541" i="1" a="1"/>
  <c r="F265" i="1" a="1"/>
  <c r="F560" i="1" a="1"/>
  <c r="F26" i="1" a="1"/>
  <c r="F273" i="1" a="1"/>
  <c r="F829" i="1" a="1"/>
  <c r="F749" i="1" a="1"/>
  <c r="F892" i="1" a="1"/>
  <c r="F202" i="1" a="1"/>
  <c r="F815" i="1" a="1"/>
  <c r="F270" i="1" a="1"/>
  <c r="F1032" i="1" a="1"/>
  <c r="F88" i="1" a="1"/>
  <c r="F1024" i="1" a="1"/>
  <c r="F147" i="1" a="1"/>
  <c r="F639" i="1" a="1"/>
  <c r="F1101" i="1" a="1"/>
  <c r="F545" i="1" a="1"/>
  <c r="F392" i="1" a="1"/>
  <c r="F1142" i="1" a="1"/>
  <c r="F77" i="1" a="1"/>
  <c r="F43" i="1" a="1"/>
  <c r="F456" i="1" a="1"/>
  <c r="F23" i="1" a="1"/>
  <c r="F330" i="1" a="1"/>
  <c r="F1121" i="1" a="1"/>
  <c r="F707" i="1" a="1"/>
  <c r="F954" i="1" a="1"/>
  <c r="F878" i="1" a="1"/>
  <c r="F280" i="1" a="1"/>
  <c r="F855" i="1" a="1"/>
  <c r="F439" i="1" a="1"/>
  <c r="F672" i="1" a="1"/>
  <c r="F578" i="1" a="1"/>
  <c r="F276" i="1" a="1"/>
  <c r="F805" i="1" a="1"/>
  <c r="F843" i="1" a="1"/>
  <c r="F61" i="1" a="1"/>
  <c r="F1124" i="1" a="1"/>
  <c r="F30" i="1" a="1"/>
  <c r="F156" i="1" a="1"/>
  <c r="F294" i="1" a="1"/>
  <c r="F457" i="1" a="1"/>
  <c r="F1008" i="1" a="1"/>
  <c r="F713" i="1" a="1"/>
  <c r="F62" i="1" a="1"/>
  <c r="F813" i="1" a="1"/>
  <c r="F359" i="1" a="1"/>
  <c r="F675" i="1" a="1"/>
  <c r="F475" i="1" a="1"/>
  <c r="F142" i="1" a="1"/>
  <c r="F65" i="1" a="1"/>
  <c r="F469" i="1" a="1"/>
  <c r="F133" i="1" a="1"/>
  <c r="F127" i="1" a="1"/>
  <c r="F268" i="1" a="1"/>
  <c r="F1017" i="1" a="1"/>
  <c r="F1078" i="1" a="1"/>
  <c r="F341" i="1" a="1"/>
  <c r="F178" i="1" a="1"/>
  <c r="F154" i="1" a="1"/>
  <c r="F832" i="1" a="1"/>
  <c r="F442" i="1" a="1"/>
  <c r="F199" i="1" a="1"/>
  <c r="F982" i="1" a="1"/>
  <c r="F1099" i="1" a="1"/>
  <c r="F289" i="1" a="1"/>
  <c r="F715" i="1" a="1"/>
  <c r="F491" i="1" a="1"/>
  <c r="F269" i="1" a="1"/>
  <c r="F900" i="1" a="1"/>
  <c r="F529" i="1" a="1"/>
  <c r="F461" i="1" a="1"/>
  <c r="F22" i="1" a="1"/>
  <c r="F248" i="1" a="1"/>
  <c r="F819" i="1" a="1"/>
  <c r="F602" i="1" a="1"/>
  <c r="F278" i="1" a="1"/>
  <c r="F1102" i="1" a="1"/>
  <c r="F870" i="1" a="1"/>
  <c r="F1146" i="1" a="1"/>
  <c r="F394" i="1" a="1"/>
  <c r="F706" i="1" a="1"/>
  <c r="F55" i="1" a="1"/>
  <c r="F328" i="1" a="1"/>
  <c r="F49" i="1" a="1"/>
  <c r="F455" i="1" a="1"/>
  <c r="F603" i="1" a="1"/>
  <c r="F846" i="1" a="1"/>
  <c r="F637" i="1" a="1"/>
  <c r="F47" i="1" a="1"/>
  <c r="F835" i="1" a="1"/>
  <c r="F1083" i="1" a="1"/>
  <c r="F141" i="1" a="1"/>
  <c r="F1129" i="1" a="1"/>
  <c r="F592" i="1" a="1"/>
  <c r="F652" i="1" a="1"/>
  <c r="F431" i="1" a="1"/>
  <c r="F391" i="1" a="1"/>
  <c r="F96" i="1" a="1"/>
  <c r="F1020" i="1" a="1"/>
  <c r="F909" i="1" a="1"/>
  <c r="F940" i="1" a="1"/>
  <c r="F304" i="1" a="1"/>
  <c r="F854" i="1" a="1"/>
  <c r="F182" i="1" a="1"/>
  <c r="F354" i="1" a="1"/>
  <c r="F122" i="1" a="1"/>
  <c r="F800" i="1" a="1"/>
  <c r="F778" i="1" a="1"/>
  <c r="F177" i="1" a="1"/>
  <c r="F427" i="1" a="1"/>
  <c r="F596" i="1" a="1"/>
  <c r="F934" i="1" a="1"/>
  <c r="F646" i="1" a="1"/>
  <c r="F229" i="1" a="1"/>
  <c r="F877" i="1" a="1"/>
  <c r="F799" i="1" a="1"/>
  <c r="F504" i="1" a="1"/>
  <c r="F1134" i="1" a="1"/>
  <c r="F695" i="1" a="1"/>
  <c r="F346" i="1" a="1"/>
  <c r="F234" i="1" a="1"/>
  <c r="F175" i="1" a="1"/>
  <c r="F1090" i="1" a="1"/>
  <c r="F612" i="1" a="1"/>
  <c r="F850" i="1" a="1"/>
  <c r="F754" i="1" a="1"/>
  <c r="F1051" i="1" a="1"/>
  <c r="F1138" i="1" a="1"/>
  <c r="F416" i="1" a="1"/>
  <c r="F821" i="1" a="1"/>
  <c r="F888" i="1" a="1"/>
  <c r="F783" i="1" a="1"/>
  <c r="F1076" i="1" a="1"/>
  <c r="F487" i="1" a="1"/>
  <c r="F896" i="1" a="1"/>
  <c r="F708" i="1" a="1"/>
  <c r="F887" i="1" a="1"/>
  <c r="F396" i="1" a="1"/>
  <c r="F664" i="1" a="1"/>
  <c r="F1095" i="1" a="1"/>
  <c r="F863" i="1" a="1"/>
  <c r="F1050" i="1" a="1"/>
  <c r="F125" i="1" a="1"/>
  <c r="F630" i="1" a="1"/>
  <c r="F1073" i="1" a="1"/>
  <c r="F1060" i="1" a="1"/>
  <c r="F775" i="1" a="1"/>
  <c r="F170" i="1" a="1"/>
  <c r="F507" i="1" a="1"/>
  <c r="F1096" i="1" a="1"/>
  <c r="F769" i="1" a="1"/>
  <c r="F1044" i="1" a="1"/>
  <c r="F103" i="1" a="1"/>
  <c r="F518" i="1" a="1"/>
  <c r="F701" i="1" a="1"/>
  <c r="F803" i="1" a="1"/>
  <c r="F411" i="1" a="1"/>
  <c r="F1033" i="1" a="1"/>
  <c r="F498" i="1" a="1"/>
  <c r="F97" i="1" a="1"/>
  <c r="F282" i="1" a="1"/>
  <c r="F849" i="1" a="1"/>
  <c r="F86" i="1" a="1"/>
  <c r="F616" i="1" a="1"/>
  <c r="F187" i="1" a="1"/>
  <c r="F781" i="1" a="1"/>
  <c r="F285" i="1" a="1"/>
  <c r="F1031" i="1" a="1"/>
  <c r="F584" i="1" a="1"/>
  <c r="F587" i="1" a="1"/>
  <c r="F1150" i="1" a="1"/>
  <c r="F643" i="1" a="1"/>
  <c r="F12" i="1" a="1"/>
  <c r="F688" i="1" a="1"/>
  <c r="F1004" i="1" a="1"/>
  <c r="F395" i="1" a="1"/>
  <c r="F536" i="1" a="1"/>
  <c r="F206" i="1" a="1"/>
  <c r="F28" i="1" a="1"/>
  <c r="F963" i="1" a="1"/>
  <c r="F493" i="1" a="1"/>
  <c r="F183" i="1" a="1"/>
  <c r="F917" i="1" a="1"/>
  <c r="F827" i="1" a="1"/>
  <c r="F822" i="1" a="1"/>
  <c r="F564" i="1" a="1"/>
  <c r="F347" i="1" a="1"/>
  <c r="F847" i="1" a="1"/>
  <c r="F873" i="1" a="1"/>
  <c r="F374" i="1" a="1"/>
  <c r="F1037" i="1" a="1"/>
  <c r="F297" i="1" a="1"/>
  <c r="F290" i="1" a="1"/>
  <c r="F837" i="1" a="1"/>
  <c r="F53" i="1" a="1"/>
  <c r="F356" i="1" a="1"/>
  <c r="F95" i="1" a="1"/>
  <c r="F598" i="1" a="1"/>
  <c r="F738" i="1" a="1"/>
  <c r="F927" i="1" a="1"/>
  <c r="F212" i="1" a="1"/>
  <c r="F1135" i="1" a="1"/>
  <c r="F1147" i="1" a="1"/>
  <c r="F861" i="1" a="1"/>
  <c r="F425" i="1" a="1"/>
  <c r="F1086" i="1" a="1"/>
  <c r="F496" i="1" a="1"/>
  <c r="F869" i="1" a="1"/>
  <c r="F817" i="1" a="1"/>
  <c r="F842" i="1" a="1"/>
  <c r="F779" i="1" a="1"/>
  <c r="F139" i="1" a="1"/>
  <c r="F617" i="1" a="1"/>
  <c r="F101" i="1" a="1"/>
  <c r="F275" i="1" a="1"/>
  <c r="F21" i="1" a="1"/>
  <c r="F581" i="1" a="1"/>
  <c r="F503" i="1" a="1"/>
  <c r="F733" i="1" a="1"/>
  <c r="F166" i="1" a="1"/>
  <c r="F730" i="1" a="1"/>
  <c r="F462" i="1" a="1"/>
  <c r="F257" i="1" a="1"/>
  <c r="F1143" i="1" a="1"/>
  <c r="F353" i="1" a="1"/>
  <c r="F748" i="1" a="1"/>
  <c r="F567" i="1" a="1"/>
  <c r="F945" i="1" a="1"/>
  <c r="F686" i="1" a="1"/>
  <c r="F955" i="1" a="1"/>
  <c r="F440" i="1" a="1"/>
  <c r="F433" i="1" a="1"/>
  <c r="F402" i="1" a="1"/>
  <c r="F583" i="1" a="1"/>
  <c r="F977" i="1" a="1"/>
  <c r="F816" i="1" a="1"/>
  <c r="F3" i="1" a="1"/>
  <c r="F241" i="1" a="1"/>
  <c r="F167" i="1" a="1"/>
  <c r="F845" i="1" a="1"/>
  <c r="F970" i="1" a="1"/>
  <c r="F91" i="1" a="1"/>
  <c r="F435" i="1" a="1"/>
  <c r="F534" i="1" a="1"/>
  <c r="F452" i="1" a="1"/>
  <c r="F924" i="1" a="1"/>
  <c r="F284" i="1" a="1"/>
  <c r="F1106" i="1" a="1"/>
  <c r="F317" i="1" a="1"/>
  <c r="F352" i="1" a="1"/>
  <c r="F1067" i="1" a="1"/>
  <c r="F973" i="1" a="1"/>
  <c r="F558" i="1" a="1"/>
  <c r="F1131" i="1" a="1"/>
  <c r="F93" i="1" a="1"/>
  <c r="F245" i="1" a="1"/>
  <c r="F82" i="1" a="1"/>
  <c r="F548" i="1" a="1"/>
  <c r="F272" i="1" a="1"/>
  <c r="F512" i="1" a="1"/>
  <c r="F221" i="1" a="1"/>
  <c r="F1139" i="1" a="1"/>
  <c r="F1075" i="1" a="1"/>
  <c r="F388" i="1" a="1"/>
  <c r="F412" i="1" a="1"/>
  <c r="F342" i="1" a="1"/>
  <c r="F856" i="1" a="1"/>
  <c r="F881" i="1" a="1"/>
  <c r="F776" i="1" a="1"/>
  <c r="F36" i="1" a="1"/>
  <c r="F483" i="1" a="1"/>
  <c r="F417" i="1" a="1"/>
  <c r="F650" i="1" a="1"/>
  <c r="F791" i="1" a="1"/>
  <c r="F834" i="1" a="1"/>
  <c r="F857" i="1" a="1"/>
  <c r="F1011" i="1" a="1"/>
  <c r="F102" i="1" a="1"/>
  <c r="F444" i="1" a="1"/>
  <c r="F409" i="1" a="1"/>
  <c r="F497" i="1" a="1"/>
  <c r="F699" i="1" a="1"/>
  <c r="F667" i="1" a="1"/>
  <c r="F305" i="1" a="1"/>
  <c r="F124" i="1" a="1"/>
  <c r="F196" i="1" a="1"/>
  <c r="F333" i="1" a="1"/>
  <c r="F644" i="1" a="1"/>
  <c r="F107" i="1" a="1"/>
  <c r="F322" i="1" a="1"/>
  <c r="F818" i="1" a="1"/>
  <c r="F1110" i="1" a="1"/>
  <c r="F335" i="1" a="1"/>
  <c r="F966" i="1" a="1"/>
  <c r="F980" i="1" a="1"/>
  <c r="F137" i="1" a="1"/>
  <c r="F740" i="1" a="1"/>
  <c r="F429" i="1" a="1"/>
  <c r="F576" i="1" a="1"/>
  <c r="F131" i="1" a="1"/>
  <c r="F349" i="1" a="1"/>
  <c r="F447" i="1" a="1"/>
  <c r="F378" i="1" a="1"/>
  <c r="F687" i="1" a="1"/>
  <c r="F614" i="1" a="1"/>
  <c r="F189" i="1" a="1"/>
  <c r="F421" i="1" a="1"/>
  <c r="F767" i="1" a="1"/>
  <c r="F370" i="1" a="1"/>
  <c r="F996" i="1" a="1"/>
  <c r="F362" i="1" a="1"/>
  <c r="F225" i="1" a="1"/>
  <c r="F565" i="1" a="1"/>
  <c r="F838" i="1" a="1"/>
  <c r="F492" i="1" a="1"/>
  <c r="F953" i="1" a="1"/>
  <c r="F1081" i="1" a="1"/>
  <c r="F482" i="1" a="1"/>
  <c r="F54" i="1" a="1"/>
  <c r="F572" i="1" a="1"/>
  <c r="F750" i="1" a="1"/>
  <c r="F964" i="1" a="1"/>
  <c r="F143" i="1" a="1"/>
  <c r="F853" i="1" a="1"/>
  <c r="F570" i="1" a="1"/>
  <c r="F1151" i="1" a="1"/>
  <c r="F988" i="1" a="1"/>
  <c r="F274" i="1" a="1"/>
  <c r="F117" i="1" a="1"/>
  <c r="F334" i="1" a="1"/>
  <c r="F527" i="1" a="1"/>
  <c r="F530" i="1" a="1"/>
  <c r="F943" i="1" a="1"/>
  <c r="F647" i="1" a="1"/>
  <c r="F717" i="1" a="1"/>
  <c r="F801" i="1" a="1"/>
  <c r="F424" i="1" a="1"/>
  <c r="F179" i="1" a="1"/>
  <c r="F679" i="1" a="1"/>
  <c r="F968" i="1" a="1"/>
  <c r="F922" i="1" a="1"/>
  <c r="F364" i="1" a="1"/>
  <c r="F151" i="1" a="1"/>
  <c r="F521" i="1" a="1"/>
  <c r="F243" i="1" a="1"/>
  <c r="F472" i="1" a="1"/>
  <c r="F250" i="1" a="1"/>
  <c r="F619" i="1" a="1"/>
  <c r="F914" i="1" a="1"/>
  <c r="F608" i="1" a="1"/>
  <c r="F606" i="1" a="1"/>
  <c r="F833" i="1" a="1"/>
  <c r="F1114" i="1" a="1"/>
  <c r="F188" i="1" a="1"/>
  <c r="F17" i="1" a="1"/>
  <c r="F758" i="1" a="1"/>
  <c r="F300" i="1" a="1"/>
  <c r="F693" i="1" a="1"/>
  <c r="F931" i="1" a="1"/>
  <c r="F1055" i="1" a="1"/>
  <c r="F1103" i="1" a="1"/>
  <c r="F108" i="1" a="1"/>
  <c r="F589" i="1" a="1"/>
  <c r="F40" i="1" a="1"/>
  <c r="F1070" i="1" a="1"/>
  <c r="F213" i="1" a="1"/>
  <c r="F1045" i="1" a="1"/>
  <c r="F418" i="1" a="1"/>
  <c r="F39" i="1" a="1"/>
  <c r="F971" i="1" a="1"/>
  <c r="F649" i="1" a="1"/>
  <c r="F408" i="1" a="1"/>
  <c r="F1056" i="1" a="1"/>
  <c r="F1053" i="1" a="1"/>
  <c r="F176" i="1" a="1"/>
  <c r="F66" i="1" a="1"/>
  <c r="F255" i="1" a="1"/>
  <c r="F146" i="1" a="1"/>
  <c r="F358" i="1" a="1"/>
  <c r="F1123" i="1" a="1"/>
  <c r="F1058" i="1" a="1"/>
  <c r="F477" i="1" a="1"/>
  <c r="F1048" i="1" a="1"/>
  <c r="F1010" i="1" a="1"/>
  <c r="F1019" i="1" a="1"/>
  <c r="F228" i="1" a="1"/>
  <c r="F1145" i="1" a="1"/>
  <c r="F509" i="1" a="1"/>
  <c r="F309" i="1" a="1"/>
  <c r="F918" i="1" a="1"/>
  <c r="F676" i="1" a="1"/>
  <c r="F825" i="1" a="1"/>
  <c r="F15" i="1" a="1"/>
  <c r="F158" i="1" a="1"/>
  <c r="F366" i="1" a="1"/>
  <c r="F1107" i="1" a="1"/>
  <c r="F287" i="1" a="1"/>
  <c r="F524" i="1" a="1"/>
  <c r="F403" i="1" a="1"/>
  <c r="F935" i="1" a="1"/>
  <c r="F658" i="1" a="1"/>
  <c r="F33" i="1" a="1"/>
  <c r="F923" i="1" a="1"/>
  <c r="F782" i="1" a="1"/>
  <c r="F520" i="1" a="1"/>
  <c r="F113" i="1" a="1"/>
  <c r="F942" i="1" a="1"/>
  <c r="F795" i="1" a="1"/>
  <c r="F385" i="1" a="1"/>
  <c r="F263" i="1" a="1"/>
  <c r="F712" i="1" a="1"/>
  <c r="F259" i="1" a="1"/>
  <c r="F247" i="1" a="1"/>
  <c r="F668" i="1" a="1"/>
  <c r="F787" i="1" a="1"/>
  <c r="F32" i="1" a="1"/>
  <c r="F933" i="1" a="1"/>
  <c r="F437" i="1" a="1"/>
  <c r="F1069" i="1" a="1"/>
  <c r="F828" i="1" a="1"/>
  <c r="F94" i="1" a="1"/>
  <c r="F1003" i="1" a="1"/>
  <c r="F186" i="1" a="1"/>
  <c r="F539" i="1" a="1"/>
  <c r="F1049" i="1" a="1"/>
  <c r="F947" i="1" a="1"/>
  <c r="F237" i="1" a="1"/>
  <c r="F841" i="1" a="1"/>
  <c r="F958" i="1" a="1"/>
  <c r="F68" i="1" a="1"/>
  <c r="F764" i="1" a="1"/>
  <c r="F967" i="1" a="1"/>
  <c r="F514" i="1" a="1"/>
  <c r="F180" i="1" a="1"/>
  <c r="F201" i="1" a="1"/>
  <c r="F554" i="1" a="1"/>
  <c r="F580" i="1" a="1"/>
  <c r="F161" i="1" a="1"/>
  <c r="F329" i="1" a="1"/>
  <c r="F2" i="1" a="1"/>
  <c r="F336" i="1" a="1"/>
  <c r="F162" i="1" a="1"/>
  <c r="F620" i="1" a="1"/>
  <c r="F159" i="1" a="1"/>
  <c r="F910" i="1" a="1"/>
  <c r="F386" i="1" a="1"/>
  <c r="F582" i="1" a="1"/>
  <c r="F975" i="1" a="1"/>
  <c r="F185" i="1" a="1"/>
  <c r="F313" i="1" a="1"/>
  <c r="F45" i="1" a="1"/>
  <c r="F741" i="1" a="1"/>
  <c r="F37" i="1" a="1"/>
  <c r="F721" i="1" a="1"/>
  <c r="F1025" i="1" a="1"/>
  <c r="F1015" i="1" a="1"/>
  <c r="F218" i="1" a="1"/>
  <c r="F98" i="1" a="1"/>
  <c r="F1074" i="1" a="1"/>
  <c r="F214" i="1" a="1"/>
  <c r="F138" i="1" a="1"/>
  <c r="F365" i="1" a="1"/>
  <c r="F219" i="1" a="1"/>
  <c r="F258" i="1" a="1"/>
  <c r="F445" i="1" a="1"/>
  <c r="F820" i="1" a="1"/>
  <c r="F662" i="1" a="1"/>
  <c r="F549" i="1" a="1"/>
  <c r="F126" i="1" a="1"/>
  <c r="F673" i="1" a="1"/>
  <c r="F209" i="1" a="1"/>
  <c r="F698" i="1" a="1"/>
  <c r="F865" i="1" a="1"/>
  <c r="F920" i="1" a="1"/>
  <c r="F547" i="1" a="1"/>
  <c r="F771" i="1" a="1"/>
  <c r="F553" i="1" a="1"/>
  <c r="F44" i="1" a="1"/>
  <c r="F732" i="1" a="1"/>
  <c r="F165" i="1" a="1"/>
  <c r="F150" i="1" a="1"/>
  <c r="F410" i="1" a="1"/>
  <c r="F1088" i="1" a="1"/>
  <c r="F895" i="1" a="1"/>
  <c r="F271" i="1" a="1"/>
  <c r="F1047" i="1" a="1"/>
  <c r="F479" i="1" a="1"/>
  <c r="F797" i="1" a="1"/>
  <c r="F327" i="1" a="1"/>
  <c r="F295" i="1" a="1"/>
  <c r="F473" i="1" a="1"/>
  <c r="F692" i="1" a="1"/>
  <c r="F538" i="1" a="1"/>
  <c r="F669" i="1" a="1"/>
  <c r="F198" i="1" a="1"/>
  <c r="F1113" i="1" a="1"/>
  <c r="F705" i="1" a="1"/>
  <c r="F625" i="1" a="1"/>
  <c r="F794" i="1" a="1"/>
  <c r="F763" i="1" a="1"/>
  <c r="F1126" i="1" a="1"/>
  <c r="F1080" i="1" a="1"/>
  <c r="F995" i="1" a="1"/>
  <c r="F164" i="1" a="1"/>
  <c r="F381" i="1" a="1"/>
  <c r="F897" i="1" a="1"/>
  <c r="F629" i="1" a="1"/>
  <c r="F727" i="1" a="1"/>
  <c r="F1077" i="1" a="1"/>
  <c r="F517" i="1" a="1"/>
  <c r="F1041" i="1" a="1"/>
  <c r="F961" i="1" a="1"/>
  <c r="F226" i="1" a="1"/>
  <c r="F413" i="1" a="1"/>
  <c r="F144" i="1" a="1"/>
  <c r="F1111" i="1" a="1"/>
  <c r="F70" i="1" a="1"/>
  <c r="F681" i="1" a="1"/>
  <c r="F72" i="1" a="1"/>
  <c r="F230" i="1" a="1"/>
  <c r="F802" i="1" a="1"/>
  <c r="F883" i="1" a="1"/>
  <c r="F979" i="1" a="1"/>
  <c r="F1065" i="1" a="1"/>
  <c r="F915" i="1" a="1"/>
  <c r="F471" i="1" a="1"/>
  <c r="F641" i="1" a="1"/>
  <c r="F729" i="1" a="1"/>
  <c r="F478" i="1" a="1"/>
  <c r="F736" i="1" a="1"/>
  <c r="F119" i="1" a="1"/>
  <c r="F574" i="1" a="1"/>
  <c r="F682" i="1" a="1"/>
  <c r="F116" i="1" a="1"/>
  <c r="F1119" i="1" a="1"/>
  <c r="F726" i="1" a="1"/>
  <c r="F1084" i="1" a="1"/>
  <c r="F759" i="1" a="1"/>
  <c r="F90" i="1" a="1"/>
  <c r="F555" i="1" a="1"/>
  <c r="F484" i="1" a="1"/>
  <c r="F880" i="1" a="1"/>
  <c r="F256" i="1" a="1"/>
  <c r="F858" i="1" a="1"/>
  <c r="F936" i="1" a="1"/>
  <c r="F480" i="1" a="1"/>
  <c r="F768" i="1" a="1"/>
  <c r="F197" i="1" a="1"/>
  <c r="F948" i="1" a="1"/>
  <c r="F191" i="1" a="1"/>
  <c r="F623" i="1" a="1"/>
  <c r="F978" i="1" a="1"/>
  <c r="F911" i="1" a="1"/>
  <c r="F505" i="1" a="1"/>
  <c r="F50" i="1" a="1"/>
  <c r="F11" i="1" a="1"/>
  <c r="F831" i="1" a="1"/>
  <c r="F1057" i="1" a="1"/>
  <c r="F1136" i="1" a="1"/>
  <c r="F5" i="1" a="1"/>
  <c r="F233" i="1" a="1"/>
  <c r="F984" i="1" a="1"/>
  <c r="F743" i="1" a="1"/>
  <c r="F323" i="1" a="1"/>
  <c r="F1061" i="1" a="1"/>
  <c r="F157" i="1" a="1"/>
  <c r="F747" i="1" a="1"/>
  <c r="F155" i="1" a="1"/>
  <c r="F488" i="1" a="1"/>
  <c r="F207" i="1" a="1"/>
  <c r="F205" i="1" a="1"/>
  <c r="F648" i="1" a="1"/>
  <c r="F1128" i="1" a="1"/>
  <c r="F894" i="1" a="1"/>
  <c r="F761" i="1" a="1"/>
  <c r="F195" i="1" a="1"/>
  <c r="F804" i="1" a="1"/>
  <c r="F677" i="1" a="1"/>
  <c r="F321" i="1" a="1"/>
  <c r="F807" i="1" a="1"/>
  <c r="F604" i="1" a="1"/>
  <c r="F397" i="1" a="1"/>
  <c r="F8" i="1" a="1"/>
  <c r="F593" i="1" a="1"/>
  <c r="F20" i="1" a="1"/>
  <c r="F110" i="1" a="1"/>
  <c r="F105" i="1" a="1"/>
  <c r="F264" i="1" a="1"/>
  <c r="F399" i="1" a="1"/>
  <c r="F174" i="1" a="1"/>
  <c r="F928" i="1" a="1"/>
  <c r="F389" i="1" a="1"/>
  <c r="F89" i="1" a="1"/>
  <c r="F949" i="1" a="1"/>
  <c r="F130" i="1" a="1"/>
  <c r="F601" i="1" a="1"/>
  <c r="F312" i="1" a="1"/>
  <c r="F1091" i="1" a="1"/>
  <c r="F463" i="1" a="1"/>
  <c r="F376" i="1" a="1"/>
  <c r="F474" i="1" a="1"/>
  <c r="F458" i="1" a="1"/>
  <c r="F907" i="1" a="1"/>
  <c r="F926" i="1" a="1"/>
  <c r="F1066" i="1" a="1"/>
  <c r="F941" i="1" a="1"/>
  <c r="F657" i="1" a="1"/>
  <c r="F277" i="1" a="1"/>
  <c r="F902" i="1" a="1"/>
  <c r="F29" i="1" a="1"/>
  <c r="F59" i="1" a="1"/>
  <c r="F140" i="1" a="1"/>
  <c r="F83" i="1" a="1"/>
  <c r="F867" i="1" a="1"/>
  <c r="F235" i="1" a="1"/>
  <c r="F375" i="1" a="1"/>
  <c r="F1092" i="1" a="1"/>
  <c r="F331" i="1" a="1"/>
  <c r="F976" i="1" a="1"/>
  <c r="F42" i="1" a="1"/>
  <c r="F246" i="1" a="1"/>
  <c r="F324" i="1" a="1"/>
  <c r="F262" i="1" a="1"/>
  <c r="F874" i="1" a="1"/>
  <c r="F326" i="1" a="1"/>
  <c r="F314" i="1" a="1"/>
  <c r="F1052" i="1" a="1"/>
  <c r="F249" i="1" a="1"/>
  <c r="F703" i="1" a="1"/>
  <c r="F665" i="1" a="1"/>
  <c r="F537" i="1" a="1"/>
  <c r="F719" i="1" a="1"/>
  <c r="F387" i="1" a="1"/>
  <c r="F607" i="1" a="1"/>
  <c r="F481" i="1" a="1"/>
  <c r="F368" i="1" a="1"/>
  <c r="F283" i="1" a="1"/>
  <c r="F27" i="1" a="1"/>
  <c r="F220" i="1" a="1"/>
  <c r="F551" i="1" a="1"/>
  <c r="F697" i="1" a="1"/>
  <c r="F1122" i="1" a="1"/>
  <c r="F823" i="1" a="1"/>
  <c r="F123" i="1" a="1"/>
  <c r="F1141" i="1" a="1"/>
  <c r="F135" i="1" a="1"/>
  <c r="F441" i="1" a="1"/>
  <c r="F18" i="1" a="1"/>
  <c r="F1097" i="1" a="1"/>
  <c r="F1148" i="1" a="1"/>
  <c r="F1105" i="1" a="1"/>
  <c r="F224" i="1" a="1"/>
  <c r="F552" i="1" a="1"/>
  <c r="F301" i="1" a="1"/>
  <c r="F38" i="1" a="1"/>
  <c r="F84" i="1" a="1"/>
  <c r="F656" i="1" a="1"/>
  <c r="F1098" i="1" a="1"/>
  <c r="F446" i="1" a="1"/>
  <c r="F1087" i="1" a="1"/>
  <c r="F784" i="1" a="1"/>
  <c r="F286" i="1" a="1"/>
  <c r="F631" i="1" a="1"/>
  <c r="F728" i="1" a="1"/>
  <c r="F663" i="1" a="1"/>
  <c r="F239" i="1" a="1"/>
  <c r="F774" i="1" a="1"/>
  <c r="F718" i="1" a="1"/>
  <c r="F532" i="1" a="1"/>
  <c r="F930" i="1" a="1"/>
  <c r="F655" i="1" a="1"/>
  <c r="F428" i="1" a="1"/>
  <c r="F938" i="1" a="1"/>
  <c r="F1149" i="1" a="1"/>
  <c r="F830" i="1" a="1"/>
  <c r="F1120" i="1" a="1"/>
  <c r="F266" i="1" a="1"/>
  <c r="F1082" i="1" a="1"/>
  <c r="F745" i="1" a="1"/>
  <c r="F430" i="1" a="1"/>
  <c r="F1089" i="1" a="1"/>
  <c r="F489" i="1" a="1"/>
  <c r="F786" i="1" a="1"/>
  <c r="F238" i="1" a="1"/>
  <c r="F85" i="1" a="1"/>
  <c r="F52" i="1" a="1"/>
  <c r="F542" i="1" a="1"/>
  <c r="F1000" i="1" a="1"/>
  <c r="F1023" i="1" a="1"/>
  <c r="F595" i="1" a="1"/>
  <c r="F319" i="1" a="1"/>
  <c r="F357" i="1" a="1"/>
  <c r="F1132" i="1" a="1"/>
  <c r="F789" i="1" a="1"/>
  <c r="F523" i="1" a="1"/>
  <c r="F773" i="1" a="1"/>
  <c r="F540" i="1" a="1"/>
  <c r="F932" i="1" a="1"/>
  <c r="F921" i="1" a="1"/>
  <c r="F653" i="1" a="1"/>
  <c r="F400" i="1" a="1"/>
  <c r="F654" i="1" a="1"/>
  <c r="F627" i="1" a="1"/>
  <c r="F279" i="1" a="1"/>
  <c r="F1130" i="1" a="1"/>
  <c r="F559" i="1" a="1"/>
  <c r="F628" i="1" a="1"/>
  <c r="F826" i="1" a="1"/>
  <c r="F348" i="1" a="1"/>
  <c r="F806" i="1" a="1"/>
  <c r="F511" i="1" a="1"/>
  <c r="F81" i="1" a="1"/>
  <c r="F893" i="1" a="1"/>
  <c r="F369" i="1" a="1"/>
  <c r="F899" i="1" a="1"/>
  <c r="F991" i="1" a="1"/>
  <c r="F1125" i="1" a="1"/>
  <c r="F1094" i="1" a="1"/>
  <c r="F67" i="1" a="1"/>
  <c r="F1072" i="1" a="1"/>
  <c r="F913" i="1" a="1"/>
  <c r="F904" i="1" a="1"/>
  <c r="F136" i="1" a="1"/>
  <c r="F1002" i="1" a="1"/>
  <c r="F908" i="1" a="1"/>
  <c r="F796" i="1" a="1"/>
  <c r="F468" i="1" a="1"/>
  <c r="F112" i="1" a="1"/>
  <c r="F426" i="1" a="1"/>
  <c r="F720" i="1" a="1"/>
  <c r="F824" i="1" a="1"/>
  <c r="F1059" i="1" a="1"/>
  <c r="F153" i="1" a="1"/>
  <c r="F957" i="1" a="1"/>
  <c r="F546" i="1" a="1"/>
  <c r="F1026" i="1" a="1"/>
  <c r="F811" i="1" a="1"/>
  <c r="F1014" i="1" a="1"/>
  <c r="F946" i="1" a="1"/>
  <c r="F525" i="1" a="1"/>
  <c r="F1038" i="1" a="1"/>
  <c r="F100" i="1" a="1"/>
  <c r="F974" i="1" a="1"/>
  <c r="F751" i="1" a="1"/>
  <c r="F372" i="1" a="1"/>
  <c r="F678" i="1" a="1"/>
  <c r="F465" i="1" a="1"/>
  <c r="F310" i="1" a="1"/>
  <c r="F960" i="1" a="1"/>
  <c r="F563" i="1" a="1"/>
  <c r="F965" i="1" a="1"/>
  <c r="F990" i="1" a="1"/>
  <c r="F969" i="1" a="1"/>
  <c r="F78" i="1" a="1"/>
  <c r="F757" i="1" a="1"/>
  <c r="F288" i="1" a="1"/>
  <c r="F674" i="1" a="1"/>
  <c r="F670" i="1" a="1"/>
  <c r="F561" i="1" a="1"/>
  <c r="F293" i="1" a="1"/>
  <c r="F513" i="1" a="1"/>
  <c r="F860" i="1" a="1"/>
  <c r="F879" i="1" a="1"/>
  <c r="F879" i="1" l="1"/>
  <c r="G879" i="1" s="1"/>
  <c r="F860" i="1"/>
  <c r="G860" i="1" s="1"/>
  <c r="F513" i="1"/>
  <c r="G513" i="1" s="1"/>
  <c r="F293" i="1"/>
  <c r="G293" i="1" s="1"/>
  <c r="F561" i="1"/>
  <c r="G561" i="1" s="1"/>
  <c r="F670" i="1"/>
  <c r="G670" i="1" s="1"/>
  <c r="F674" i="1"/>
  <c r="G674" i="1" s="1"/>
  <c r="F288" i="1"/>
  <c r="G288" i="1" s="1"/>
  <c r="F757" i="1"/>
  <c r="G757" i="1" s="1"/>
  <c r="F78" i="1"/>
  <c r="G78" i="1" s="1"/>
  <c r="F969" i="1"/>
  <c r="G969" i="1" s="1"/>
  <c r="F990" i="1"/>
  <c r="G990" i="1" s="1"/>
  <c r="F965" i="1"/>
  <c r="G965" i="1" s="1"/>
  <c r="F563" i="1"/>
  <c r="G563" i="1" s="1"/>
  <c r="F960" i="1"/>
  <c r="G960" i="1" s="1"/>
  <c r="F310" i="1"/>
  <c r="G310" i="1" s="1"/>
  <c r="F465" i="1"/>
  <c r="G465" i="1" s="1"/>
  <c r="F678" i="1"/>
  <c r="G678" i="1" s="1"/>
  <c r="F372" i="1"/>
  <c r="G372" i="1" s="1"/>
  <c r="F751" i="1"/>
  <c r="G751" i="1" s="1"/>
  <c r="F974" i="1"/>
  <c r="G974" i="1" s="1"/>
  <c r="F100" i="1"/>
  <c r="G100" i="1" s="1"/>
  <c r="F1038" i="1"/>
  <c r="G1038" i="1" s="1"/>
  <c r="F525" i="1"/>
  <c r="G525" i="1" s="1"/>
  <c r="F946" i="1"/>
  <c r="G946" i="1" s="1"/>
  <c r="F1014" i="1"/>
  <c r="G1014" i="1" s="1"/>
  <c r="F811" i="1"/>
  <c r="G811" i="1" s="1"/>
  <c r="F1026" i="1"/>
  <c r="G1026" i="1" s="1"/>
  <c r="F546" i="1"/>
  <c r="G546" i="1" s="1"/>
  <c r="F957" i="1"/>
  <c r="G957" i="1" s="1"/>
  <c r="F153" i="1"/>
  <c r="G153" i="1" s="1"/>
  <c r="F1059" i="1"/>
  <c r="G1059" i="1" s="1"/>
  <c r="F824" i="1"/>
  <c r="G824" i="1" s="1"/>
  <c r="F720" i="1"/>
  <c r="G720" i="1" s="1"/>
  <c r="F426" i="1"/>
  <c r="G426" i="1" s="1"/>
  <c r="F112" i="1"/>
  <c r="G112" i="1" s="1"/>
  <c r="F468" i="1"/>
  <c r="G468" i="1" s="1"/>
  <c r="F796" i="1"/>
  <c r="G796" i="1" s="1"/>
  <c r="F908" i="1"/>
  <c r="G908" i="1" s="1"/>
  <c r="F1002" i="1"/>
  <c r="G1002" i="1" s="1"/>
  <c r="F136" i="1"/>
  <c r="G136" i="1" s="1"/>
  <c r="F904" i="1"/>
  <c r="G904" i="1" s="1"/>
  <c r="F913" i="1"/>
  <c r="G913" i="1" s="1"/>
  <c r="F1072" i="1"/>
  <c r="G1072" i="1" s="1"/>
  <c r="F67" i="1"/>
  <c r="G67" i="1" s="1"/>
  <c r="F1094" i="1"/>
  <c r="G1094" i="1" s="1"/>
  <c r="F1125" i="1"/>
  <c r="G1125" i="1" s="1"/>
  <c r="F991" i="1"/>
  <c r="G991" i="1" s="1"/>
  <c r="F899" i="1"/>
  <c r="G899" i="1" s="1"/>
  <c r="F369" i="1"/>
  <c r="G369" i="1" s="1"/>
  <c r="F893" i="1"/>
  <c r="G893" i="1" s="1"/>
  <c r="F81" i="1"/>
  <c r="G81" i="1" s="1"/>
  <c r="F511" i="1"/>
  <c r="G511" i="1" s="1"/>
  <c r="F806" i="1"/>
  <c r="G806" i="1" s="1"/>
  <c r="F348" i="1"/>
  <c r="G348" i="1" s="1"/>
  <c r="F826" i="1"/>
  <c r="G826" i="1" s="1"/>
  <c r="F628" i="1"/>
  <c r="G628" i="1" s="1"/>
  <c r="F559" i="1"/>
  <c r="G559" i="1" s="1"/>
  <c r="F1130" i="1"/>
  <c r="G1130" i="1" s="1"/>
  <c r="F279" i="1"/>
  <c r="G279" i="1" s="1"/>
  <c r="F627" i="1"/>
  <c r="G627" i="1" s="1"/>
  <c r="F654" i="1"/>
  <c r="G654" i="1" s="1"/>
  <c r="F400" i="1"/>
  <c r="G400" i="1" s="1"/>
  <c r="F653" i="1"/>
  <c r="G653" i="1" s="1"/>
  <c r="F921" i="1"/>
  <c r="G921" i="1" s="1"/>
  <c r="F932" i="1"/>
  <c r="G932" i="1" s="1"/>
  <c r="F540" i="1"/>
  <c r="G540" i="1" s="1"/>
  <c r="F773" i="1"/>
  <c r="G773" i="1" s="1"/>
  <c r="F523" i="1"/>
  <c r="G523" i="1" s="1"/>
  <c r="F789" i="1"/>
  <c r="G789" i="1" s="1"/>
  <c r="F1132" i="1"/>
  <c r="G1132" i="1" s="1"/>
  <c r="F357" i="1"/>
  <c r="G357" i="1" s="1"/>
  <c r="F319" i="1"/>
  <c r="G319" i="1" s="1"/>
  <c r="F595" i="1"/>
  <c r="G595" i="1" s="1"/>
  <c r="F1023" i="1"/>
  <c r="G1023" i="1" s="1"/>
  <c r="F1000" i="1"/>
  <c r="G1000" i="1" s="1"/>
  <c r="F542" i="1"/>
  <c r="G542" i="1" s="1"/>
  <c r="F52" i="1"/>
  <c r="G52" i="1" s="1"/>
  <c r="F85" i="1"/>
  <c r="G85" i="1" s="1"/>
  <c r="F238" i="1"/>
  <c r="G238" i="1" s="1"/>
  <c r="F786" i="1"/>
  <c r="G786" i="1" s="1"/>
  <c r="F489" i="1"/>
  <c r="G489" i="1" s="1"/>
  <c r="F1089" i="1"/>
  <c r="G1089" i="1" s="1"/>
  <c r="F430" i="1"/>
  <c r="G430" i="1" s="1"/>
  <c r="F745" i="1"/>
  <c r="G745" i="1" s="1"/>
  <c r="F1082" i="1"/>
  <c r="G1082" i="1" s="1"/>
  <c r="F266" i="1"/>
  <c r="G266" i="1" s="1"/>
  <c r="F1120" i="1"/>
  <c r="G1120" i="1" s="1"/>
  <c r="F830" i="1"/>
  <c r="G830" i="1" s="1"/>
  <c r="F1149" i="1"/>
  <c r="G1149" i="1" s="1"/>
  <c r="F938" i="1"/>
  <c r="G938" i="1" s="1"/>
  <c r="F428" i="1"/>
  <c r="G428" i="1" s="1"/>
  <c r="F655" i="1"/>
  <c r="G655" i="1" s="1"/>
  <c r="F930" i="1"/>
  <c r="G930" i="1" s="1"/>
  <c r="F532" i="1"/>
  <c r="G532" i="1" s="1"/>
  <c r="F718" i="1"/>
  <c r="G718" i="1" s="1"/>
  <c r="F774" i="1"/>
  <c r="G774" i="1" s="1"/>
  <c r="F239" i="1"/>
  <c r="G239" i="1" s="1"/>
  <c r="F663" i="1"/>
  <c r="G663" i="1" s="1"/>
  <c r="F728" i="1"/>
  <c r="G728" i="1" s="1"/>
  <c r="F631" i="1"/>
  <c r="G631" i="1" s="1"/>
  <c r="F286" i="1"/>
  <c r="G286" i="1" s="1"/>
  <c r="F784" i="1"/>
  <c r="G784" i="1" s="1"/>
  <c r="F1087" i="1"/>
  <c r="G1087" i="1" s="1"/>
  <c r="F446" i="1"/>
  <c r="G446" i="1" s="1"/>
  <c r="F1098" i="1"/>
  <c r="G1098" i="1" s="1"/>
  <c r="F656" i="1"/>
  <c r="G656" i="1" s="1"/>
  <c r="F84" i="1"/>
  <c r="G84" i="1" s="1"/>
  <c r="F38" i="1"/>
  <c r="G38" i="1" s="1"/>
  <c r="F301" i="1"/>
  <c r="G301" i="1" s="1"/>
  <c r="F552" i="1"/>
  <c r="G552" i="1" s="1"/>
  <c r="F224" i="1"/>
  <c r="G224" i="1" s="1"/>
  <c r="F1105" i="1"/>
  <c r="G1105" i="1" s="1"/>
  <c r="F1148" i="1"/>
  <c r="G1148" i="1" s="1"/>
  <c r="F1097" i="1"/>
  <c r="G1097" i="1" s="1"/>
  <c r="F18" i="1"/>
  <c r="G18" i="1" s="1"/>
  <c r="F441" i="1"/>
  <c r="G441" i="1" s="1"/>
  <c r="F135" i="1"/>
  <c r="G135" i="1" s="1"/>
  <c r="F1141" i="1"/>
  <c r="G1141" i="1" s="1"/>
  <c r="F123" i="1"/>
  <c r="G123" i="1" s="1"/>
  <c r="F823" i="1"/>
  <c r="G823" i="1" s="1"/>
  <c r="F1122" i="1"/>
  <c r="G1122" i="1" s="1"/>
  <c r="F697" i="1"/>
  <c r="G697" i="1" s="1"/>
  <c r="F551" i="1"/>
  <c r="G551" i="1" s="1"/>
  <c r="F220" i="1"/>
  <c r="G220" i="1" s="1"/>
  <c r="F27" i="1"/>
  <c r="G27" i="1" s="1"/>
  <c r="F283" i="1"/>
  <c r="G283" i="1" s="1"/>
  <c r="F368" i="1"/>
  <c r="G368" i="1" s="1"/>
  <c r="F481" i="1"/>
  <c r="G481" i="1" s="1"/>
  <c r="F607" i="1"/>
  <c r="G607" i="1" s="1"/>
  <c r="F387" i="1"/>
  <c r="G387" i="1" s="1"/>
  <c r="F719" i="1"/>
  <c r="G719" i="1" s="1"/>
  <c r="F537" i="1"/>
  <c r="G537" i="1" s="1"/>
  <c r="F665" i="1"/>
  <c r="G665" i="1" s="1"/>
  <c r="F703" i="1"/>
  <c r="G703" i="1" s="1"/>
  <c r="F249" i="1"/>
  <c r="G249" i="1" s="1"/>
  <c r="F1052" i="1"/>
  <c r="G1052" i="1" s="1"/>
  <c r="F314" i="1"/>
  <c r="G314" i="1" s="1"/>
  <c r="F326" i="1"/>
  <c r="G326" i="1" s="1"/>
  <c r="F874" i="1"/>
  <c r="G874" i="1" s="1"/>
  <c r="F262" i="1"/>
  <c r="G262" i="1" s="1"/>
  <c r="F324" i="1"/>
  <c r="G324" i="1" s="1"/>
  <c r="F246" i="1"/>
  <c r="G246" i="1" s="1"/>
  <c r="F42" i="1"/>
  <c r="G42" i="1" s="1"/>
  <c r="F976" i="1"/>
  <c r="G976" i="1" s="1"/>
  <c r="F331" i="1"/>
  <c r="G331" i="1" s="1"/>
  <c r="F1092" i="1"/>
  <c r="G1092" i="1" s="1"/>
  <c r="F375" i="1"/>
  <c r="G375" i="1" s="1"/>
  <c r="F235" i="1"/>
  <c r="G235" i="1" s="1"/>
  <c r="F867" i="1"/>
  <c r="G867" i="1" s="1"/>
  <c r="F83" i="1"/>
  <c r="G83" i="1" s="1"/>
  <c r="F140" i="1"/>
  <c r="G140" i="1" s="1"/>
  <c r="F59" i="1"/>
  <c r="G59" i="1" s="1"/>
  <c r="F29" i="1"/>
  <c r="G29" i="1" s="1"/>
  <c r="F902" i="1"/>
  <c r="G902" i="1" s="1"/>
  <c r="F277" i="1"/>
  <c r="G277" i="1" s="1"/>
  <c r="F657" i="1"/>
  <c r="G657" i="1" s="1"/>
  <c r="F941" i="1"/>
  <c r="G941" i="1" s="1"/>
  <c r="F1066" i="1"/>
  <c r="G1066" i="1" s="1"/>
  <c r="F926" i="1"/>
  <c r="G926" i="1" s="1"/>
  <c r="F907" i="1"/>
  <c r="G907" i="1" s="1"/>
  <c r="F458" i="1"/>
  <c r="G458" i="1" s="1"/>
  <c r="F474" i="1"/>
  <c r="G474" i="1" s="1"/>
  <c r="F376" i="1"/>
  <c r="G376" i="1" s="1"/>
  <c r="F463" i="1"/>
  <c r="G463" i="1" s="1"/>
  <c r="F1091" i="1"/>
  <c r="G1091" i="1" s="1"/>
  <c r="F312" i="1"/>
  <c r="G312" i="1" s="1"/>
  <c r="F601" i="1"/>
  <c r="G601" i="1" s="1"/>
  <c r="F130" i="1"/>
  <c r="G130" i="1" s="1"/>
  <c r="F949" i="1"/>
  <c r="G949" i="1" s="1"/>
  <c r="F89" i="1"/>
  <c r="G89" i="1" s="1"/>
  <c r="F389" i="1"/>
  <c r="G389" i="1" s="1"/>
  <c r="F928" i="1"/>
  <c r="G928" i="1" s="1"/>
  <c r="F174" i="1"/>
  <c r="G174" i="1" s="1"/>
  <c r="F399" i="1"/>
  <c r="G399" i="1" s="1"/>
  <c r="F264" i="1"/>
  <c r="G264" i="1" s="1"/>
  <c r="F105" i="1"/>
  <c r="G105" i="1" s="1"/>
  <c r="F110" i="1"/>
  <c r="G110" i="1" s="1"/>
  <c r="F20" i="1"/>
  <c r="G20" i="1" s="1"/>
  <c r="F593" i="1"/>
  <c r="G593" i="1" s="1"/>
  <c r="F8" i="1"/>
  <c r="G8" i="1" s="1"/>
  <c r="F397" i="1"/>
  <c r="G397" i="1" s="1"/>
  <c r="F604" i="1"/>
  <c r="G604" i="1" s="1"/>
  <c r="F807" i="1"/>
  <c r="G807" i="1" s="1"/>
  <c r="F321" i="1"/>
  <c r="G321" i="1" s="1"/>
  <c r="F677" i="1"/>
  <c r="G677" i="1" s="1"/>
  <c r="F804" i="1"/>
  <c r="G804" i="1" s="1"/>
  <c r="F195" i="1"/>
  <c r="G195" i="1" s="1"/>
  <c r="F761" i="1"/>
  <c r="G761" i="1" s="1"/>
  <c r="F894" i="1"/>
  <c r="G894" i="1" s="1"/>
  <c r="F1128" i="1"/>
  <c r="G1128" i="1" s="1"/>
  <c r="F648" i="1"/>
  <c r="G648" i="1" s="1"/>
  <c r="F205" i="1"/>
  <c r="G205" i="1" s="1"/>
  <c r="F207" i="1"/>
  <c r="G207" i="1" s="1"/>
  <c r="F488" i="1"/>
  <c r="G488" i="1" s="1"/>
  <c r="F155" i="1"/>
  <c r="G155" i="1" s="1"/>
  <c r="F747" i="1"/>
  <c r="G747" i="1" s="1"/>
  <c r="F157" i="1"/>
  <c r="G157" i="1" s="1"/>
  <c r="F1061" i="1"/>
  <c r="G1061" i="1" s="1"/>
  <c r="F323" i="1"/>
  <c r="G323" i="1" s="1"/>
  <c r="F743" i="1"/>
  <c r="G743" i="1" s="1"/>
  <c r="F984" i="1"/>
  <c r="G984" i="1" s="1"/>
  <c r="F233" i="1"/>
  <c r="G233" i="1" s="1"/>
  <c r="F5" i="1"/>
  <c r="G5" i="1" s="1"/>
  <c r="F1136" i="1"/>
  <c r="G1136" i="1" s="1"/>
  <c r="F1057" i="1"/>
  <c r="G1057" i="1" s="1"/>
  <c r="F831" i="1"/>
  <c r="G831" i="1" s="1"/>
  <c r="F11" i="1"/>
  <c r="G11" i="1" s="1"/>
  <c r="F50" i="1"/>
  <c r="G50" i="1" s="1"/>
  <c r="F505" i="1"/>
  <c r="G505" i="1" s="1"/>
  <c r="F911" i="1"/>
  <c r="G911" i="1" s="1"/>
  <c r="F978" i="1"/>
  <c r="G978" i="1" s="1"/>
  <c r="F623" i="1"/>
  <c r="G623" i="1" s="1"/>
  <c r="F191" i="1"/>
  <c r="G191" i="1" s="1"/>
  <c r="F948" i="1"/>
  <c r="G948" i="1" s="1"/>
  <c r="F197" i="1"/>
  <c r="G197" i="1" s="1"/>
  <c r="F768" i="1"/>
  <c r="G768" i="1" s="1"/>
  <c r="F480" i="1"/>
  <c r="G480" i="1" s="1"/>
  <c r="F936" i="1"/>
  <c r="G936" i="1" s="1"/>
  <c r="F858" i="1"/>
  <c r="G858" i="1" s="1"/>
  <c r="F256" i="1"/>
  <c r="G256" i="1" s="1"/>
  <c r="F880" i="1"/>
  <c r="G880" i="1" s="1"/>
  <c r="F484" i="1"/>
  <c r="G484" i="1" s="1"/>
  <c r="F555" i="1"/>
  <c r="G555" i="1" s="1"/>
  <c r="F90" i="1"/>
  <c r="G90" i="1" s="1"/>
  <c r="F759" i="1"/>
  <c r="G759" i="1" s="1"/>
  <c r="F1084" i="1"/>
  <c r="G1084" i="1" s="1"/>
  <c r="F726" i="1"/>
  <c r="G726" i="1" s="1"/>
  <c r="F1119" i="1"/>
  <c r="G1119" i="1" s="1"/>
  <c r="F116" i="1"/>
  <c r="G116" i="1" s="1"/>
  <c r="F682" i="1"/>
  <c r="G682" i="1" s="1"/>
  <c r="F574" i="1"/>
  <c r="G574" i="1" s="1"/>
  <c r="F119" i="1"/>
  <c r="G119" i="1" s="1"/>
  <c r="F736" i="1"/>
  <c r="G736" i="1" s="1"/>
  <c r="F478" i="1"/>
  <c r="G478" i="1" s="1"/>
  <c r="F729" i="1"/>
  <c r="G729" i="1" s="1"/>
  <c r="F641" i="1"/>
  <c r="G641" i="1" s="1"/>
  <c r="F471" i="1"/>
  <c r="G471" i="1" s="1"/>
  <c r="F915" i="1"/>
  <c r="G915" i="1" s="1"/>
  <c r="F1065" i="1"/>
  <c r="G1065" i="1" s="1"/>
  <c r="F979" i="1"/>
  <c r="G979" i="1" s="1"/>
  <c r="F883" i="1"/>
  <c r="G883" i="1" s="1"/>
  <c r="F802" i="1"/>
  <c r="G802" i="1" s="1"/>
  <c r="F230" i="1"/>
  <c r="G230" i="1" s="1"/>
  <c r="F72" i="1"/>
  <c r="G72" i="1" s="1"/>
  <c r="F681" i="1"/>
  <c r="G681" i="1" s="1"/>
  <c r="F70" i="1"/>
  <c r="G70" i="1" s="1"/>
  <c r="F1111" i="1"/>
  <c r="G1111" i="1" s="1"/>
  <c r="F144" i="1"/>
  <c r="G144" i="1" s="1"/>
  <c r="F413" i="1"/>
  <c r="G413" i="1" s="1"/>
  <c r="F226" i="1"/>
  <c r="G226" i="1" s="1"/>
  <c r="F961" i="1"/>
  <c r="G961" i="1" s="1"/>
  <c r="F1041" i="1"/>
  <c r="G1041" i="1" s="1"/>
  <c r="F517" i="1"/>
  <c r="G517" i="1" s="1"/>
  <c r="F1077" i="1"/>
  <c r="G1077" i="1" s="1"/>
  <c r="F727" i="1"/>
  <c r="G727" i="1" s="1"/>
  <c r="F629" i="1"/>
  <c r="G629" i="1" s="1"/>
  <c r="F897" i="1"/>
  <c r="G897" i="1" s="1"/>
  <c r="F381" i="1"/>
  <c r="G381" i="1" s="1"/>
  <c r="F164" i="1"/>
  <c r="G164" i="1" s="1"/>
  <c r="F995" i="1"/>
  <c r="G995" i="1" s="1"/>
  <c r="F1080" i="1"/>
  <c r="G1080" i="1" s="1"/>
  <c r="F1126" i="1"/>
  <c r="G1126" i="1" s="1"/>
  <c r="F763" i="1"/>
  <c r="G763" i="1" s="1"/>
  <c r="F794" i="1"/>
  <c r="G794" i="1" s="1"/>
  <c r="F625" i="1"/>
  <c r="G625" i="1" s="1"/>
  <c r="F705" i="1"/>
  <c r="G705" i="1" s="1"/>
  <c r="F1113" i="1"/>
  <c r="G1113" i="1" s="1"/>
  <c r="F198" i="1"/>
  <c r="G198" i="1" s="1"/>
  <c r="F669" i="1"/>
  <c r="G669" i="1" s="1"/>
  <c r="F538" i="1"/>
  <c r="G538" i="1" s="1"/>
  <c r="F692" i="1"/>
  <c r="G692" i="1" s="1"/>
  <c r="F473" i="1"/>
  <c r="G473" i="1" s="1"/>
  <c r="F295" i="1"/>
  <c r="G295" i="1" s="1"/>
  <c r="F327" i="1"/>
  <c r="G327" i="1" s="1"/>
  <c r="F797" i="1"/>
  <c r="G797" i="1" s="1"/>
  <c r="F479" i="1"/>
  <c r="G479" i="1" s="1"/>
  <c r="F1047" i="1"/>
  <c r="G1047" i="1" s="1"/>
  <c r="F271" i="1"/>
  <c r="G271" i="1" s="1"/>
  <c r="F895" i="1"/>
  <c r="G895" i="1" s="1"/>
  <c r="F1088" i="1"/>
  <c r="G1088" i="1" s="1"/>
  <c r="F410" i="1"/>
  <c r="G410" i="1" s="1"/>
  <c r="F150" i="1"/>
  <c r="G150" i="1" s="1"/>
  <c r="F165" i="1"/>
  <c r="G165" i="1" s="1"/>
  <c r="F732" i="1"/>
  <c r="G732" i="1" s="1"/>
  <c r="F44" i="1"/>
  <c r="G44" i="1" s="1"/>
  <c r="F553" i="1"/>
  <c r="G553" i="1" s="1"/>
  <c r="F771" i="1"/>
  <c r="G771" i="1" s="1"/>
  <c r="F547" i="1"/>
  <c r="G547" i="1" s="1"/>
  <c r="F920" i="1"/>
  <c r="G920" i="1" s="1"/>
  <c r="F865" i="1"/>
  <c r="G865" i="1" s="1"/>
  <c r="F698" i="1"/>
  <c r="G698" i="1" s="1"/>
  <c r="F209" i="1"/>
  <c r="G209" i="1" s="1"/>
  <c r="F673" i="1"/>
  <c r="G673" i="1" s="1"/>
  <c r="F126" i="1"/>
  <c r="G126" i="1" s="1"/>
  <c r="F549" i="1"/>
  <c r="G549" i="1" s="1"/>
  <c r="F662" i="1"/>
  <c r="G662" i="1" s="1"/>
  <c r="F820" i="1"/>
  <c r="G820" i="1" s="1"/>
  <c r="F445" i="1"/>
  <c r="G445" i="1" s="1"/>
  <c r="F258" i="1"/>
  <c r="G258" i="1" s="1"/>
  <c r="F219" i="1"/>
  <c r="G219" i="1" s="1"/>
  <c r="F365" i="1"/>
  <c r="G365" i="1" s="1"/>
  <c r="F138" i="1"/>
  <c r="G138" i="1" s="1"/>
  <c r="F214" i="1"/>
  <c r="G214" i="1" s="1"/>
  <c r="F1074" i="1"/>
  <c r="G1074" i="1" s="1"/>
  <c r="F98" i="1"/>
  <c r="G98" i="1" s="1"/>
  <c r="F218" i="1"/>
  <c r="G218" i="1" s="1"/>
  <c r="F1015" i="1"/>
  <c r="G1015" i="1" s="1"/>
  <c r="F1025" i="1"/>
  <c r="G1025" i="1" s="1"/>
  <c r="F721" i="1"/>
  <c r="G721" i="1" s="1"/>
  <c r="F37" i="1"/>
  <c r="G37" i="1" s="1"/>
  <c r="F741" i="1"/>
  <c r="G741" i="1" s="1"/>
  <c r="F45" i="1"/>
  <c r="G45" i="1" s="1"/>
  <c r="F313" i="1"/>
  <c r="G313" i="1" s="1"/>
  <c r="F185" i="1"/>
  <c r="G185" i="1" s="1"/>
  <c r="F975" i="1"/>
  <c r="G975" i="1" s="1"/>
  <c r="F582" i="1"/>
  <c r="G582" i="1" s="1"/>
  <c r="F386" i="1"/>
  <c r="G386" i="1" s="1"/>
  <c r="F910" i="1"/>
  <c r="G910" i="1" s="1"/>
  <c r="F159" i="1"/>
  <c r="G159" i="1" s="1"/>
  <c r="F620" i="1"/>
  <c r="G620" i="1" s="1"/>
  <c r="F162" i="1"/>
  <c r="G162" i="1" s="1"/>
  <c r="F336" i="1"/>
  <c r="G336" i="1" s="1"/>
  <c r="F2" i="1"/>
  <c r="G2" i="1" s="1"/>
  <c r="F329" i="1"/>
  <c r="G329" i="1" s="1"/>
  <c r="F161" i="1"/>
  <c r="G161" i="1" s="1"/>
  <c r="F580" i="1"/>
  <c r="G580" i="1" s="1"/>
  <c r="F554" i="1"/>
  <c r="G554" i="1" s="1"/>
  <c r="F201" i="1"/>
  <c r="G201" i="1" s="1"/>
  <c r="F180" i="1"/>
  <c r="G180" i="1" s="1"/>
  <c r="F514" i="1"/>
  <c r="G514" i="1" s="1"/>
  <c r="F967" i="1"/>
  <c r="G967" i="1" s="1"/>
  <c r="F764" i="1"/>
  <c r="G764" i="1" s="1"/>
  <c r="F68" i="1"/>
  <c r="G68" i="1" s="1"/>
  <c r="F958" i="1"/>
  <c r="G958" i="1" s="1"/>
  <c r="F841" i="1"/>
  <c r="G841" i="1" s="1"/>
  <c r="F237" i="1"/>
  <c r="G237" i="1" s="1"/>
  <c r="F947" i="1"/>
  <c r="G947" i="1" s="1"/>
  <c r="F1049" i="1"/>
  <c r="G1049" i="1" s="1"/>
  <c r="F539" i="1"/>
  <c r="G539" i="1" s="1"/>
  <c r="F186" i="1"/>
  <c r="G186" i="1" s="1"/>
  <c r="F1003" i="1"/>
  <c r="G1003" i="1" s="1"/>
  <c r="F94" i="1"/>
  <c r="G94" i="1" s="1"/>
  <c r="F828" i="1"/>
  <c r="G828" i="1" s="1"/>
  <c r="F1069" i="1"/>
  <c r="G1069" i="1" s="1"/>
  <c r="F437" i="1"/>
  <c r="G437" i="1" s="1"/>
  <c r="F933" i="1"/>
  <c r="G933" i="1" s="1"/>
  <c r="F32" i="1"/>
  <c r="G32" i="1" s="1"/>
  <c r="F787" i="1"/>
  <c r="G787" i="1" s="1"/>
  <c r="F668" i="1"/>
  <c r="G668" i="1" s="1"/>
  <c r="F247" i="1"/>
  <c r="G247" i="1" s="1"/>
  <c r="F259" i="1"/>
  <c r="G259" i="1" s="1"/>
  <c r="F712" i="1"/>
  <c r="G712" i="1" s="1"/>
  <c r="F263" i="1"/>
  <c r="G263" i="1" s="1"/>
  <c r="F385" i="1"/>
  <c r="G385" i="1" s="1"/>
  <c r="F795" i="1"/>
  <c r="G795" i="1" s="1"/>
  <c r="F942" i="1"/>
  <c r="G942" i="1" s="1"/>
  <c r="F113" i="1"/>
  <c r="G113" i="1" s="1"/>
  <c r="F520" i="1"/>
  <c r="G520" i="1" s="1"/>
  <c r="F782" i="1"/>
  <c r="G782" i="1" s="1"/>
  <c r="F923" i="1"/>
  <c r="G923" i="1" s="1"/>
  <c r="F33" i="1"/>
  <c r="G33" i="1" s="1"/>
  <c r="F658" i="1"/>
  <c r="G658" i="1" s="1"/>
  <c r="F935" i="1"/>
  <c r="G935" i="1" s="1"/>
  <c r="F403" i="1"/>
  <c r="G403" i="1" s="1"/>
  <c r="F524" i="1"/>
  <c r="G524" i="1" s="1"/>
  <c r="F287" i="1"/>
  <c r="G287" i="1" s="1"/>
  <c r="F1107" i="1"/>
  <c r="G1107" i="1" s="1"/>
  <c r="F366" i="1"/>
  <c r="G366" i="1" s="1"/>
  <c r="F158" i="1"/>
  <c r="G158" i="1" s="1"/>
  <c r="F15" i="1"/>
  <c r="G15" i="1" s="1"/>
  <c r="F825" i="1"/>
  <c r="G825" i="1" s="1"/>
  <c r="F676" i="1"/>
  <c r="G676" i="1" s="1"/>
  <c r="F918" i="1"/>
  <c r="G918" i="1" s="1"/>
  <c r="F309" i="1"/>
  <c r="G309" i="1" s="1"/>
  <c r="F509" i="1"/>
  <c r="G509" i="1" s="1"/>
  <c r="F1145" i="1"/>
  <c r="G1145" i="1" s="1"/>
  <c r="F228" i="1"/>
  <c r="G228" i="1" s="1"/>
  <c r="F1019" i="1"/>
  <c r="G1019" i="1" s="1"/>
  <c r="F1010" i="1"/>
  <c r="G1010" i="1" s="1"/>
  <c r="F1048" i="1"/>
  <c r="G1048" i="1" s="1"/>
  <c r="F477" i="1"/>
  <c r="G477" i="1" s="1"/>
  <c r="F1058" i="1"/>
  <c r="G1058" i="1" s="1"/>
  <c r="F1123" i="1"/>
  <c r="G1123" i="1" s="1"/>
  <c r="F358" i="1"/>
  <c r="G358" i="1" s="1"/>
  <c r="F146" i="1"/>
  <c r="G146" i="1" s="1"/>
  <c r="F255" i="1"/>
  <c r="G255" i="1" s="1"/>
  <c r="F66" i="1"/>
  <c r="G66" i="1" s="1"/>
  <c r="F176" i="1"/>
  <c r="G176" i="1" s="1"/>
  <c r="F1053" i="1"/>
  <c r="G1053" i="1" s="1"/>
  <c r="F1056" i="1"/>
  <c r="G1056" i="1" s="1"/>
  <c r="F408" i="1"/>
  <c r="G408" i="1" s="1"/>
  <c r="F649" i="1"/>
  <c r="G649" i="1" s="1"/>
  <c r="F971" i="1"/>
  <c r="G971" i="1" s="1"/>
  <c r="F39" i="1"/>
  <c r="G39" i="1" s="1"/>
  <c r="F418" i="1"/>
  <c r="G418" i="1" s="1"/>
  <c r="F1045" i="1"/>
  <c r="G1045" i="1" s="1"/>
  <c r="F213" i="1"/>
  <c r="G213" i="1" s="1"/>
  <c r="F1070" i="1"/>
  <c r="G1070" i="1" s="1"/>
  <c r="F40" i="1"/>
  <c r="G40" i="1" s="1"/>
  <c r="F589" i="1"/>
  <c r="G589" i="1" s="1"/>
  <c r="F108" i="1"/>
  <c r="G108" i="1" s="1"/>
  <c r="F1103" i="1"/>
  <c r="G1103" i="1" s="1"/>
  <c r="F1055" i="1"/>
  <c r="G1055" i="1" s="1"/>
  <c r="F931" i="1"/>
  <c r="G931" i="1" s="1"/>
  <c r="F693" i="1"/>
  <c r="G693" i="1" s="1"/>
  <c r="F300" i="1"/>
  <c r="G300" i="1" s="1"/>
  <c r="F758" i="1"/>
  <c r="G758" i="1" s="1"/>
  <c r="F17" i="1"/>
  <c r="G17" i="1" s="1"/>
  <c r="F188" i="1"/>
  <c r="G188" i="1" s="1"/>
  <c r="F1114" i="1"/>
  <c r="G1114" i="1" s="1"/>
  <c r="F833" i="1"/>
  <c r="G833" i="1" s="1"/>
  <c r="F606" i="1"/>
  <c r="G606" i="1" s="1"/>
  <c r="F608" i="1"/>
  <c r="G608" i="1" s="1"/>
  <c r="F914" i="1"/>
  <c r="G914" i="1" s="1"/>
  <c r="F619" i="1"/>
  <c r="G619" i="1" s="1"/>
  <c r="F250" i="1"/>
  <c r="G250" i="1" s="1"/>
  <c r="F472" i="1"/>
  <c r="G472" i="1" s="1"/>
  <c r="F243" i="1"/>
  <c r="G243" i="1" s="1"/>
  <c r="F521" i="1"/>
  <c r="G521" i="1" s="1"/>
  <c r="F151" i="1"/>
  <c r="G151" i="1" s="1"/>
  <c r="F364" i="1"/>
  <c r="G364" i="1" s="1"/>
  <c r="F922" i="1"/>
  <c r="G922" i="1" s="1"/>
  <c r="F968" i="1"/>
  <c r="G968" i="1" s="1"/>
  <c r="F679" i="1"/>
  <c r="G679" i="1" s="1"/>
  <c r="F179" i="1"/>
  <c r="G179" i="1" s="1"/>
  <c r="F424" i="1"/>
  <c r="G424" i="1" s="1"/>
  <c r="F801" i="1"/>
  <c r="G801" i="1" s="1"/>
  <c r="F717" i="1"/>
  <c r="G717" i="1" s="1"/>
  <c r="F647" i="1"/>
  <c r="G647" i="1" s="1"/>
  <c r="F943" i="1"/>
  <c r="G943" i="1" s="1"/>
  <c r="F530" i="1"/>
  <c r="G530" i="1" s="1"/>
  <c r="F527" i="1"/>
  <c r="G527" i="1" s="1"/>
  <c r="F334" i="1"/>
  <c r="G334" i="1" s="1"/>
  <c r="F117" i="1"/>
  <c r="G117" i="1" s="1"/>
  <c r="F274" i="1"/>
  <c r="G274" i="1" s="1"/>
  <c r="F988" i="1"/>
  <c r="G988" i="1" s="1"/>
  <c r="F1151" i="1"/>
  <c r="G1151" i="1" s="1"/>
  <c r="F570" i="1"/>
  <c r="G570" i="1" s="1"/>
  <c r="F853" i="1"/>
  <c r="G853" i="1" s="1"/>
  <c r="F143" i="1"/>
  <c r="G143" i="1" s="1"/>
  <c r="F964" i="1"/>
  <c r="G964" i="1" s="1"/>
  <c r="F750" i="1"/>
  <c r="G750" i="1" s="1"/>
  <c r="F572" i="1"/>
  <c r="G572" i="1" s="1"/>
  <c r="F54" i="1"/>
  <c r="G54" i="1" s="1"/>
  <c r="F482" i="1"/>
  <c r="G482" i="1" s="1"/>
  <c r="F1081" i="1"/>
  <c r="G1081" i="1" s="1"/>
  <c r="F953" i="1"/>
  <c r="G953" i="1" s="1"/>
  <c r="F492" i="1"/>
  <c r="G492" i="1" s="1"/>
  <c r="F838" i="1"/>
  <c r="G838" i="1" s="1"/>
  <c r="F565" i="1"/>
  <c r="G565" i="1" s="1"/>
  <c r="F225" i="1"/>
  <c r="G225" i="1" s="1"/>
  <c r="F362" i="1"/>
  <c r="G362" i="1" s="1"/>
  <c r="F996" i="1"/>
  <c r="G996" i="1" s="1"/>
  <c r="F370" i="1"/>
  <c r="G370" i="1" s="1"/>
  <c r="F767" i="1"/>
  <c r="G767" i="1" s="1"/>
  <c r="F421" i="1"/>
  <c r="G421" i="1" s="1"/>
  <c r="F189" i="1"/>
  <c r="G189" i="1" s="1"/>
  <c r="F614" i="1"/>
  <c r="G614" i="1" s="1"/>
  <c r="F687" i="1"/>
  <c r="G687" i="1" s="1"/>
  <c r="F378" i="1"/>
  <c r="G378" i="1" s="1"/>
  <c r="F447" i="1"/>
  <c r="G447" i="1" s="1"/>
  <c r="F349" i="1"/>
  <c r="G349" i="1" s="1"/>
  <c r="F131" i="1"/>
  <c r="G131" i="1" s="1"/>
  <c r="F576" i="1"/>
  <c r="G576" i="1" s="1"/>
  <c r="F429" i="1"/>
  <c r="G429" i="1" s="1"/>
  <c r="F740" i="1"/>
  <c r="G740" i="1" s="1"/>
  <c r="F137" i="1"/>
  <c r="G137" i="1" s="1"/>
  <c r="F980" i="1"/>
  <c r="G980" i="1" s="1"/>
  <c r="F966" i="1"/>
  <c r="G966" i="1" s="1"/>
  <c r="F335" i="1"/>
  <c r="G335" i="1" s="1"/>
  <c r="F1110" i="1"/>
  <c r="G1110" i="1" s="1"/>
  <c r="F818" i="1"/>
  <c r="G818" i="1" s="1"/>
  <c r="F322" i="1"/>
  <c r="G322" i="1" s="1"/>
  <c r="F107" i="1"/>
  <c r="G107" i="1" s="1"/>
  <c r="F644" i="1"/>
  <c r="G644" i="1" s="1"/>
  <c r="F333" i="1"/>
  <c r="G333" i="1" s="1"/>
  <c r="F196" i="1"/>
  <c r="G196" i="1" s="1"/>
  <c r="F124" i="1"/>
  <c r="G124" i="1" s="1"/>
  <c r="F305" i="1"/>
  <c r="G305" i="1" s="1"/>
  <c r="F667" i="1"/>
  <c r="G667" i="1" s="1"/>
  <c r="F699" i="1"/>
  <c r="G699" i="1" s="1"/>
  <c r="F497" i="1"/>
  <c r="G497" i="1" s="1"/>
  <c r="F409" i="1"/>
  <c r="G409" i="1" s="1"/>
  <c r="F444" i="1"/>
  <c r="G444" i="1" s="1"/>
  <c r="F102" i="1"/>
  <c r="G102" i="1" s="1"/>
  <c r="F1011" i="1"/>
  <c r="G1011" i="1" s="1"/>
  <c r="F857" i="1"/>
  <c r="G857" i="1" s="1"/>
  <c r="F834" i="1"/>
  <c r="G834" i="1" s="1"/>
  <c r="F791" i="1"/>
  <c r="G791" i="1" s="1"/>
  <c r="F650" i="1"/>
  <c r="G650" i="1" s="1"/>
  <c r="F417" i="1"/>
  <c r="G417" i="1" s="1"/>
  <c r="F483" i="1"/>
  <c r="G483" i="1" s="1"/>
  <c r="F36" i="1"/>
  <c r="G36" i="1" s="1"/>
  <c r="F776" i="1"/>
  <c r="G776" i="1" s="1"/>
  <c r="F881" i="1"/>
  <c r="G881" i="1" s="1"/>
  <c r="F856" i="1"/>
  <c r="G856" i="1" s="1"/>
  <c r="F342" i="1"/>
  <c r="G342" i="1" s="1"/>
  <c r="F412" i="1"/>
  <c r="G412" i="1" s="1"/>
  <c r="F388" i="1"/>
  <c r="G388" i="1" s="1"/>
  <c r="F1075" i="1"/>
  <c r="G1075" i="1" s="1"/>
  <c r="F1139" i="1"/>
  <c r="G1139" i="1" s="1"/>
  <c r="F221" i="1"/>
  <c r="G221" i="1" s="1"/>
  <c r="F512" i="1"/>
  <c r="G512" i="1" s="1"/>
  <c r="F272" i="1"/>
  <c r="G272" i="1" s="1"/>
  <c r="F548" i="1"/>
  <c r="G548" i="1" s="1"/>
  <c r="F82" i="1"/>
  <c r="G82" i="1" s="1"/>
  <c r="F245" i="1"/>
  <c r="G245" i="1" s="1"/>
  <c r="F93" i="1"/>
  <c r="G93" i="1" s="1"/>
  <c r="F1131" i="1"/>
  <c r="G1131" i="1" s="1"/>
  <c r="F558" i="1"/>
  <c r="G558" i="1" s="1"/>
  <c r="F973" i="1"/>
  <c r="G973" i="1" s="1"/>
  <c r="F1067" i="1"/>
  <c r="G1067" i="1" s="1"/>
  <c r="F352" i="1"/>
  <c r="G352" i="1" s="1"/>
  <c r="F317" i="1"/>
  <c r="G317" i="1" s="1"/>
  <c r="F1106" i="1"/>
  <c r="G1106" i="1" s="1"/>
  <c r="F284" i="1"/>
  <c r="G284" i="1" s="1"/>
  <c r="F924" i="1"/>
  <c r="G924" i="1" s="1"/>
  <c r="F452" i="1"/>
  <c r="G452" i="1" s="1"/>
  <c r="F534" i="1"/>
  <c r="G534" i="1" s="1"/>
  <c r="F435" i="1"/>
  <c r="G435" i="1" s="1"/>
  <c r="F91" i="1"/>
  <c r="G91" i="1" s="1"/>
  <c r="F970" i="1"/>
  <c r="G970" i="1" s="1"/>
  <c r="F845" i="1"/>
  <c r="G845" i="1" s="1"/>
  <c r="F167" i="1"/>
  <c r="G167" i="1" s="1"/>
  <c r="F241" i="1"/>
  <c r="G241" i="1" s="1"/>
  <c r="F3" i="1"/>
  <c r="G3" i="1" s="1"/>
  <c r="F816" i="1"/>
  <c r="G816" i="1" s="1"/>
  <c r="F977" i="1"/>
  <c r="G977" i="1" s="1"/>
  <c r="F583" i="1"/>
  <c r="G583" i="1" s="1"/>
  <c r="F402" i="1"/>
  <c r="G402" i="1" s="1"/>
  <c r="F433" i="1"/>
  <c r="G433" i="1" s="1"/>
  <c r="F440" i="1"/>
  <c r="G440" i="1" s="1"/>
  <c r="F955" i="1"/>
  <c r="G955" i="1" s="1"/>
  <c r="F686" i="1"/>
  <c r="G686" i="1" s="1"/>
  <c r="F945" i="1"/>
  <c r="G945" i="1" s="1"/>
  <c r="F567" i="1"/>
  <c r="G567" i="1" s="1"/>
  <c r="F748" i="1"/>
  <c r="G748" i="1" s="1"/>
  <c r="F353" i="1"/>
  <c r="G353" i="1" s="1"/>
  <c r="F1143" i="1"/>
  <c r="G1143" i="1" s="1"/>
  <c r="F257" i="1"/>
  <c r="G257" i="1" s="1"/>
  <c r="F462" i="1"/>
  <c r="G462" i="1" s="1"/>
  <c r="F730" i="1"/>
  <c r="G730" i="1" s="1"/>
  <c r="F166" i="1"/>
  <c r="G166" i="1" s="1"/>
  <c r="F733" i="1"/>
  <c r="G733" i="1" s="1"/>
  <c r="F503" i="1"/>
  <c r="G503" i="1" s="1"/>
  <c r="F581" i="1"/>
  <c r="G581" i="1" s="1"/>
  <c r="F21" i="1"/>
  <c r="G21" i="1" s="1"/>
  <c r="F275" i="1"/>
  <c r="G275" i="1" s="1"/>
  <c r="F101" i="1"/>
  <c r="G101" i="1" s="1"/>
  <c r="F617" i="1"/>
  <c r="G617" i="1" s="1"/>
  <c r="F139" i="1"/>
  <c r="G139" i="1" s="1"/>
  <c r="F779" i="1"/>
  <c r="G779" i="1" s="1"/>
  <c r="F842" i="1"/>
  <c r="G842" i="1" s="1"/>
  <c r="F817" i="1"/>
  <c r="G817" i="1" s="1"/>
  <c r="F869" i="1"/>
  <c r="G869" i="1" s="1"/>
  <c r="F496" i="1"/>
  <c r="G496" i="1" s="1"/>
  <c r="F1086" i="1"/>
  <c r="G1086" i="1" s="1"/>
  <c r="F425" i="1"/>
  <c r="G425" i="1" s="1"/>
  <c r="F861" i="1"/>
  <c r="G861" i="1" s="1"/>
  <c r="F1147" i="1"/>
  <c r="G1147" i="1" s="1"/>
  <c r="F1135" i="1"/>
  <c r="G1135" i="1" s="1"/>
  <c r="F212" i="1"/>
  <c r="G212" i="1" s="1"/>
  <c r="F927" i="1"/>
  <c r="G927" i="1" s="1"/>
  <c r="F738" i="1"/>
  <c r="G738" i="1" s="1"/>
  <c r="F598" i="1"/>
  <c r="G598" i="1" s="1"/>
  <c r="F95" i="1"/>
  <c r="G95" i="1" s="1"/>
  <c r="F356" i="1"/>
  <c r="G356" i="1" s="1"/>
  <c r="F53" i="1"/>
  <c r="G53" i="1" s="1"/>
  <c r="F837" i="1"/>
  <c r="G837" i="1" s="1"/>
  <c r="F290" i="1"/>
  <c r="G290" i="1" s="1"/>
  <c r="F297" i="1"/>
  <c r="G297" i="1" s="1"/>
  <c r="F1037" i="1"/>
  <c r="G1037" i="1" s="1"/>
  <c r="F374" i="1"/>
  <c r="G374" i="1" s="1"/>
  <c r="F873" i="1"/>
  <c r="G873" i="1" s="1"/>
  <c r="F847" i="1"/>
  <c r="G847" i="1" s="1"/>
  <c r="F347" i="1"/>
  <c r="G347" i="1" s="1"/>
  <c r="F564" i="1"/>
  <c r="G564" i="1" s="1"/>
  <c r="F822" i="1"/>
  <c r="G822" i="1" s="1"/>
  <c r="F827" i="1"/>
  <c r="G827" i="1" s="1"/>
  <c r="F917" i="1"/>
  <c r="G917" i="1" s="1"/>
  <c r="F183" i="1"/>
  <c r="G183" i="1" s="1"/>
  <c r="F493" i="1"/>
  <c r="G493" i="1" s="1"/>
  <c r="F963" i="1"/>
  <c r="G963" i="1" s="1"/>
  <c r="F28" i="1"/>
  <c r="G28" i="1" s="1"/>
  <c r="F206" i="1"/>
  <c r="G206" i="1" s="1"/>
  <c r="F536" i="1"/>
  <c r="G536" i="1" s="1"/>
  <c r="F395" i="1"/>
  <c r="G395" i="1" s="1"/>
  <c r="F1004" i="1"/>
  <c r="G1004" i="1" s="1"/>
  <c r="F688" i="1"/>
  <c r="G688" i="1" s="1"/>
  <c r="F12" i="1"/>
  <c r="G12" i="1" s="1"/>
  <c r="F643" i="1"/>
  <c r="G643" i="1" s="1"/>
  <c r="F1150" i="1"/>
  <c r="G1150" i="1" s="1"/>
  <c r="F587" i="1"/>
  <c r="G587" i="1" s="1"/>
  <c r="F584" i="1"/>
  <c r="G584" i="1" s="1"/>
  <c r="F1031" i="1"/>
  <c r="G1031" i="1" s="1"/>
  <c r="F285" i="1"/>
  <c r="G285" i="1" s="1"/>
  <c r="F781" i="1"/>
  <c r="G781" i="1" s="1"/>
  <c r="F187" i="1"/>
  <c r="G187" i="1" s="1"/>
  <c r="F616" i="1"/>
  <c r="G616" i="1" s="1"/>
  <c r="F86" i="1"/>
  <c r="G86" i="1" s="1"/>
  <c r="F849" i="1"/>
  <c r="G849" i="1" s="1"/>
  <c r="F282" i="1"/>
  <c r="G282" i="1" s="1"/>
  <c r="F97" i="1"/>
  <c r="G97" i="1" s="1"/>
  <c r="F498" i="1"/>
  <c r="G498" i="1" s="1"/>
  <c r="F1033" i="1"/>
  <c r="G1033" i="1" s="1"/>
  <c r="F411" i="1"/>
  <c r="G411" i="1" s="1"/>
  <c r="F803" i="1"/>
  <c r="G803" i="1" s="1"/>
  <c r="F701" i="1"/>
  <c r="G701" i="1" s="1"/>
  <c r="F518" i="1"/>
  <c r="G518" i="1" s="1"/>
  <c r="F103" i="1"/>
  <c r="G103" i="1" s="1"/>
  <c r="F1044" i="1"/>
  <c r="G1044" i="1" s="1"/>
  <c r="F769" i="1"/>
  <c r="G769" i="1" s="1"/>
  <c r="F1096" i="1"/>
  <c r="G1096" i="1" s="1"/>
  <c r="F507" i="1"/>
  <c r="G507" i="1" s="1"/>
  <c r="F170" i="1"/>
  <c r="G170" i="1" s="1"/>
  <c r="F775" i="1"/>
  <c r="G775" i="1" s="1"/>
  <c r="F1060" i="1"/>
  <c r="G1060" i="1" s="1"/>
  <c r="F1073" i="1"/>
  <c r="G1073" i="1" s="1"/>
  <c r="F630" i="1"/>
  <c r="G630" i="1" s="1"/>
  <c r="F125" i="1"/>
  <c r="G125" i="1" s="1"/>
  <c r="F1050" i="1"/>
  <c r="G1050" i="1" s="1"/>
  <c r="F863" i="1"/>
  <c r="G863" i="1" s="1"/>
  <c r="F1095" i="1"/>
  <c r="G1095" i="1" s="1"/>
  <c r="F664" i="1"/>
  <c r="G664" i="1" s="1"/>
  <c r="F396" i="1"/>
  <c r="G396" i="1" s="1"/>
  <c r="F887" i="1"/>
  <c r="G887" i="1" s="1"/>
  <c r="F708" i="1"/>
  <c r="G708" i="1" s="1"/>
  <c r="F896" i="1"/>
  <c r="G896" i="1" s="1"/>
  <c r="F487" i="1"/>
  <c r="G487" i="1" s="1"/>
  <c r="F1076" i="1"/>
  <c r="G1076" i="1" s="1"/>
  <c r="F783" i="1"/>
  <c r="G783" i="1" s="1"/>
  <c r="F888" i="1"/>
  <c r="G888" i="1" s="1"/>
  <c r="F821" i="1"/>
  <c r="G821" i="1" s="1"/>
  <c r="F416" i="1"/>
  <c r="G416" i="1" s="1"/>
  <c r="F1138" i="1"/>
  <c r="G1138" i="1" s="1"/>
  <c r="F1051" i="1"/>
  <c r="G1051" i="1" s="1"/>
  <c r="F754" i="1"/>
  <c r="G754" i="1" s="1"/>
  <c r="F850" i="1"/>
  <c r="G850" i="1" s="1"/>
  <c r="F612" i="1"/>
  <c r="G612" i="1" s="1"/>
  <c r="F1090" i="1"/>
  <c r="G1090" i="1" s="1"/>
  <c r="F175" i="1"/>
  <c r="G175" i="1" s="1"/>
  <c r="F234" i="1"/>
  <c r="G234" i="1" s="1"/>
  <c r="F346" i="1"/>
  <c r="G346" i="1" s="1"/>
  <c r="F695" i="1"/>
  <c r="G695" i="1" s="1"/>
  <c r="F1134" i="1"/>
  <c r="G1134" i="1" s="1"/>
  <c r="F504" i="1"/>
  <c r="G504" i="1" s="1"/>
  <c r="F799" i="1"/>
  <c r="G799" i="1" s="1"/>
  <c r="F877" i="1"/>
  <c r="G877" i="1" s="1"/>
  <c r="F229" i="1"/>
  <c r="G229" i="1" s="1"/>
  <c r="F646" i="1"/>
  <c r="G646" i="1" s="1"/>
  <c r="F934" i="1"/>
  <c r="G934" i="1" s="1"/>
  <c r="F596" i="1"/>
  <c r="G596" i="1" s="1"/>
  <c r="F427" i="1"/>
  <c r="G427" i="1" s="1"/>
  <c r="F177" i="1"/>
  <c r="G177" i="1" s="1"/>
  <c r="F778" i="1"/>
  <c r="G778" i="1" s="1"/>
  <c r="F800" i="1"/>
  <c r="G800" i="1" s="1"/>
  <c r="F122" i="1"/>
  <c r="G122" i="1" s="1"/>
  <c r="F354" i="1"/>
  <c r="G354" i="1" s="1"/>
  <c r="F182" i="1"/>
  <c r="G182" i="1" s="1"/>
  <c r="F854" i="1"/>
  <c r="G854" i="1" s="1"/>
  <c r="F304" i="1"/>
  <c r="G304" i="1" s="1"/>
  <c r="F940" i="1"/>
  <c r="G940" i="1" s="1"/>
  <c r="F909" i="1"/>
  <c r="G909" i="1" s="1"/>
  <c r="F1020" i="1"/>
  <c r="G1020" i="1" s="1"/>
  <c r="F96" i="1"/>
  <c r="G96" i="1" s="1"/>
  <c r="F391" i="1"/>
  <c r="G391" i="1" s="1"/>
  <c r="F431" i="1"/>
  <c r="G431" i="1" s="1"/>
  <c r="F652" i="1"/>
  <c r="G652" i="1" s="1"/>
  <c r="F592" i="1"/>
  <c r="G592" i="1" s="1"/>
  <c r="F1129" i="1"/>
  <c r="G1129" i="1" s="1"/>
  <c r="F141" i="1"/>
  <c r="G141" i="1" s="1"/>
  <c r="F1083" i="1"/>
  <c r="G1083" i="1" s="1"/>
  <c r="F835" i="1"/>
  <c r="G835" i="1" s="1"/>
  <c r="F47" i="1"/>
  <c r="G47" i="1" s="1"/>
  <c r="F637" i="1"/>
  <c r="G637" i="1" s="1"/>
  <c r="F846" i="1"/>
  <c r="G846" i="1" s="1"/>
  <c r="F603" i="1"/>
  <c r="G603" i="1" s="1"/>
  <c r="F455" i="1"/>
  <c r="G455" i="1" s="1"/>
  <c r="F49" i="1"/>
  <c r="G49" i="1" s="1"/>
  <c r="F328" i="1"/>
  <c r="G328" i="1" s="1"/>
  <c r="F55" i="1"/>
  <c r="G55" i="1" s="1"/>
  <c r="F706" i="1"/>
  <c r="G706" i="1" s="1"/>
  <c r="F394" i="1"/>
  <c r="G394" i="1" s="1"/>
  <c r="F1146" i="1"/>
  <c r="G1146" i="1" s="1"/>
  <c r="F870" i="1"/>
  <c r="G870" i="1" s="1"/>
  <c r="F1102" i="1"/>
  <c r="G1102" i="1" s="1"/>
  <c r="F278" i="1"/>
  <c r="G278" i="1" s="1"/>
  <c r="F602" i="1"/>
  <c r="G602" i="1" s="1"/>
  <c r="F819" i="1"/>
  <c r="G819" i="1" s="1"/>
  <c r="F248" i="1"/>
  <c r="G248" i="1" s="1"/>
  <c r="F22" i="1"/>
  <c r="G22" i="1" s="1"/>
  <c r="F461" i="1"/>
  <c r="G461" i="1" s="1"/>
  <c r="F529" i="1"/>
  <c r="G529" i="1" s="1"/>
  <c r="F900" i="1"/>
  <c r="G900" i="1" s="1"/>
  <c r="F269" i="1"/>
  <c r="G269" i="1" s="1"/>
  <c r="F491" i="1"/>
  <c r="G491" i="1" s="1"/>
  <c r="F715" i="1"/>
  <c r="G715" i="1" s="1"/>
  <c r="F289" i="1"/>
  <c r="G289" i="1" s="1"/>
  <c r="F1099" i="1"/>
  <c r="G1099" i="1" s="1"/>
  <c r="F982" i="1"/>
  <c r="G982" i="1" s="1"/>
  <c r="F199" i="1"/>
  <c r="G199" i="1" s="1"/>
  <c r="F442" i="1"/>
  <c r="G442" i="1" s="1"/>
  <c r="F832" i="1"/>
  <c r="G832" i="1" s="1"/>
  <c r="F154" i="1"/>
  <c r="G154" i="1" s="1"/>
  <c r="F178" i="1"/>
  <c r="G178" i="1" s="1"/>
  <c r="F341" i="1"/>
  <c r="G341" i="1" s="1"/>
  <c r="F1078" i="1"/>
  <c r="G1078" i="1" s="1"/>
  <c r="F1017" i="1"/>
  <c r="G1017" i="1" s="1"/>
  <c r="F268" i="1"/>
  <c r="G268" i="1" s="1"/>
  <c r="F127" i="1"/>
  <c r="G127" i="1" s="1"/>
  <c r="F133" i="1"/>
  <c r="G133" i="1" s="1"/>
  <c r="F469" i="1"/>
  <c r="G469" i="1" s="1"/>
  <c r="F65" i="1"/>
  <c r="G65" i="1" s="1"/>
  <c r="F142" i="1"/>
  <c r="G142" i="1" s="1"/>
  <c r="F475" i="1"/>
  <c r="G475" i="1" s="1"/>
  <c r="F675" i="1"/>
  <c r="G675" i="1" s="1"/>
  <c r="F359" i="1"/>
  <c r="G359" i="1" s="1"/>
  <c r="F813" i="1"/>
  <c r="G813" i="1" s="1"/>
  <c r="F62" i="1"/>
  <c r="G62" i="1" s="1"/>
  <c r="F713" i="1"/>
  <c r="G713" i="1" s="1"/>
  <c r="F1008" i="1"/>
  <c r="G1008" i="1" s="1"/>
  <c r="F457" i="1"/>
  <c r="G457" i="1" s="1"/>
  <c r="F294" i="1"/>
  <c r="G294" i="1" s="1"/>
  <c r="F156" i="1"/>
  <c r="G156" i="1" s="1"/>
  <c r="F30" i="1"/>
  <c r="G30" i="1" s="1"/>
  <c r="F1124" i="1"/>
  <c r="G1124" i="1" s="1"/>
  <c r="F61" i="1"/>
  <c r="G61" i="1" s="1"/>
  <c r="F843" i="1"/>
  <c r="G843" i="1" s="1"/>
  <c r="F805" i="1"/>
  <c r="G805" i="1" s="1"/>
  <c r="F276" i="1"/>
  <c r="G276" i="1" s="1"/>
  <c r="F578" i="1"/>
  <c r="G578" i="1" s="1"/>
  <c r="F672" i="1"/>
  <c r="G672" i="1" s="1"/>
  <c r="F439" i="1"/>
  <c r="G439" i="1" s="1"/>
  <c r="F855" i="1"/>
  <c r="G855" i="1" s="1"/>
  <c r="F280" i="1"/>
  <c r="G280" i="1" s="1"/>
  <c r="F878" i="1"/>
  <c r="G878" i="1" s="1"/>
  <c r="F954" i="1"/>
  <c r="G954" i="1" s="1"/>
  <c r="F707" i="1"/>
  <c r="G707" i="1" s="1"/>
  <c r="F1121" i="1"/>
  <c r="G1121" i="1" s="1"/>
  <c r="F330" i="1"/>
  <c r="G330" i="1" s="1"/>
  <c r="F23" i="1"/>
  <c r="G23" i="1" s="1"/>
  <c r="F456" i="1"/>
  <c r="G456" i="1" s="1"/>
  <c r="F43" i="1"/>
  <c r="G43" i="1" s="1"/>
  <c r="F77" i="1"/>
  <c r="G77" i="1" s="1"/>
  <c r="F1142" i="1"/>
  <c r="G1142" i="1" s="1"/>
  <c r="F392" i="1"/>
  <c r="G392" i="1" s="1"/>
  <c r="F545" i="1"/>
  <c r="G545" i="1" s="1"/>
  <c r="F1101" i="1"/>
  <c r="G1101" i="1" s="1"/>
  <c r="F639" i="1"/>
  <c r="G639" i="1" s="1"/>
  <c r="F147" i="1"/>
  <c r="G147" i="1" s="1"/>
  <c r="F1024" i="1"/>
  <c r="G1024" i="1" s="1"/>
  <c r="F88" i="1"/>
  <c r="G88" i="1" s="1"/>
  <c r="F1032" i="1"/>
  <c r="G1032" i="1" s="1"/>
  <c r="F270" i="1"/>
  <c r="G270" i="1" s="1"/>
  <c r="F815" i="1"/>
  <c r="G815" i="1" s="1"/>
  <c r="F202" i="1"/>
  <c r="G202" i="1" s="1"/>
  <c r="F892" i="1"/>
  <c r="G892" i="1" s="1"/>
  <c r="F749" i="1"/>
  <c r="G749" i="1" s="1"/>
  <c r="F829" i="1"/>
  <c r="G829" i="1" s="1"/>
  <c r="F273" i="1"/>
  <c r="G273" i="1" s="1"/>
  <c r="F26" i="1"/>
  <c r="G26" i="1" s="1"/>
  <c r="F560" i="1"/>
  <c r="G560" i="1" s="1"/>
  <c r="F265" i="1"/>
  <c r="G265" i="1" s="1"/>
  <c r="F541" i="1"/>
  <c r="G541" i="1" s="1"/>
  <c r="F755" i="1"/>
  <c r="G755" i="1" s="1"/>
  <c r="F788" i="1"/>
  <c r="G788" i="1" s="1"/>
  <c r="F64" i="1"/>
  <c r="G64" i="1" s="1"/>
  <c r="F148" i="1"/>
  <c r="G148" i="1" s="1"/>
  <c r="F792" i="1"/>
  <c r="G792" i="1" s="1"/>
  <c r="F906" i="1"/>
  <c r="G906" i="1" s="1"/>
  <c r="F57" i="1"/>
  <c r="G57" i="1" s="1"/>
  <c r="F562" i="1"/>
  <c r="G562" i="1" s="1"/>
  <c r="F851" i="1"/>
  <c r="G851" i="1" s="1"/>
  <c r="F710" i="1"/>
  <c r="G710" i="1" s="1"/>
  <c r="F882" i="1"/>
  <c r="G882" i="1" s="1"/>
  <c r="F737" i="1"/>
  <c r="G737" i="1" s="1"/>
  <c r="F852" i="1"/>
  <c r="G852" i="1" s="1"/>
  <c r="F160" i="1"/>
  <c r="G160" i="1" s="1"/>
  <c r="F307" i="1"/>
  <c r="G307" i="1" s="1"/>
  <c r="F260" i="1"/>
  <c r="G260" i="1" s="1"/>
  <c r="F501" i="1"/>
  <c r="G501" i="1" s="1"/>
  <c r="F568" i="1"/>
  <c r="G568" i="1" s="1"/>
  <c r="F168" i="1"/>
  <c r="G168" i="1" s="1"/>
  <c r="F611" i="1"/>
  <c r="G611" i="1" s="1"/>
  <c r="F115" i="1"/>
  <c r="G115" i="1" s="1"/>
  <c r="F80" i="1"/>
  <c r="G80" i="1" s="1"/>
  <c r="F579" i="1"/>
  <c r="G579" i="1" s="1"/>
  <c r="F1109" i="1"/>
  <c r="G1109" i="1" s="1"/>
  <c r="F981" i="1"/>
  <c r="G981" i="1" s="1"/>
  <c r="F702" i="1"/>
  <c r="G702" i="1" s="1"/>
  <c r="F443" i="1"/>
  <c r="G443" i="1" s="1"/>
  <c r="F315" i="1"/>
  <c r="G315" i="1" s="1"/>
  <c r="F985" i="1"/>
  <c r="G985" i="1" s="1"/>
  <c r="F734" i="1"/>
  <c r="G734" i="1" s="1"/>
  <c r="F281" i="1"/>
  <c r="G281" i="1" s="1"/>
  <c r="F633" i="1"/>
  <c r="G633" i="1" s="1"/>
  <c r="F760" i="1"/>
  <c r="G760" i="1" s="1"/>
  <c r="F449" i="1"/>
  <c r="G449" i="1" s="1"/>
  <c r="F299" i="1"/>
  <c r="G299" i="1" s="1"/>
  <c r="F998" i="1"/>
  <c r="G998" i="1" s="1"/>
  <c r="F320" i="1"/>
  <c r="G320" i="1" s="1"/>
  <c r="F1093" i="1"/>
  <c r="G1093" i="1" s="1"/>
  <c r="F4" i="1"/>
  <c r="G4" i="1" s="1"/>
  <c r="F1079" i="1"/>
  <c r="G1079" i="1" s="1"/>
  <c r="F19" i="1"/>
  <c r="G19" i="1" s="1"/>
  <c r="F450" i="1"/>
  <c r="G450" i="1" s="1"/>
  <c r="F1030" i="1"/>
  <c r="G1030" i="1" s="1"/>
  <c r="F1013" i="1"/>
  <c r="G1013" i="1" s="1"/>
  <c r="F812" i="1"/>
  <c r="G812" i="1" s="1"/>
  <c r="F204" i="1"/>
  <c r="G204" i="1" s="1"/>
  <c r="F752" i="1"/>
  <c r="G752" i="1" s="1"/>
  <c r="F742" i="1"/>
  <c r="G742" i="1" s="1"/>
  <c r="F1100" i="1"/>
  <c r="G1100" i="1" s="1"/>
  <c r="F422" i="1"/>
  <c r="G422" i="1" s="1"/>
  <c r="F891" i="1"/>
  <c r="G891" i="1" s="1"/>
  <c r="F76" i="1"/>
  <c r="G76" i="1" s="1"/>
  <c r="F24" i="1"/>
  <c r="G24" i="1" s="1"/>
  <c r="F635" i="1"/>
  <c r="G635" i="1" s="1"/>
  <c r="F871" i="1"/>
  <c r="G871" i="1" s="1"/>
  <c r="F709" i="1"/>
  <c r="G709" i="1" s="1"/>
  <c r="F862" i="1"/>
  <c r="G862" i="1" s="1"/>
  <c r="F190" i="1"/>
  <c r="G190" i="1" s="1"/>
  <c r="F451" i="1"/>
  <c r="G451" i="1" s="1"/>
  <c r="F1035" i="1"/>
  <c r="G1035" i="1" s="1"/>
  <c r="F340" i="1"/>
  <c r="G340" i="1" s="1"/>
  <c r="F339" i="1"/>
  <c r="G339" i="1" s="1"/>
  <c r="F937" i="1"/>
  <c r="G937" i="1" s="1"/>
  <c r="F994" i="1"/>
  <c r="G994" i="1" s="1"/>
  <c r="F577" i="1"/>
  <c r="G577" i="1" s="1"/>
  <c r="F739" i="1"/>
  <c r="G739" i="1" s="1"/>
  <c r="F714" i="1"/>
  <c r="G714" i="1" s="1"/>
  <c r="F528" i="1"/>
  <c r="G528" i="1" s="1"/>
  <c r="F1040" i="1"/>
  <c r="G1040" i="1" s="1"/>
  <c r="F613" i="1"/>
  <c r="G613" i="1" s="1"/>
  <c r="F951" i="1"/>
  <c r="G951" i="1" s="1"/>
  <c r="F325" i="1"/>
  <c r="G325" i="1" s="1"/>
  <c r="F1029" i="1"/>
  <c r="G1029" i="1" s="1"/>
  <c r="F1108" i="1"/>
  <c r="G1108" i="1" s="1"/>
  <c r="F993" i="1"/>
  <c r="G993" i="1" s="1"/>
  <c r="F438" i="1"/>
  <c r="G438" i="1" s="1"/>
  <c r="F210" i="1"/>
  <c r="G210" i="1" s="1"/>
  <c r="F152" i="1"/>
  <c r="G152" i="1" s="1"/>
  <c r="F983" i="1"/>
  <c r="G983" i="1" s="1"/>
  <c r="F615" i="1"/>
  <c r="G615" i="1" s="1"/>
  <c r="F311" i="1"/>
  <c r="G311" i="1" s="1"/>
  <c r="F1054" i="1"/>
  <c r="G1054" i="1" s="1"/>
  <c r="F56" i="1"/>
  <c r="G56" i="1" s="1"/>
  <c r="F875" i="1"/>
  <c r="G875" i="1" s="1"/>
  <c r="F114" i="1"/>
  <c r="G114" i="1" s="1"/>
  <c r="F71" i="1"/>
  <c r="G71" i="1" s="1"/>
  <c r="F903" i="1"/>
  <c r="G903" i="1" s="1"/>
  <c r="F390" i="1"/>
  <c r="G390" i="1" s="1"/>
  <c r="F63" i="1"/>
  <c r="G63" i="1" s="1"/>
  <c r="F959" i="1"/>
  <c r="G959" i="1" s="1"/>
  <c r="F1039" i="1"/>
  <c r="G1039" i="1" s="1"/>
  <c r="F1140" i="1"/>
  <c r="G1140" i="1" s="1"/>
  <c r="F756" i="1"/>
  <c r="G756" i="1" s="1"/>
  <c r="F599" i="1"/>
  <c r="G599" i="1" s="1"/>
  <c r="F111" i="1"/>
  <c r="G111" i="1" s="1"/>
  <c r="F872" i="1"/>
  <c r="G872" i="1" s="1"/>
  <c r="F398" i="1"/>
  <c r="G398" i="1" s="1"/>
  <c r="F181" i="1"/>
  <c r="G181" i="1" s="1"/>
  <c r="F360" i="1"/>
  <c r="G360" i="1" s="1"/>
  <c r="F407" i="1"/>
  <c r="G407" i="1" s="1"/>
  <c r="F337" i="1"/>
  <c r="G337" i="1" s="1"/>
  <c r="F499" i="1"/>
  <c r="G499" i="1" s="1"/>
  <c r="F634" i="1"/>
  <c r="G634" i="1" s="1"/>
  <c r="F785" i="1"/>
  <c r="G785" i="1" s="1"/>
  <c r="F242" i="1"/>
  <c r="G242" i="1" s="1"/>
  <c r="F848" i="1"/>
  <c r="G848" i="1" s="1"/>
  <c r="F661" i="1"/>
  <c r="G661" i="1" s="1"/>
  <c r="F510" i="1"/>
  <c r="G510" i="1" s="1"/>
  <c r="F448" i="1"/>
  <c r="G448" i="1" s="1"/>
  <c r="F203" i="1"/>
  <c r="G203" i="1" s="1"/>
  <c r="F543" i="1"/>
  <c r="G543" i="1" s="1"/>
  <c r="F251" i="1"/>
  <c r="G251" i="1" s="1"/>
  <c r="F987" i="1"/>
  <c r="G987" i="1" s="1"/>
  <c r="F470" i="1"/>
  <c r="G470" i="1" s="1"/>
  <c r="F254" i="1"/>
  <c r="G254" i="1" s="1"/>
  <c r="F884" i="1"/>
  <c r="G884" i="1" s="1"/>
  <c r="F459" i="1"/>
  <c r="G459" i="1" s="1"/>
  <c r="F223" i="1"/>
  <c r="G223" i="1" s="1"/>
  <c r="F380" i="1"/>
  <c r="G380" i="1" s="1"/>
  <c r="F145" i="1"/>
  <c r="G145" i="1" s="1"/>
  <c r="F723" i="1"/>
  <c r="G723" i="1" s="1"/>
  <c r="F211" i="1"/>
  <c r="G211" i="1" s="1"/>
  <c r="F222" i="1"/>
  <c r="G222" i="1" s="1"/>
  <c r="F379" i="1"/>
  <c r="G379" i="1" s="1"/>
  <c r="F746" i="1"/>
  <c r="G746" i="1" s="1"/>
  <c r="F367" i="1"/>
  <c r="G367" i="1" s="1"/>
  <c r="F962" i="1"/>
  <c r="G962" i="1" s="1"/>
  <c r="F25" i="1"/>
  <c r="G25" i="1" s="1"/>
  <c r="F765" i="1"/>
  <c r="G765" i="1" s="1"/>
  <c r="F343" i="1"/>
  <c r="G343" i="1" s="1"/>
  <c r="F1018" i="1"/>
  <c r="G1018" i="1" s="1"/>
  <c r="F866" i="1"/>
  <c r="G866" i="1" s="1"/>
  <c r="F885" i="1"/>
  <c r="G885" i="1" s="1"/>
  <c r="F10" i="1"/>
  <c r="G10" i="1" s="1"/>
  <c r="F689" i="1"/>
  <c r="G689" i="1" s="1"/>
  <c r="F986" i="1"/>
  <c r="G986" i="1" s="1"/>
  <c r="F890" i="1"/>
  <c r="G890" i="1" s="1"/>
  <c r="F87" i="1"/>
  <c r="G87" i="1" s="1"/>
  <c r="F1071" i="1"/>
  <c r="G1071" i="1" s="1"/>
  <c r="F1034" i="1"/>
  <c r="G1034" i="1" s="1"/>
  <c r="F744" i="1"/>
  <c r="G744" i="1" s="1"/>
  <c r="F14" i="1"/>
  <c r="G14" i="1" s="1"/>
  <c r="F691" i="1"/>
  <c r="G691" i="1" s="1"/>
  <c r="F814" i="1"/>
  <c r="G814" i="1" s="1"/>
  <c r="F506" i="1"/>
  <c r="G506" i="1" s="1"/>
  <c r="F73" i="1"/>
  <c r="G73" i="1" s="1"/>
  <c r="F41" i="1"/>
  <c r="G41" i="1" s="1"/>
  <c r="F172" i="1"/>
  <c r="G172" i="1" s="1"/>
  <c r="F700" i="1"/>
  <c r="G700" i="1" s="1"/>
  <c r="F901" i="1"/>
  <c r="G901" i="1" s="1"/>
  <c r="F169" i="1"/>
  <c r="G169" i="1" s="1"/>
  <c r="F912" i="1"/>
  <c r="G912" i="1" s="1"/>
  <c r="F905" i="1"/>
  <c r="G905" i="1" s="1"/>
  <c r="F972" i="1"/>
  <c r="G972" i="1" s="1"/>
  <c r="F298" i="1"/>
  <c r="G298" i="1" s="1"/>
  <c r="F466" i="1"/>
  <c r="G466" i="1" s="1"/>
  <c r="F590" i="1"/>
  <c r="G590" i="1" s="1"/>
  <c r="F573" i="1"/>
  <c r="G573" i="1" s="1"/>
  <c r="F594" i="1"/>
  <c r="G594" i="1" s="1"/>
  <c r="F683" i="1"/>
  <c r="G683" i="1" s="1"/>
  <c r="F419" i="1"/>
  <c r="G419" i="1" s="1"/>
  <c r="F1021" i="1"/>
  <c r="G1021" i="1" s="1"/>
  <c r="F836" i="1"/>
  <c r="G836" i="1" s="1"/>
  <c r="F74" i="1"/>
  <c r="G74" i="1" s="1"/>
  <c r="F296" i="1"/>
  <c r="G296" i="1" s="1"/>
  <c r="F106" i="1"/>
  <c r="G106" i="1" s="1"/>
  <c r="F636" i="1"/>
  <c r="G636" i="1" s="1"/>
  <c r="F569" i="1"/>
  <c r="G569" i="1" s="1"/>
  <c r="F132" i="1"/>
  <c r="G132" i="1" s="1"/>
  <c r="F16" i="1"/>
  <c r="G16" i="1" s="1"/>
  <c r="F1042" i="1"/>
  <c r="G1042" i="1" s="1"/>
  <c r="F618" i="1"/>
  <c r="G618" i="1" s="1"/>
  <c r="F436" i="1"/>
  <c r="G436" i="1" s="1"/>
  <c r="F485" i="1"/>
  <c r="G485" i="1" s="1"/>
  <c r="F382" i="1"/>
  <c r="G382" i="1" s="1"/>
  <c r="F13" i="1"/>
  <c r="G13" i="1" s="1"/>
  <c r="F383" i="1"/>
  <c r="G383" i="1" s="1"/>
  <c r="F772" i="1"/>
  <c r="G772" i="1" s="1"/>
  <c r="F1028" i="1"/>
  <c r="G1028" i="1" s="1"/>
  <c r="F790" i="1"/>
  <c r="G790" i="1" s="1"/>
  <c r="F345" i="1"/>
  <c r="G345" i="1" s="1"/>
  <c r="F1133" i="1"/>
  <c r="G1133" i="1" s="1"/>
  <c r="F1022" i="1"/>
  <c r="G1022" i="1" s="1"/>
  <c r="F516" i="1"/>
  <c r="G516" i="1" s="1"/>
  <c r="F128" i="1"/>
  <c r="G128" i="1" s="1"/>
  <c r="F1027" i="1"/>
  <c r="G1027" i="1" s="1"/>
  <c r="F163" i="1"/>
  <c r="G163" i="1" s="1"/>
  <c r="F253" i="1"/>
  <c r="G253" i="1" s="1"/>
  <c r="F793" i="1"/>
  <c r="G793" i="1" s="1"/>
  <c r="F1012" i="1"/>
  <c r="G1012" i="1" s="1"/>
  <c r="F680" i="1"/>
  <c r="G680" i="1" s="1"/>
  <c r="F696" i="1"/>
  <c r="G696" i="1" s="1"/>
  <c r="F950" i="1"/>
  <c r="G950" i="1" s="1"/>
  <c r="F494" i="1"/>
  <c r="G494" i="1" s="1"/>
  <c r="F939" i="1"/>
  <c r="G939" i="1" s="1"/>
  <c r="F666" i="1"/>
  <c r="G666" i="1" s="1"/>
  <c r="F684" i="1"/>
  <c r="G684" i="1" s="1"/>
  <c r="F762" i="1"/>
  <c r="G762" i="1" s="1"/>
  <c r="F1144" i="1"/>
  <c r="G1144" i="1" s="1"/>
  <c r="F711" i="1"/>
  <c r="G711" i="1" s="1"/>
  <c r="F303" i="1"/>
  <c r="G303" i="1" s="1"/>
  <c r="F414" i="1"/>
  <c r="G414" i="1" s="1"/>
  <c r="F302" i="1"/>
  <c r="G302" i="1" s="1"/>
  <c r="F31" i="1"/>
  <c r="G31" i="1" s="1"/>
  <c r="F332" i="1"/>
  <c r="G332" i="1" s="1"/>
  <c r="F292" i="1"/>
  <c r="G292" i="1" s="1"/>
  <c r="F109" i="1"/>
  <c r="G109" i="1" s="1"/>
  <c r="F1116" i="1"/>
  <c r="G1116" i="1" s="1"/>
  <c r="F898" i="1"/>
  <c r="G898" i="1" s="1"/>
  <c r="F118" i="1"/>
  <c r="G118" i="1" s="1"/>
  <c r="F46" i="1"/>
  <c r="G46" i="1" s="1"/>
  <c r="F231" i="1"/>
  <c r="G231" i="1" s="1"/>
  <c r="F350" i="1"/>
  <c r="G350" i="1" s="1"/>
  <c r="F1001" i="1"/>
  <c r="G1001" i="1" s="1"/>
  <c r="F844" i="1"/>
  <c r="G844" i="1" s="1"/>
  <c r="F338" i="1"/>
  <c r="G338" i="1" s="1"/>
  <c r="F609" i="1"/>
  <c r="G609" i="1" s="1"/>
  <c r="F432" i="1"/>
  <c r="G432" i="1" s="1"/>
  <c r="F363" i="1"/>
  <c r="G363" i="1" s="1"/>
  <c r="F384" i="1"/>
  <c r="G384" i="1" s="1"/>
  <c r="F476" i="1"/>
  <c r="G476" i="1" s="1"/>
  <c r="F252" i="1"/>
  <c r="G252" i="1" s="1"/>
  <c r="F659" i="1"/>
  <c r="G659" i="1" s="1"/>
  <c r="F722" i="1"/>
  <c r="G722" i="1" s="1"/>
  <c r="F766" i="1"/>
  <c r="G766" i="1" s="1"/>
  <c r="F6" i="1"/>
  <c r="G6" i="1" s="1"/>
  <c r="F404" i="1"/>
  <c r="G404" i="1" s="1"/>
  <c r="F184" i="1"/>
  <c r="G184" i="1" s="1"/>
  <c r="F121" i="1"/>
  <c r="G121" i="1" s="1"/>
  <c r="F344" i="1"/>
  <c r="G344" i="1" s="1"/>
  <c r="F571" i="1"/>
  <c r="G571" i="1" s="1"/>
  <c r="F624" i="1"/>
  <c r="G624" i="1" s="1"/>
  <c r="F651" i="1"/>
  <c r="G651" i="1" s="1"/>
  <c r="F267" i="1"/>
  <c r="G267" i="1" s="1"/>
  <c r="F423" i="1"/>
  <c r="G423" i="1" s="1"/>
  <c r="F7" i="1"/>
  <c r="G7" i="1" s="1"/>
  <c r="F999" i="1"/>
  <c r="G999" i="1" s="1"/>
  <c r="F104" i="1"/>
  <c r="G104" i="1" s="1"/>
  <c r="F638" i="1"/>
  <c r="G638" i="1" s="1"/>
  <c r="F809" i="1"/>
  <c r="G809" i="1" s="1"/>
  <c r="F645" i="1"/>
  <c r="G645" i="1" s="1"/>
  <c r="F240" i="1"/>
  <c r="G240" i="1" s="1"/>
  <c r="F1016" i="1"/>
  <c r="G1016" i="1" s="1"/>
  <c r="F120" i="1"/>
  <c r="G120" i="1" s="1"/>
  <c r="F291" i="1"/>
  <c r="G291" i="1" s="1"/>
  <c r="F1117" i="1"/>
  <c r="G1117" i="1" s="1"/>
  <c r="F591" i="1"/>
  <c r="G591" i="1" s="1"/>
  <c r="F535" i="1"/>
  <c r="G535" i="1" s="1"/>
  <c r="F467" i="1"/>
  <c r="G467" i="1" s="1"/>
  <c r="F454" i="1"/>
  <c r="G454" i="1" s="1"/>
  <c r="F952" i="1"/>
  <c r="G952" i="1" s="1"/>
  <c r="F605" i="1"/>
  <c r="G605" i="1" s="1"/>
  <c r="F134" i="1"/>
  <c r="G134" i="1" s="1"/>
  <c r="F864" i="1"/>
  <c r="G864" i="1" s="1"/>
  <c r="F735" i="1"/>
  <c r="G735" i="1" s="1"/>
  <c r="F810" i="1"/>
  <c r="G810" i="1" s="1"/>
  <c r="F944" i="1"/>
  <c r="G944" i="1" s="1"/>
  <c r="F1006" i="1"/>
  <c r="G1006" i="1" s="1"/>
  <c r="F1043" i="1"/>
  <c r="G1043" i="1" s="1"/>
  <c r="F129" i="1"/>
  <c r="G129" i="1" s="1"/>
  <c r="F531" i="1"/>
  <c r="G531" i="1" s="1"/>
  <c r="F575" i="1"/>
  <c r="G575" i="1" s="1"/>
  <c r="F876" i="1"/>
  <c r="G876" i="1" s="1"/>
  <c r="F200" i="1"/>
  <c r="G200" i="1" s="1"/>
  <c r="F393" i="1"/>
  <c r="G393" i="1" s="1"/>
  <c r="F868" i="1"/>
  <c r="G868" i="1" s="1"/>
  <c r="F694" i="1"/>
  <c r="G694" i="1" s="1"/>
  <c r="F69" i="1"/>
  <c r="G69" i="1" s="1"/>
  <c r="F621" i="1"/>
  <c r="G621" i="1" s="1"/>
  <c r="F208" i="1"/>
  <c r="G208" i="1" s="1"/>
  <c r="F566" i="1"/>
  <c r="G566" i="1" s="1"/>
  <c r="F217" i="1"/>
  <c r="G217" i="1" s="1"/>
  <c r="F671" i="1"/>
  <c r="G671" i="1" s="1"/>
  <c r="F777" i="1"/>
  <c r="G777" i="1" s="1"/>
  <c r="F1115" i="1"/>
  <c r="G1115" i="1" s="1"/>
  <c r="F502" i="1"/>
  <c r="G502" i="1" s="1"/>
  <c r="F58" i="1"/>
  <c r="G58" i="1" s="1"/>
  <c r="F1036" i="1"/>
  <c r="G1036" i="1" s="1"/>
  <c r="F401" i="1"/>
  <c r="G401" i="1" s="1"/>
  <c r="F75" i="1"/>
  <c r="G75" i="1" s="1"/>
  <c r="F556" i="1"/>
  <c r="G556" i="1" s="1"/>
  <c r="F306" i="1"/>
  <c r="G306" i="1" s="1"/>
  <c r="F1127" i="1"/>
  <c r="G1127" i="1" s="1"/>
  <c r="F889" i="1"/>
  <c r="G889" i="1" s="1"/>
  <c r="F929" i="1"/>
  <c r="G929" i="1" s="1"/>
  <c r="F508" i="1"/>
  <c r="G508" i="1" s="1"/>
  <c r="F780" i="1"/>
  <c r="G780" i="1" s="1"/>
  <c r="F586" i="1"/>
  <c r="G586" i="1" s="1"/>
  <c r="F261" i="1"/>
  <c r="G261" i="1" s="1"/>
  <c r="F690" i="1"/>
  <c r="G690" i="1" s="1"/>
  <c r="F526" i="1"/>
  <c r="G526" i="1" s="1"/>
  <c r="F92" i="1"/>
  <c r="G92" i="1" s="1"/>
  <c r="F1068" i="1"/>
  <c r="G1068" i="1" s="1"/>
  <c r="F373" i="1"/>
  <c r="G373" i="1" s="1"/>
  <c r="F464" i="1"/>
  <c r="G464" i="1" s="1"/>
  <c r="F522" i="1"/>
  <c r="G522" i="1" s="1"/>
  <c r="F500" i="1"/>
  <c r="G500" i="1" s="1"/>
  <c r="F839" i="1"/>
  <c r="G839" i="1" s="1"/>
  <c r="F725" i="1"/>
  <c r="G725" i="1" s="1"/>
  <c r="F585" i="1"/>
  <c r="G585" i="1" s="1"/>
  <c r="F495" i="1"/>
  <c r="G495" i="1" s="1"/>
  <c r="F1062" i="1"/>
  <c r="G1062" i="1" s="1"/>
  <c r="F420" i="1"/>
  <c r="G420" i="1" s="1"/>
  <c r="F355" i="1"/>
  <c r="G355" i="1" s="1"/>
  <c r="F173" i="1"/>
  <c r="G173" i="1" s="1"/>
  <c r="F215" i="1"/>
  <c r="G215" i="1" s="1"/>
  <c r="F597" i="1"/>
  <c r="G597" i="1" s="1"/>
  <c r="F490" i="1"/>
  <c r="G490" i="1" s="1"/>
  <c r="F35" i="1"/>
  <c r="G35" i="1" s="1"/>
  <c r="F460" i="1"/>
  <c r="G460" i="1" s="1"/>
  <c r="F34" i="1"/>
  <c r="G34" i="1" s="1"/>
  <c r="F997" i="1"/>
  <c r="G997" i="1" s="1"/>
  <c r="F685" i="1"/>
  <c r="G685" i="1" s="1"/>
  <c r="F632" i="1"/>
  <c r="G632" i="1" s="1"/>
  <c r="F519" i="1"/>
  <c r="G519" i="1" s="1"/>
  <c r="F1137" i="1"/>
  <c r="G1137" i="1" s="1"/>
  <c r="F149" i="1"/>
  <c r="G149" i="1" s="1"/>
  <c r="F660" i="1"/>
  <c r="G660" i="1" s="1"/>
  <c r="F361" i="1"/>
  <c r="G361" i="1" s="1"/>
  <c r="F642" i="1"/>
  <c r="G642" i="1" s="1"/>
  <c r="F886" i="1"/>
  <c r="G886" i="1" s="1"/>
  <c r="F1064" i="1"/>
  <c r="G1064" i="1" s="1"/>
  <c r="F622" i="1"/>
  <c r="G622" i="1" s="1"/>
  <c r="F308" i="1"/>
  <c r="G308" i="1" s="1"/>
  <c r="F377" i="1"/>
  <c r="G377" i="1" s="1"/>
  <c r="F600" i="1"/>
  <c r="G600" i="1" s="1"/>
  <c r="F716" i="1"/>
  <c r="G716" i="1" s="1"/>
  <c r="F371" i="1"/>
  <c r="G371" i="1" s="1"/>
  <c r="F236" i="1"/>
  <c r="G236" i="1" s="1"/>
  <c r="F753" i="1"/>
  <c r="G753" i="1" s="1"/>
  <c r="F193" i="1"/>
  <c r="G193" i="1" s="1"/>
  <c r="F453" i="1"/>
  <c r="G453" i="1" s="1"/>
  <c r="F992" i="1"/>
  <c r="G992" i="1" s="1"/>
  <c r="F415" i="1"/>
  <c r="G415" i="1" s="1"/>
  <c r="F919" i="1"/>
  <c r="G919" i="1" s="1"/>
  <c r="F1112" i="1"/>
  <c r="G1112" i="1" s="1"/>
  <c r="F434" i="1"/>
  <c r="G434" i="1" s="1"/>
  <c r="F192" i="1"/>
  <c r="G192" i="1" s="1"/>
  <c r="F48" i="1"/>
  <c r="G48" i="1" s="1"/>
  <c r="F1046" i="1"/>
  <c r="G1046" i="1" s="1"/>
  <c r="F244" i="1"/>
  <c r="G244" i="1" s="1"/>
  <c r="F544" i="1"/>
  <c r="G544" i="1" s="1"/>
  <c r="F1118" i="1"/>
  <c r="G1118" i="1" s="1"/>
  <c r="F626" i="1"/>
  <c r="G626" i="1" s="1"/>
  <c r="F557" i="1"/>
  <c r="G557" i="1" s="1"/>
  <c r="F808" i="1"/>
  <c r="G808" i="1" s="1"/>
  <c r="F1005" i="1"/>
  <c r="G1005" i="1" s="1"/>
  <c r="F731" i="1"/>
  <c r="G731" i="1" s="1"/>
  <c r="F232" i="1"/>
  <c r="G232" i="1" s="1"/>
  <c r="F588" i="1"/>
  <c r="G588" i="1" s="1"/>
  <c r="F724" i="1"/>
  <c r="G724" i="1" s="1"/>
  <c r="F956" i="1"/>
  <c r="G956" i="1" s="1"/>
  <c r="F227" i="1"/>
  <c r="G227" i="1" s="1"/>
  <c r="F216" i="1"/>
  <c r="G216" i="1" s="1"/>
  <c r="F916" i="1"/>
  <c r="G916" i="1" s="1"/>
  <c r="F798" i="1"/>
  <c r="G798" i="1" s="1"/>
  <c r="F1007" i="1"/>
  <c r="G1007" i="1" s="1"/>
  <c r="F405" i="1"/>
  <c r="G405" i="1" s="1"/>
  <c r="F51" i="1"/>
  <c r="G51" i="1" s="1"/>
  <c r="F99" i="1"/>
  <c r="G99" i="1" s="1"/>
  <c r="F610" i="1"/>
  <c r="G610" i="1" s="1"/>
  <c r="F859" i="1"/>
  <c r="G859" i="1" s="1"/>
  <c r="F351" i="1"/>
  <c r="G351" i="1" s="1"/>
  <c r="F515" i="1"/>
  <c r="G515" i="1" s="1"/>
  <c r="F989" i="1"/>
  <c r="G989" i="1" s="1"/>
  <c r="F406" i="1"/>
  <c r="G406" i="1" s="1"/>
  <c r="F171" i="1"/>
  <c r="G171" i="1" s="1"/>
  <c r="F925" i="1"/>
  <c r="G925" i="1" s="1"/>
  <c r="F1009" i="1"/>
  <c r="G1009" i="1" s="1"/>
  <c r="F486" i="1"/>
  <c r="G486" i="1" s="1"/>
  <c r="F1063" i="1"/>
  <c r="G1063" i="1" s="1"/>
  <c r="F550" i="1"/>
  <c r="G550" i="1" s="1"/>
  <c r="F60" i="1"/>
  <c r="G60" i="1" s="1"/>
  <c r="F533" i="1"/>
  <c r="G533" i="1" s="1"/>
  <c r="F9" i="1"/>
  <c r="G9" i="1" s="1"/>
  <c r="F79" i="1"/>
  <c r="G79" i="1" s="1"/>
  <c r="F770" i="1"/>
  <c r="G770" i="1" s="1"/>
  <c r="F316" i="1"/>
  <c r="G316" i="1" s="1"/>
  <c r="F1085" i="1"/>
  <c r="G1085" i="1" s="1"/>
  <c r="F318" i="1"/>
  <c r="G318" i="1" s="1"/>
  <c r="F704" i="1"/>
  <c r="G704" i="1" s="1"/>
  <c r="F1104" i="1"/>
  <c r="G1104" i="1" s="1"/>
  <c r="F840" i="1"/>
  <c r="G840" i="1" s="1"/>
  <c r="F194" i="1"/>
  <c r="G194" i="1" s="1"/>
  <c r="F640" i="1"/>
  <c r="G640" i="1" s="1"/>
  <c r="G11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<sst xmlns="http://schemas.openxmlformats.org/spreadsheetml/2006/main" count="4878" uniqueCount="1281">
  <si>
    <t>0.0009</t>
  </si>
  <si>
    <t>0.0011</t>
  </si>
  <si>
    <t>0.0022</t>
  </si>
  <si>
    <t>0.0029</t>
  </si>
  <si>
    <t>systems thinking approach</t>
  </si>
  <si>
    <t>0.0055</t>
  </si>
  <si>
    <t>0.0063</t>
  </si>
  <si>
    <t>0.0074</t>
  </si>
  <si>
    <t>0.0086</t>
  </si>
  <si>
    <t>0.0088</t>
  </si>
  <si>
    <t>0.0115</t>
  </si>
  <si>
    <t>software quality</t>
  </si>
  <si>
    <t>0.0132</t>
  </si>
  <si>
    <t>0.0167</t>
  </si>
  <si>
    <t>scope</t>
  </si>
  <si>
    <t>0.0173</t>
  </si>
  <si>
    <t>quality</t>
  </si>
  <si>
    <t>0.0183</t>
  </si>
  <si>
    <t>system principle</t>
  </si>
  <si>
    <t>0.0211</t>
  </si>
  <si>
    <t>fundamental system</t>
  </si>
  <si>
    <t>0.0247</t>
  </si>
  <si>
    <t>software systems lifecycle</t>
  </si>
  <si>
    <t>0.0253</t>
  </si>
  <si>
    <t>context</t>
  </si>
  <si>
    <t>0.0280</t>
  </si>
  <si>
    <t>emergent</t>
  </si>
  <si>
    <t>0.0283</t>
  </si>
  <si>
    <t>architecture</t>
  </si>
  <si>
    <t>0.0315</t>
  </si>
  <si>
    <t>system level characteristics</t>
  </si>
  <si>
    <t>0.0316</t>
  </si>
  <si>
    <t>0.0322</t>
  </si>
  <si>
    <t>0.0371</t>
  </si>
  <si>
    <t>complex systems</t>
  </si>
  <si>
    <t>0.0380</t>
  </si>
  <si>
    <t>requirements</t>
  </si>
  <si>
    <t>0.0384</t>
  </si>
  <si>
    <t>point</t>
  </si>
  <si>
    <t>0.0387</t>
  </si>
  <si>
    <t>view</t>
  </si>
  <si>
    <t>0.0400</t>
  </si>
  <si>
    <t>part</t>
  </si>
  <si>
    <t>0.0417</t>
  </si>
  <si>
    <t>research</t>
  </si>
  <si>
    <t>0.0421</t>
  </si>
  <si>
    <t>0.0422</t>
  </si>
  <si>
    <t>problem</t>
  </si>
  <si>
    <t>0.0423</t>
  </si>
  <si>
    <t>0.0452</t>
  </si>
  <si>
    <t>perspective</t>
  </si>
  <si>
    <t>0.0457</t>
  </si>
  <si>
    <t>point of view</t>
  </si>
  <si>
    <t>0.0472</t>
  </si>
  <si>
    <t>definition</t>
  </si>
  <si>
    <t>0.0481</t>
  </si>
  <si>
    <t>interoperability</t>
  </si>
  <si>
    <t>0.0485</t>
  </si>
  <si>
    <t>wicked</t>
  </si>
  <si>
    <t>0.0492</t>
  </si>
  <si>
    <t>principles</t>
  </si>
  <si>
    <t>0.0508</t>
  </si>
  <si>
    <t>approach</t>
  </si>
  <si>
    <t>0.0511</t>
  </si>
  <si>
    <t>0.0532</t>
  </si>
  <si>
    <t>0.0535</t>
  </si>
  <si>
    <t>thinking</t>
  </si>
  <si>
    <t>0.0551</t>
  </si>
  <si>
    <t>system theory</t>
  </si>
  <si>
    <t>0.0566</t>
  </si>
  <si>
    <t>0.0578</t>
  </si>
  <si>
    <t>wicked complexity</t>
  </si>
  <si>
    <t>0.0579</t>
  </si>
  <si>
    <t>0.0602</t>
  </si>
  <si>
    <t>0.0624</t>
  </si>
  <si>
    <t>#Keyword</t>
  </si>
  <si>
    <t>Keyword</t>
  </si>
  <si>
    <t>Score</t>
  </si>
  <si>
    <t>Reason</t>
  </si>
  <si>
    <t>0.0005</t>
  </si>
  <si>
    <t>0.0007</t>
  </si>
  <si>
    <t>0.0021</t>
  </si>
  <si>
    <t>0.0050</t>
  </si>
  <si>
    <t>0.0060</t>
  </si>
  <si>
    <t>0.0061</t>
  </si>
  <si>
    <t>0.0062</t>
  </si>
  <si>
    <t>system</t>
  </si>
  <si>
    <t>0.0067</t>
  </si>
  <si>
    <t>0.0077</t>
  </si>
  <si>
    <t>0.0085</t>
  </si>
  <si>
    <t>information systems</t>
  </si>
  <si>
    <t>0.0093</t>
  </si>
  <si>
    <t>0.0101</t>
  </si>
  <si>
    <t>0.0103</t>
  </si>
  <si>
    <t>0.0116</t>
  </si>
  <si>
    <t>0.0121</t>
  </si>
  <si>
    <t>smell found</t>
  </si>
  <si>
    <t>0.0125</t>
  </si>
  <si>
    <t>detection</t>
  </si>
  <si>
    <t>0.0126</t>
  </si>
  <si>
    <t>elements</t>
  </si>
  <si>
    <t>0.0133</t>
  </si>
  <si>
    <t>model</t>
  </si>
  <si>
    <t>0.0135</t>
  </si>
  <si>
    <t>relationships</t>
  </si>
  <si>
    <t>0.0138</t>
  </si>
  <si>
    <t>0.0142</t>
  </si>
  <si>
    <t>0.0157</t>
  </si>
  <si>
    <t>design</t>
  </si>
  <si>
    <t>0.0166</t>
  </si>
  <si>
    <t>0.0176</t>
  </si>
  <si>
    <t>found</t>
  </si>
  <si>
    <t>0.0188</t>
  </si>
  <si>
    <t>0.0201</t>
  </si>
  <si>
    <t>0.0215</t>
  </si>
  <si>
    <t>multiple</t>
  </si>
  <si>
    <t>0.0221</t>
  </si>
  <si>
    <t>merge</t>
  </si>
  <si>
    <t>0.0237</t>
  </si>
  <si>
    <t>0.0245</t>
  </si>
  <si>
    <t>software development</t>
  </si>
  <si>
    <t>0.0246</t>
  </si>
  <si>
    <t>0.0254</t>
  </si>
  <si>
    <t>algorithm</t>
  </si>
  <si>
    <t>0.0259</t>
  </si>
  <si>
    <t>metrics</t>
  </si>
  <si>
    <t>0.0267</t>
  </si>
  <si>
    <t>0.0284</t>
  </si>
  <si>
    <t>work</t>
  </si>
  <si>
    <t>0.0299</t>
  </si>
  <si>
    <t>tool</t>
  </si>
  <si>
    <t>0.0300</t>
  </si>
  <si>
    <t>0.0312</t>
  </si>
  <si>
    <t>concept</t>
  </si>
  <si>
    <t>0.0314</t>
  </si>
  <si>
    <t>detection algorithm</t>
  </si>
  <si>
    <t>0.0317</t>
  </si>
  <si>
    <t>0.0325</t>
  </si>
  <si>
    <t>term design smells</t>
  </si>
  <si>
    <t>0.0326</t>
  </si>
  <si>
    <t>Determining Enterprise Architecture Smells from Software Architecture Smells</t>
  </si>
  <si>
    <t>0.0025</t>
  </si>
  <si>
    <t>graph</t>
  </si>
  <si>
    <t>0.0030</t>
  </si>
  <si>
    <t>0.0035</t>
  </si>
  <si>
    <t>analysis</t>
  </si>
  <si>
    <t>0.0054</t>
  </si>
  <si>
    <t>time</t>
  </si>
  <si>
    <t>0.0064</t>
  </si>
  <si>
    <t>0.0068</t>
  </si>
  <si>
    <t>0.0089</t>
  </si>
  <si>
    <t>history</t>
  </si>
  <si>
    <t>smells</t>
  </si>
  <si>
    <t>0.0097</t>
  </si>
  <si>
    <t>debt</t>
  </si>
  <si>
    <t>0.0104</t>
  </si>
  <si>
    <t>data graph element</t>
  </si>
  <si>
    <t>0.0107</t>
  </si>
  <si>
    <t>element</t>
  </si>
  <si>
    <t>0.0120</t>
  </si>
  <si>
    <t>0.0144</t>
  </si>
  <si>
    <t>0.0149</t>
  </si>
  <si>
    <t>model evolution</t>
  </si>
  <si>
    <t>0.0159</t>
  </si>
  <si>
    <t>0.0165</t>
  </si>
  <si>
    <t>data</t>
  </si>
  <si>
    <t>0.0178</t>
  </si>
  <si>
    <t>0.0191</t>
  </si>
  <si>
    <t>0.0197</t>
  </si>
  <si>
    <t>conceptual models</t>
  </si>
  <si>
    <t>0.0199</t>
  </si>
  <si>
    <t>graph structures</t>
  </si>
  <si>
    <t>0.0207</t>
  </si>
  <si>
    <t>query</t>
  </si>
  <si>
    <t>0.0213</t>
  </si>
  <si>
    <t>large models</t>
  </si>
  <si>
    <t>0.0216</t>
  </si>
  <si>
    <t>execution time</t>
  </si>
  <si>
    <t>0.0219</t>
  </si>
  <si>
    <t>historical analysis</t>
  </si>
  <si>
    <t>0.0228</t>
  </si>
  <si>
    <t>0.0243</t>
  </si>
  <si>
    <t>graph historization provides</t>
  </si>
  <si>
    <t>0.0256</t>
  </si>
  <si>
    <t>0.0269</t>
  </si>
  <si>
    <t>0.0295</t>
  </si>
  <si>
    <t>platform</t>
  </si>
  <si>
    <t>0.0305</t>
  </si>
  <si>
    <t>graph transformation</t>
  </si>
  <si>
    <t>0.0311</t>
  </si>
  <si>
    <t>selected graph</t>
  </si>
  <si>
    <t>0.0354</t>
  </si>
  <si>
    <t>graph analysis metrics</t>
  </si>
  <si>
    <t>0.0376</t>
  </si>
  <si>
    <t>0.0383</t>
  </si>
  <si>
    <t>0.0392</t>
  </si>
  <si>
    <t>0.0396</t>
  </si>
  <si>
    <t>0.0406</t>
  </si>
  <si>
    <t>artifact</t>
  </si>
  <si>
    <t>0.0426</t>
  </si>
  <si>
    <t>versions</t>
  </si>
  <si>
    <t>0.0433</t>
  </si>
  <si>
    <t>graph databases</t>
  </si>
  <si>
    <t>0.0447</t>
  </si>
  <si>
    <t>model elements</t>
  </si>
  <si>
    <t>0.0456</t>
  </si>
  <si>
    <t>0.0458</t>
  </si>
  <si>
    <t>content</t>
  </si>
  <si>
    <t>0.0461</t>
  </si>
  <si>
    <t>Historization of Enterprise Architecture Models Via Enterprise Architecture Knowledge Graphs</t>
  </si>
  <si>
    <t>0.0001</t>
  </si>
  <si>
    <t>0.0003</t>
  </si>
  <si>
    <t>decision</t>
  </si>
  <si>
    <t>0.0004</t>
  </si>
  <si>
    <t>0.0008</t>
  </si>
  <si>
    <t>0.0010</t>
  </si>
  <si>
    <t>stakeholders</t>
  </si>
  <si>
    <t>evaluation</t>
  </si>
  <si>
    <t>0.0013</t>
  </si>
  <si>
    <t>0.0014</t>
  </si>
  <si>
    <t>consequences</t>
  </si>
  <si>
    <t>0.0015</t>
  </si>
  <si>
    <t>information</t>
  </si>
  <si>
    <t>0.0016</t>
  </si>
  <si>
    <t>0.0017</t>
  </si>
  <si>
    <t>0.0018</t>
  </si>
  <si>
    <t>recklessness</t>
  </si>
  <si>
    <t>0.0019</t>
  </si>
  <si>
    <t>decision making process</t>
  </si>
  <si>
    <t>0.0020</t>
  </si>
  <si>
    <t>prudent debt decision</t>
  </si>
  <si>
    <t>risks</t>
  </si>
  <si>
    <t>0.0024</t>
  </si>
  <si>
    <t>0.0027</t>
  </si>
  <si>
    <t>step</t>
  </si>
  <si>
    <t>making</t>
  </si>
  <si>
    <t>0.0034</t>
  </si>
  <si>
    <t>project</t>
  </si>
  <si>
    <t>important</t>
  </si>
  <si>
    <t>cited on pages</t>
  </si>
  <si>
    <t>0.0036</t>
  </si>
  <si>
    <t>0.0038</t>
  </si>
  <si>
    <t>aspect</t>
  </si>
  <si>
    <t>identify</t>
  </si>
  <si>
    <t>0.0039</t>
  </si>
  <si>
    <t>cited</t>
  </si>
  <si>
    <t>0.0040</t>
  </si>
  <si>
    <t>0.0043</t>
  </si>
  <si>
    <t>considered</t>
  </si>
  <si>
    <t>0.0045</t>
  </si>
  <si>
    <t>company</t>
  </si>
  <si>
    <t>0.0046</t>
  </si>
  <si>
    <t>prudence and recklessness</t>
  </si>
  <si>
    <t>doi</t>
  </si>
  <si>
    <t>0.0047</t>
  </si>
  <si>
    <t>0.0049</t>
  </si>
  <si>
    <t>relevant</t>
  </si>
  <si>
    <t>assessment</t>
  </si>
  <si>
    <t>participants</t>
  </si>
  <si>
    <t>0.0052</t>
  </si>
  <si>
    <t>understanding</t>
  </si>
  <si>
    <t>page</t>
  </si>
  <si>
    <t>Towards a Framework for Evaluating the Prudence of Enterprise Architecture Debts (Thesis)</t>
  </si>
  <si>
    <t>debt stakeholders</t>
  </si>
  <si>
    <t>0.0023</t>
  </si>
  <si>
    <t>technical debt</t>
  </si>
  <si>
    <t>0.0042</t>
  </si>
  <si>
    <t>0.0044</t>
  </si>
  <si>
    <t>0.0053</t>
  </si>
  <si>
    <t>0.0056</t>
  </si>
  <si>
    <t>application</t>
  </si>
  <si>
    <t>0.0079</t>
  </si>
  <si>
    <t>0.0100</t>
  </si>
  <si>
    <t>0.0123</t>
  </si>
  <si>
    <t>legacy</t>
  </si>
  <si>
    <t>0.0150</t>
  </si>
  <si>
    <t>0.0155</t>
  </si>
  <si>
    <t>debt based</t>
  </si>
  <si>
    <t>0.0180</t>
  </si>
  <si>
    <t>0.0194</t>
  </si>
  <si>
    <t>control measures</t>
  </si>
  <si>
    <t>0.0217</t>
  </si>
  <si>
    <t>0.0227</t>
  </si>
  <si>
    <t>0.0239</t>
  </si>
  <si>
    <t>0.0250</t>
  </si>
  <si>
    <t>0.0265</t>
  </si>
  <si>
    <t>debt management</t>
  </si>
  <si>
    <t>0.0288</t>
  </si>
  <si>
    <t>debt circumstances</t>
  </si>
  <si>
    <t>0.0293</t>
  </si>
  <si>
    <t>measures</t>
  </si>
  <si>
    <t>0.0301</t>
  </si>
  <si>
    <t>0.0307</t>
  </si>
  <si>
    <t>0.0340</t>
  </si>
  <si>
    <t>0.0358</t>
  </si>
  <si>
    <t>identifying the debt</t>
  </si>
  <si>
    <t>0.0364</t>
  </si>
  <si>
    <t>documentation</t>
  </si>
  <si>
    <t>0.0367</t>
  </si>
  <si>
    <t>evaluation context</t>
  </si>
  <si>
    <t>system programmers</t>
  </si>
  <si>
    <t>0.0377</t>
  </si>
  <si>
    <t>based</t>
  </si>
  <si>
    <t>0.0385</t>
  </si>
  <si>
    <t>organization</t>
  </si>
  <si>
    <t>0.0399</t>
  </si>
  <si>
    <t>0.0403</t>
  </si>
  <si>
    <t>participant related debt</t>
  </si>
  <si>
    <t>0.0409</t>
  </si>
  <si>
    <t>study</t>
  </si>
  <si>
    <t>0.0432</t>
  </si>
  <si>
    <t>related</t>
  </si>
  <si>
    <t>0.0451</t>
  </si>
  <si>
    <t>prudence of debt</t>
  </si>
  <si>
    <t>0.0470</t>
  </si>
  <si>
    <t>0.0479</t>
  </si>
  <si>
    <t>A Process for Evaluating the Prudence of Enterprise Architecture Debts (Paper)</t>
  </si>
  <si>
    <t>0.0028</t>
  </si>
  <si>
    <t>0.0057</t>
  </si>
  <si>
    <t>0.0080</t>
  </si>
  <si>
    <t>future research</t>
  </si>
  <si>
    <t>0.0084</t>
  </si>
  <si>
    <t>0.0134</t>
  </si>
  <si>
    <t>0.0153</t>
  </si>
  <si>
    <t>management</t>
  </si>
  <si>
    <t>0.0238</t>
  </si>
  <si>
    <t>future</t>
  </si>
  <si>
    <t>business</t>
  </si>
  <si>
    <t>0.0339</t>
  </si>
  <si>
    <t>software engineering</t>
  </si>
  <si>
    <t>0.0408</t>
  </si>
  <si>
    <t>systems</t>
  </si>
  <si>
    <t>0.0414</t>
  </si>
  <si>
    <t>portfolio management system</t>
  </si>
  <si>
    <t>0.0435</t>
  </si>
  <si>
    <t>0.0491</t>
  </si>
  <si>
    <t>0.0530</t>
  </si>
  <si>
    <t>0.0556</t>
  </si>
  <si>
    <t>aspects</t>
  </si>
  <si>
    <t>0.0563</t>
  </si>
  <si>
    <t>activities</t>
  </si>
  <si>
    <t>0.0567</t>
  </si>
  <si>
    <t>0.0593</t>
  </si>
  <si>
    <t>monitoring</t>
  </si>
  <si>
    <t>0.0614</t>
  </si>
  <si>
    <t>debt research incorporates</t>
  </si>
  <si>
    <t>0.0684</t>
  </si>
  <si>
    <t>0.0702</t>
  </si>
  <si>
    <t>0.0724</t>
  </si>
  <si>
    <t>0.0733</t>
  </si>
  <si>
    <t>focus</t>
  </si>
  <si>
    <t>0.0742</t>
  </si>
  <si>
    <t>tools</t>
  </si>
  <si>
    <t>0.0746</t>
  </si>
  <si>
    <t>0.0777</t>
  </si>
  <si>
    <t>0.0821</t>
  </si>
  <si>
    <t>0.0836</t>
  </si>
  <si>
    <t>0.0855</t>
  </si>
  <si>
    <t>0.0878</t>
  </si>
  <si>
    <t>methods</t>
  </si>
  <si>
    <t>0.0884</t>
  </si>
  <si>
    <t>0.0886</t>
  </si>
  <si>
    <t>0.0895</t>
  </si>
  <si>
    <t>development</t>
  </si>
  <si>
    <t>0.0916</t>
  </si>
  <si>
    <t>0.0954</t>
  </si>
  <si>
    <t>0.0973</t>
  </si>
  <si>
    <t>A Framework for Managing Enterprise Architecture Debts - Outline and Research Directions</t>
  </si>
  <si>
    <t>0.0000</t>
  </si>
  <si>
    <t>0.0006</t>
  </si>
  <si>
    <t>0.0012</t>
  </si>
  <si>
    <t>software</t>
  </si>
  <si>
    <t>customised model</t>
  </si>
  <si>
    <t>0.0032</t>
  </si>
  <si>
    <t>debt detection</t>
  </si>
  <si>
    <t>information systems architecture</t>
  </si>
  <si>
    <t>0.0069</t>
  </si>
  <si>
    <t>0.0070</t>
  </si>
  <si>
    <t>0.0072</t>
  </si>
  <si>
    <t>application development model</t>
  </si>
  <si>
    <t>0.0082</t>
  </si>
  <si>
    <t>0.0083</t>
  </si>
  <si>
    <t>0.0094</t>
  </si>
  <si>
    <t>0.0106</t>
  </si>
  <si>
    <t>0.0109</t>
  </si>
  <si>
    <t>0.0110</t>
  </si>
  <si>
    <t>detection tool</t>
  </si>
  <si>
    <t>design debt</t>
  </si>
  <si>
    <t>0.0119</t>
  </si>
  <si>
    <t>service</t>
  </si>
  <si>
    <t>technical development activities</t>
  </si>
  <si>
    <t>0.0136</t>
  </si>
  <si>
    <t>Developing a Framework to Measure Enterprise Architecture Debts</t>
  </si>
  <si>
    <t>business strategy</t>
  </si>
  <si>
    <t>0.0041</t>
  </si>
  <si>
    <t>0.0048</t>
  </si>
  <si>
    <t>blockers</t>
  </si>
  <si>
    <t>organisation</t>
  </si>
  <si>
    <t>enablers and blockers</t>
  </si>
  <si>
    <t>0.0058</t>
  </si>
  <si>
    <t>0.0065</t>
  </si>
  <si>
    <t>architects</t>
  </si>
  <si>
    <t>strategy</t>
  </si>
  <si>
    <t>0.0091</t>
  </si>
  <si>
    <t>0.0095</t>
  </si>
  <si>
    <t>0.0111</t>
  </si>
  <si>
    <t>literature</t>
  </si>
  <si>
    <t>practice enablers</t>
  </si>
  <si>
    <t>0.0117</t>
  </si>
  <si>
    <t>0.0137</t>
  </si>
  <si>
    <t>engagement</t>
  </si>
  <si>
    <t>0.0151</t>
  </si>
  <si>
    <t>0.0160</t>
  </si>
  <si>
    <t>0.0164</t>
  </si>
  <si>
    <t>0.0171</t>
  </si>
  <si>
    <t>0.0177</t>
  </si>
  <si>
    <t>0.0181</t>
  </si>
  <si>
    <t>lack</t>
  </si>
  <si>
    <t>0.0205</t>
  </si>
  <si>
    <t>0.0206</t>
  </si>
  <si>
    <t>0.0208</t>
  </si>
  <si>
    <t>0.0222</t>
  </si>
  <si>
    <t>0.0223</t>
  </si>
  <si>
    <t>internal</t>
  </si>
  <si>
    <t>0.0224</t>
  </si>
  <si>
    <t>limited</t>
  </si>
  <si>
    <t>0.0229</t>
  </si>
  <si>
    <t>information technology</t>
  </si>
  <si>
    <t>0.0240</t>
  </si>
  <si>
    <t>0.0281</t>
  </si>
  <si>
    <t>legacy systems</t>
  </si>
  <si>
    <t>0.0297</t>
  </si>
  <si>
    <t>0.0308</t>
  </si>
  <si>
    <t>process</t>
  </si>
  <si>
    <t>0.0309</t>
  </si>
  <si>
    <t>years</t>
  </si>
  <si>
    <t>identified</t>
  </si>
  <si>
    <t>Identifying Enablers and Barriers to Achieving Business-IT Alignment Through Enterprise Architecture Practice</t>
  </si>
  <si>
    <t>model search</t>
  </si>
  <si>
    <t>0.0037</t>
  </si>
  <si>
    <t>search engine</t>
  </si>
  <si>
    <t>search models based</t>
  </si>
  <si>
    <t>semantic</t>
  </si>
  <si>
    <t>0.0118</t>
  </si>
  <si>
    <t>0.0172</t>
  </si>
  <si>
    <t>graph embeddings</t>
  </si>
  <si>
    <t>0.0192</t>
  </si>
  <si>
    <t>language</t>
  </si>
  <si>
    <t>0.0214</t>
  </si>
  <si>
    <t>engine</t>
  </si>
  <si>
    <t>modeling language</t>
  </si>
  <si>
    <t>0.0236</t>
  </si>
  <si>
    <t>similarity</t>
  </si>
  <si>
    <t>learning</t>
  </si>
  <si>
    <t>0.0257</t>
  </si>
  <si>
    <t>0.0271</t>
  </si>
  <si>
    <t>model repositories</t>
  </si>
  <si>
    <t>0.0285</t>
  </si>
  <si>
    <t>conference</t>
  </si>
  <si>
    <t>0.0290</t>
  </si>
  <si>
    <t>ontology</t>
  </si>
  <si>
    <t>search workflow</t>
  </si>
  <si>
    <t>graph-based machine learning</t>
  </si>
  <si>
    <t>domain</t>
  </si>
  <si>
    <t>0.0323</t>
  </si>
  <si>
    <t>0.0327</t>
  </si>
  <si>
    <t>0.0341</t>
  </si>
  <si>
    <t>0.0357</t>
  </si>
  <si>
    <t>results</t>
  </si>
  <si>
    <t>0.0361</t>
  </si>
  <si>
    <t>search conceptual</t>
  </si>
  <si>
    <t>metamodel-based model search</t>
  </si>
  <si>
    <t>0.0390</t>
  </si>
  <si>
    <t>shared model knowledge</t>
  </si>
  <si>
    <t>contextual information</t>
  </si>
  <si>
    <t>0.0398</t>
  </si>
  <si>
    <t>0.0413</t>
  </si>
  <si>
    <t>structural</t>
  </si>
  <si>
    <t>model analysis</t>
  </si>
  <si>
    <t>relevant models</t>
  </si>
  <si>
    <t>0.0442</t>
  </si>
  <si>
    <t>machine</t>
  </si>
  <si>
    <t>0.0474</t>
  </si>
  <si>
    <t>0.0478</t>
  </si>
  <si>
    <t>0.0482</t>
  </si>
  <si>
    <t>0.0503</t>
  </si>
  <si>
    <t>Knowledge Graph-based Conceptual Models Search</t>
  </si>
  <si>
    <t>0.0002</t>
  </si>
  <si>
    <t>models</t>
  </si>
  <si>
    <t>0.0071</t>
  </si>
  <si>
    <t>architecture smells prototype</t>
  </si>
  <si>
    <t>0.0127</t>
  </si>
  <si>
    <t>0.0130</t>
  </si>
  <si>
    <t>0.0139</t>
  </si>
  <si>
    <t>0.0145</t>
  </si>
  <si>
    <t>0.0162</t>
  </si>
  <si>
    <t>0.0193</t>
  </si>
  <si>
    <t>basic graph analysis</t>
  </si>
  <si>
    <t>0.0251</t>
  </si>
  <si>
    <t>0.0252</t>
  </si>
  <si>
    <t>conceptual model</t>
  </si>
  <si>
    <t>0.0289</t>
  </si>
  <si>
    <t>return</t>
  </si>
  <si>
    <t>0.0294</t>
  </si>
  <si>
    <t>0.0296</t>
  </si>
  <si>
    <t>graph-based analysis</t>
  </si>
  <si>
    <t>0.0310</t>
  </si>
  <si>
    <t>queries</t>
  </si>
  <si>
    <t>graph analysis techniques</t>
  </si>
  <si>
    <t>0.0365</t>
  </si>
  <si>
    <t>0.0411</t>
  </si>
  <si>
    <t>Using Knowledge Graphs to Detect Enterprise Architecture Smells</t>
  </si>
  <si>
    <t>0.0090</t>
  </si>
  <si>
    <t>0.0129</t>
  </si>
  <si>
    <t>0.0169</t>
  </si>
  <si>
    <t>0.0185</t>
  </si>
  <si>
    <t>0.0195</t>
  </si>
  <si>
    <t>0.0210</t>
  </si>
  <si>
    <t>0.0212</t>
  </si>
  <si>
    <t>decision design graphs</t>
  </si>
  <si>
    <t>representation</t>
  </si>
  <si>
    <t>0.0235</t>
  </si>
  <si>
    <t>properties</t>
  </si>
  <si>
    <t>0.0241</t>
  </si>
  <si>
    <t>plugin</t>
  </si>
  <si>
    <t>automated analysis</t>
  </si>
  <si>
    <t>0.0248</t>
  </si>
  <si>
    <t>metamodel</t>
  </si>
  <si>
    <t>0.0255</t>
  </si>
  <si>
    <t>enrichment</t>
  </si>
  <si>
    <t>0.0276</t>
  </si>
  <si>
    <t>semantics</t>
  </si>
  <si>
    <t>quantitative graph</t>
  </si>
  <si>
    <t>0.0291</t>
  </si>
  <si>
    <t>node</t>
  </si>
  <si>
    <t>0.0292</t>
  </si>
  <si>
    <t>Model-based Construction of Enterprise Architecture Knowledge Graphs</t>
  </si>
  <si>
    <t>debt portfolio</t>
  </si>
  <si>
    <t>debt items</t>
  </si>
  <si>
    <t>0.0026</t>
  </si>
  <si>
    <t>0.0031</t>
  </si>
  <si>
    <t>risk</t>
  </si>
  <si>
    <t>0.0066</t>
  </si>
  <si>
    <t>expected return</t>
  </si>
  <si>
    <t>0.0078</t>
  </si>
  <si>
    <t>items</t>
  </si>
  <si>
    <t>0.0092</t>
  </si>
  <si>
    <t>utility</t>
  </si>
  <si>
    <t>0.0113</t>
  </si>
  <si>
    <t>enterprise</t>
  </si>
  <si>
    <t>interest</t>
  </si>
  <si>
    <t>0.0141</t>
  </si>
  <si>
    <t>0.0143</t>
  </si>
  <si>
    <t>managing technical</t>
  </si>
  <si>
    <t>level</t>
  </si>
  <si>
    <t>0.0231</t>
  </si>
  <si>
    <t>0.0242</t>
  </si>
  <si>
    <t>0.0275</t>
  </si>
  <si>
    <t>0.0279</t>
  </si>
  <si>
    <t>amount</t>
  </si>
  <si>
    <t>measurement</t>
  </si>
  <si>
    <t>debt model</t>
  </si>
  <si>
    <t>level debts based</t>
  </si>
  <si>
    <t>0.0302</t>
  </si>
  <si>
    <t>0.0328</t>
  </si>
  <si>
    <t>proposed</t>
  </si>
  <si>
    <t>0.0332</t>
  </si>
  <si>
    <t>0.0335</t>
  </si>
  <si>
    <t>compliance debt</t>
  </si>
  <si>
    <t>0.0336</t>
  </si>
  <si>
    <t>Prioritization of EA Debts Facilitating Portfolio Theory</t>
  </si>
  <si>
    <t>architecture design stage</t>
  </si>
  <si>
    <t>presented</t>
  </si>
  <si>
    <t>component</t>
  </si>
  <si>
    <t>proposal</t>
  </si>
  <si>
    <t>REBEL: A Semiautomatic Approach to Identify Architectural Technical Debt from Heterogeneous Artifacts</t>
  </si>
  <si>
    <t>debt reporting framework</t>
  </si>
  <si>
    <t>debt registry</t>
  </si>
  <si>
    <t>debt data</t>
  </si>
  <si>
    <t>0.0033</t>
  </si>
  <si>
    <t>0.0051</t>
  </si>
  <si>
    <t>stakeholder</t>
  </si>
  <si>
    <t>ﬁlter</t>
  </si>
  <si>
    <t>section</t>
  </si>
  <si>
    <t>management component</t>
  </si>
  <si>
    <t>organizations debt registry</t>
  </si>
  <si>
    <t>reporting process continuous</t>
  </si>
  <si>
    <t>cit</t>
  </si>
  <si>
    <t>shown</t>
  </si>
  <si>
    <t>0.0108</t>
  </si>
  <si>
    <t>generated report</t>
  </si>
  <si>
    <t>Reporting Framework for Enterprise Architecture Debts</t>
  </si>
  <si>
    <t>0.0073</t>
  </si>
  <si>
    <t>0.0114</t>
  </si>
  <si>
    <t>debt management framework</t>
  </si>
  <si>
    <t>0.0131</t>
  </si>
  <si>
    <t>issues</t>
  </si>
  <si>
    <t>0.0154</t>
  </si>
  <si>
    <t>vol.</t>
  </si>
  <si>
    <t>0.0170</t>
  </si>
  <si>
    <t>debt workshop</t>
  </si>
  <si>
    <t>0.0186</t>
  </si>
  <si>
    <t>systems action research</t>
  </si>
  <si>
    <t>0.0230</t>
  </si>
  <si>
    <t>0.0303</t>
  </si>
  <si>
    <t>0.0304</t>
  </si>
  <si>
    <t>debts and smells</t>
  </si>
  <si>
    <t>0.0324</t>
  </si>
  <si>
    <t>practitioners</t>
  </si>
  <si>
    <t>solutions</t>
  </si>
  <si>
    <t>0.0348</t>
  </si>
  <si>
    <t>action research methods</t>
  </si>
  <si>
    <t>0.0353</t>
  </si>
  <si>
    <t>0.0355</t>
  </si>
  <si>
    <t>0.0402</t>
  </si>
  <si>
    <t>Revealing Common Enterprise Architecture Debts: Conceptualization and Critical Reflection on a Workshop Format Industry Experience Report</t>
  </si>
  <si>
    <t>smells involve quality</t>
  </si>
  <si>
    <t>0.0102</t>
  </si>
  <si>
    <t>0.0147</t>
  </si>
  <si>
    <t>0.0174</t>
  </si>
  <si>
    <t>existing smells</t>
  </si>
  <si>
    <t>0.0220</t>
  </si>
  <si>
    <t>0.0226</t>
  </si>
  <si>
    <t>0.0233</t>
  </si>
  <si>
    <t>solution</t>
  </si>
  <si>
    <t>design smells involve</t>
  </si>
  <si>
    <t>0.0249</t>
  </si>
  <si>
    <t>0.0273</t>
  </si>
  <si>
    <t>0.0274</t>
  </si>
  <si>
    <t>program</t>
  </si>
  <si>
    <t>0.0320</t>
  </si>
  <si>
    <t>0.0334</t>
  </si>
  <si>
    <t>Towards a Catalog of Enterprise Architecture Smells</t>
  </si>
  <si>
    <t>code refactoring</t>
  </si>
  <si>
    <t>0.0075</t>
  </si>
  <si>
    <t>code</t>
  </si>
  <si>
    <t>0.0076</t>
  </si>
  <si>
    <t>business objects refactoring</t>
  </si>
  <si>
    <t>0.0124</t>
  </si>
  <si>
    <t>enterprise architecture</t>
  </si>
  <si>
    <t>0.0140</t>
  </si>
  <si>
    <t>0.0175</t>
  </si>
  <si>
    <t>0.0189</t>
  </si>
  <si>
    <t>0.0198</t>
  </si>
  <si>
    <t>0.0200</t>
  </si>
  <si>
    <t>modelling</t>
  </si>
  <si>
    <t>code smell</t>
  </si>
  <si>
    <t>0.0218</t>
  </si>
  <si>
    <t>object</t>
  </si>
  <si>
    <t>solution catalog</t>
  </si>
  <si>
    <t>dedicated data services</t>
  </si>
  <si>
    <t>mapping</t>
  </si>
  <si>
    <t>0.0282</t>
  </si>
  <si>
    <t>result</t>
  </si>
  <si>
    <t>solutions proposed</t>
  </si>
  <si>
    <t>0.0388</t>
  </si>
  <si>
    <t>0.0401</t>
  </si>
  <si>
    <t>0.0424</t>
  </si>
  <si>
    <t>existing</t>
  </si>
  <si>
    <t>0.0444</t>
  </si>
  <si>
    <t>existing code smells</t>
  </si>
  <si>
    <t>0.0445</t>
  </si>
  <si>
    <t>0.0464</t>
  </si>
  <si>
    <t>process control data</t>
  </si>
  <si>
    <t>derived</t>
  </si>
  <si>
    <t>0.0496</t>
  </si>
  <si>
    <t>Towards a Catalog of Refactoring Solutions for Enterprise Architecture Smells</t>
  </si>
  <si>
    <t>architectural technical debt</t>
  </si>
  <si>
    <t>debt concept</t>
  </si>
  <si>
    <t>0.0099</t>
  </si>
  <si>
    <t>0.0122</t>
  </si>
  <si>
    <t>0.0156</t>
  </si>
  <si>
    <t>0.0163</t>
  </si>
  <si>
    <t>documentation debt</t>
  </si>
  <si>
    <t>artifacts</t>
  </si>
  <si>
    <t>encompassing software debt</t>
  </si>
  <si>
    <t>0.0196</t>
  </si>
  <si>
    <t>code debt</t>
  </si>
  <si>
    <t>quality issues</t>
  </si>
  <si>
    <t>0.0261</t>
  </si>
  <si>
    <t>0.0262</t>
  </si>
  <si>
    <t>inadvertent debt</t>
  </si>
  <si>
    <t>0.0286</t>
  </si>
  <si>
    <t>0.0333</t>
  </si>
  <si>
    <t>0.0344</t>
  </si>
  <si>
    <t>0.0345</t>
  </si>
  <si>
    <t>0.0362</t>
  </si>
  <si>
    <t>Towards the Definition of Enterprise Architecture Debts</t>
  </si>
  <si>
    <t>business process models</t>
  </si>
  <si>
    <t>modeling</t>
  </si>
  <si>
    <t>process modeling</t>
  </si>
  <si>
    <t>0.0098</t>
  </si>
  <si>
    <t>modeling problems</t>
  </si>
  <si>
    <t>anti-patterns identified process</t>
  </si>
  <si>
    <t>includes process</t>
  </si>
  <si>
    <t>thereof</t>
  </si>
  <si>
    <t>0.0263</t>
  </si>
  <si>
    <t>0.0277</t>
  </si>
  <si>
    <t>0.0349</t>
  </si>
  <si>
    <t>category</t>
  </si>
  <si>
    <t>notations</t>
  </si>
  <si>
    <t>0.0359</t>
  </si>
  <si>
    <t>catalogue</t>
  </si>
  <si>
    <t>0.0375</t>
  </si>
  <si>
    <t>detailed business process</t>
  </si>
  <si>
    <t>0.0420</t>
  </si>
  <si>
    <t>proposal process</t>
  </si>
  <si>
    <t>0.0469</t>
  </si>
  <si>
    <t>Towards the Identification of Process Anti-Patterns in Enterprise Architecture Models</t>
  </si>
  <si>
    <t>model transformation</t>
  </si>
  <si>
    <t>knowledge discovery metamodel</t>
  </si>
  <si>
    <t>source code</t>
  </si>
  <si>
    <t>enterprise business models</t>
  </si>
  <si>
    <t>case study</t>
  </si>
  <si>
    <t>case</t>
  </si>
  <si>
    <t>engineering</t>
  </si>
  <si>
    <t>artefacts</t>
  </si>
  <si>
    <t>knowledge</t>
  </si>
  <si>
    <t>transforming knowledge discovery</t>
  </si>
  <si>
    <t>0.0105</t>
  </si>
  <si>
    <t>proposed model</t>
  </si>
  <si>
    <t>software architecture models</t>
  </si>
  <si>
    <t>A method for transforming knowledge discovery metamodel to ArchiMate models</t>
  </si>
  <si>
    <t>debt analysis</t>
  </si>
  <si>
    <t>viewpoints</t>
  </si>
  <si>
    <t>0.0059</t>
  </si>
  <si>
    <t>systematic mapping study</t>
  </si>
  <si>
    <t>0.0096</t>
  </si>
  <si>
    <t>debt viewpoints based</t>
  </si>
  <si>
    <t>divergent solutions</t>
  </si>
  <si>
    <t>areas</t>
  </si>
  <si>
    <t>enterprise software systems</t>
  </si>
  <si>
    <t>debt information</t>
  </si>
  <si>
    <t>0.0179</t>
  </si>
  <si>
    <t>provide</t>
  </si>
  <si>
    <t>0.0182</t>
  </si>
  <si>
    <t>divergent</t>
  </si>
  <si>
    <t>response</t>
  </si>
  <si>
    <t>0.0204</t>
  </si>
  <si>
    <t>systematic</t>
  </si>
  <si>
    <t>insight</t>
  </si>
  <si>
    <t>primary studies</t>
  </si>
  <si>
    <t>debt area</t>
  </si>
  <si>
    <t>provide insight</t>
  </si>
  <si>
    <t>criteria</t>
  </si>
  <si>
    <t>A Viewpoints-Based Analysis of Enterprise Architecture Debt</t>
  </si>
  <si>
    <t>Towards Collaborative Technical Debt Management in Systems of Systems</t>
  </si>
  <si>
    <t>Chosen Keywords</t>
  </si>
  <si>
    <t>Paper Title</t>
  </si>
  <si>
    <r>
      <t xml:space="preserve">ACC? </t>
    </r>
    <r>
      <rPr>
        <u/>
        <sz val="11"/>
        <color theme="1"/>
        <rFont val="Calibri"/>
        <family val="2"/>
        <scheme val="minor"/>
      </rPr>
      <t>_A_</t>
    </r>
  </si>
  <si>
    <r>
      <t xml:space="preserve">ACC? </t>
    </r>
    <r>
      <rPr>
        <u/>
        <sz val="11"/>
        <color theme="1"/>
        <rFont val="Calibri"/>
        <family val="2"/>
        <scheme val="minor"/>
      </rPr>
      <t>_S_</t>
    </r>
  </si>
  <si>
    <t>expert</t>
  </si>
  <si>
    <t>domain experts</t>
  </si>
  <si>
    <t>interview</t>
  </si>
  <si>
    <t>questions</t>
  </si>
  <si>
    <t>0.0081</t>
  </si>
  <si>
    <t>agree</t>
  </si>
  <si>
    <t>0.0128</t>
  </si>
  <si>
    <t>qualitative expert interviews</t>
  </si>
  <si>
    <t>0.0152</t>
  </si>
  <si>
    <t>debt measures</t>
  </si>
  <si>
    <t>software metrics</t>
  </si>
  <si>
    <t>method</t>
  </si>
  <si>
    <t>architecture analysis research</t>
  </si>
  <si>
    <t>debts exist</t>
  </si>
  <si>
    <t>software design smells</t>
  </si>
  <si>
    <t>Discovering and Assessing Enterprise Architecture Debts</t>
  </si>
  <si>
    <t>students</t>
  </si>
  <si>
    <t>application landscapes</t>
  </si>
  <si>
    <t>enterprise information systems</t>
  </si>
  <si>
    <t>0.0187</t>
  </si>
  <si>
    <t>0.0232</t>
  </si>
  <si>
    <t>design patterns</t>
  </si>
  <si>
    <t>0.0266</t>
  </si>
  <si>
    <t>0.0268</t>
  </si>
  <si>
    <t>work system</t>
  </si>
  <si>
    <t>0.0360</t>
  </si>
  <si>
    <t>0.0389</t>
  </si>
  <si>
    <t>team</t>
  </si>
  <si>
    <t>0.0419</t>
  </si>
  <si>
    <t>capabilities</t>
  </si>
  <si>
    <t>0.0446</t>
  </si>
  <si>
    <t>0.0480</t>
  </si>
  <si>
    <t>landscapes</t>
  </si>
  <si>
    <t>0.0533</t>
  </si>
  <si>
    <t>0.0543</t>
  </si>
  <si>
    <t>training</t>
  </si>
  <si>
    <t>0.0545</t>
  </si>
  <si>
    <t>work system principles</t>
  </si>
  <si>
    <t>0.0565</t>
  </si>
  <si>
    <t>avg</t>
  </si>
  <si>
    <t>0.0595</t>
  </si>
  <si>
    <t>bad application architecture</t>
  </si>
  <si>
    <t>0.0621</t>
  </si>
  <si>
    <t>0.0645</t>
  </si>
  <si>
    <t>concepts</t>
  </si>
  <si>
    <t>0.0649</t>
  </si>
  <si>
    <t>controlled experiments</t>
  </si>
  <si>
    <t>0.0656</t>
  </si>
  <si>
    <t>A First Validation of the Enterprise Architecture Debts Concept</t>
  </si>
  <si>
    <t>Count</t>
  </si>
  <si>
    <t>Space</t>
  </si>
  <si>
    <t>Reason2</t>
  </si>
  <si>
    <t>systems engineering</t>
  </si>
  <si>
    <t>sos</t>
  </si>
  <si>
    <t>system of systems</t>
  </si>
  <si>
    <t>engineering systems</t>
  </si>
  <si>
    <t>collaborative technical debt</t>
  </si>
  <si>
    <t>systems and software</t>
  </si>
  <si>
    <t>constituent systems perspectives</t>
  </si>
  <si>
    <t>technical internal software</t>
  </si>
  <si>
    <t>scope perspective technical</t>
  </si>
  <si>
    <t>sos level</t>
  </si>
  <si>
    <t>international</t>
  </si>
  <si>
    <t>acm</t>
  </si>
  <si>
    <t>systems symposium</t>
  </si>
  <si>
    <t>sos quality requirements</t>
  </si>
  <si>
    <t>jorge marx gómez</t>
  </si>
  <si>
    <t>tdm</t>
  </si>
  <si>
    <t>benny tieu simon</t>
  </si>
  <si>
    <t>smells benny tieu</t>
  </si>
  <si>
    <t>architecture smells benny</t>
  </si>
  <si>
    <t>tieu simon hacks</t>
  </si>
  <si>
    <t>simon hacks school</t>
  </si>
  <si>
    <t>enterprise architecture smells</t>
  </si>
  <si>
    <t>ead</t>
  </si>
  <si>
    <t>school of electrical</t>
  </si>
  <si>
    <t>software architecture</t>
  </si>
  <si>
    <t>ieee xplore</t>
  </si>
  <si>
    <t>merge conﬂict</t>
  </si>
  <si>
    <t>business informatics</t>
  </si>
  <si>
    <t>ieee</t>
  </si>
  <si>
    <t>smell redundant relationship</t>
  </si>
  <si>
    <t>der rwth aachen</t>
  </si>
  <si>
    <t>universitaetsbibliothek der rwth</t>
  </si>
  <si>
    <t>kth royal institute</t>
  </si>
  <si>
    <t>utc from ieee</t>
  </si>
  <si>
    <t>ieee international conference</t>
  </si>
  <si>
    <t>quality metrics</t>
  </si>
  <si>
    <t>technical</t>
  </si>
  <si>
    <t>cbi</t>
  </si>
  <si>
    <t>payment</t>
  </si>
  <si>
    <t>debts</t>
  </si>
  <si>
    <t>enterprise architecture debts</t>
  </si>
  <si>
    <t>debt thresholds</t>
  </si>
  <si>
    <t>agree agree agree</t>
  </si>
  <si>
    <t>finance enterprise architect</t>
  </si>
  <si>
    <t>software debt category</t>
  </si>
  <si>
    <t>debts in organizations</t>
  </si>
  <si>
    <t>debt encompasses technical</t>
  </si>
  <si>
    <t>business process</t>
  </si>
  <si>
    <t>hacks</t>
  </si>
  <si>
    <t>technical debt retrospectively</t>
  </si>
  <si>
    <t>term ea debts</t>
  </si>
  <si>
    <t>debt workshop format</t>
  </si>
  <si>
    <t>identifying ea debts</t>
  </si>
  <si>
    <t>phase</t>
  </si>
  <si>
    <t>enterprise information</t>
  </si>
  <si>
    <t>ieee international enterprise</t>
  </si>
  <si>
    <t>debts differently</t>
  </si>
  <si>
    <t>architecture debts concept</t>
  </si>
  <si>
    <t>debts concept</t>
  </si>
  <si>
    <t>experiment</t>
  </si>
  <si>
    <t>collaborative enterprise architecture</t>
  </si>
  <si>
    <t>jung</t>
  </si>
  <si>
    <t>enterprise distributed object</t>
  </si>
  <si>
    <t>international conference</t>
  </si>
  <si>
    <t>international enterprise distributed</t>
  </si>
  <si>
    <t>debts improve</t>
  </si>
  <si>
    <t>concept validation</t>
  </si>
  <si>
    <t>enterprise architecture models</t>
  </si>
  <si>
    <t>architecture knowledge graphs</t>
  </si>
  <si>
    <t>historization</t>
  </si>
  <si>
    <t>robin bra</t>
  </si>
  <si>
    <t>transformation time</t>
  </si>
  <si>
    <t>historization of enterprise</t>
  </si>
  <si>
    <t>defining enterprise architecture</t>
  </si>
  <si>
    <t>fetching time</t>
  </si>
  <si>
    <t>bra</t>
  </si>
  <si>
    <t>figure</t>
  </si>
  <si>
    <t>enterprise architecture debt</t>
  </si>
  <si>
    <t>debt prudence evaluation</t>
  </si>
  <si>
    <t>prudence</t>
  </si>
  <si>
    <t>framework</t>
  </si>
  <si>
    <t>debt context analysis</t>
  </si>
  <si>
    <t>assessment debt prudence</t>
  </si>
  <si>
    <t>debt collective assessment</t>
  </si>
  <si>
    <t>framework debt context</t>
  </si>
  <si>
    <t>prudence evaluation framework</t>
  </si>
  <si>
    <t>scientific literature review</t>
  </si>
  <si>
    <t>slr</t>
  </si>
  <si>
    <t>literature review process</t>
  </si>
  <si>
    <t>evaluation transcript page</t>
  </si>
  <si>
    <t>legacy system</t>
  </si>
  <si>
    <t>modern system application</t>
  </si>
  <si>
    <t>debt control</t>
  </si>
  <si>
    <t>collective debt assessment</t>
  </si>
  <si>
    <t>pep</t>
  </si>
  <si>
    <t>evaluating the prudence</t>
  </si>
  <si>
    <t>modern</t>
  </si>
  <si>
    <t>evaluating</t>
  </si>
  <si>
    <t>development modern systems</t>
  </si>
  <si>
    <t>system legacy</t>
  </si>
  <si>
    <t>judith michael</t>
  </si>
  <si>
    <t>bernhard thalheim</t>
  </si>
  <si>
    <t>architecture debts</t>
  </si>
  <si>
    <t>eadm</t>
  </si>
  <si>
    <t>research directions</t>
  </si>
  <si>
    <t>agnes koschmider</t>
  </si>
  <si>
    <t>emisa workshop</t>
  </si>
  <si>
    <t>peter alexander</t>
  </si>
  <si>
    <t>research group software</t>
  </si>
  <si>
    <t>germany</t>
  </si>
  <si>
    <t>eadm research opens</t>
  </si>
  <si>
    <t>hrsg.</t>
  </si>
  <si>
    <t>judith</t>
  </si>
  <si>
    <t>michael</t>
  </si>
  <si>
    <t>bernhard</t>
  </si>
  <si>
    <t>thalheim</t>
  </si>
  <si>
    <t>emisa</t>
  </si>
  <si>
    <t>university</t>
  </si>
  <si>
    <t>eadm framework overview</t>
  </si>
  <si>
    <t>applied sciences</t>
  </si>
  <si>
    <t>debts outline</t>
  </si>
  <si>
    <t>rwth aachen university</t>
  </si>
  <si>
    <t>peter</t>
  </si>
  <si>
    <t>business software control</t>
  </si>
  <si>
    <t>simon</t>
  </si>
  <si>
    <t>smell website page</t>
  </si>
  <si>
    <t>code smell website</t>
  </si>
  <si>
    <t>architecture model</t>
  </si>
  <si>
    <t>architecture enterprise architecture</t>
  </si>
  <si>
    <t>debt management tool</t>
  </si>
  <si>
    <t>smell code smells</t>
  </si>
  <si>
    <t>model quality framework</t>
  </si>
  <si>
    <t>architecture debt identification</t>
  </si>
  <si>
    <t>enterprise model components</t>
  </si>
  <si>
    <t>software process model</t>
  </si>
  <si>
    <t>scrum</t>
  </si>
  <si>
    <t>smellcull mechanism</t>
  </si>
  <si>
    <t>smell eam enterprise</t>
  </si>
  <si>
    <t>scrum process</t>
  </si>
  <si>
    <t>web application</t>
  </si>
  <si>
    <t>development life cycle</t>
  </si>
  <si>
    <t>website</t>
  </si>
  <si>
    <t>scrum phase figure</t>
  </si>
  <si>
    <t>list</t>
  </si>
  <si>
    <t>sprint</t>
  </si>
  <si>
    <t>mechanism</t>
  </si>
  <si>
    <t>enablers</t>
  </si>
  <si>
    <t>practice</t>
  </si>
  <si>
    <t>alignment</t>
  </si>
  <si>
    <t>kotusev</t>
  </si>
  <si>
    <t>technology</t>
  </si>
  <si>
    <t>achieving business-it alignment</t>
  </si>
  <si>
    <t>kurnia</t>
  </si>
  <si>
    <t>system sciences</t>
  </si>
  <si>
    <t>architecture practice</t>
  </si>
  <si>
    <t>aachen</t>
  </si>
  <si>
    <t>utc</t>
  </si>
  <si>
    <t>rwth</t>
  </si>
  <si>
    <t>ieee international</t>
  </si>
  <si>
    <t>public service</t>
  </si>
  <si>
    <t>accurate data</t>
  </si>
  <si>
    <t>achieving</t>
  </si>
  <si>
    <t>search</t>
  </si>
  <si>
    <t>ckg</t>
  </si>
  <si>
    <t>model driven</t>
  </si>
  <si>
    <t>model driven engineering</t>
  </si>
  <si>
    <t>search query ckg</t>
  </si>
  <si>
    <t>knowledge graph-based conceptual</t>
  </si>
  <si>
    <t>ontology-driven conceptual modeling</t>
  </si>
  <si>
    <t>ckg construction</t>
  </si>
  <si>
    <t>google knowledge graph</t>
  </si>
  <si>
    <t>kgs</t>
  </si>
  <si>
    <t>graph-based</t>
  </si>
  <si>
    <t>business informatics group</t>
  </si>
  <si>
    <t>knowledge graphs</t>
  </si>
  <si>
    <t>graph-based enterprise architecture</t>
  </si>
  <si>
    <t>smell detection</t>
  </si>
  <si>
    <t>archimate models</t>
  </si>
  <si>
    <t>match</t>
  </si>
  <si>
    <t>label</t>
  </si>
  <si>
    <t>smells queries</t>
  </si>
  <si>
    <t>detect</t>
  </si>
  <si>
    <t>graph neural networks</t>
  </si>
  <si>
    <t>extensible graph-based enterprise</t>
  </si>
  <si>
    <t>detect ea smells</t>
  </si>
  <si>
    <t>graph representation</t>
  </si>
  <si>
    <t>smajevic</t>
  </si>
  <si>
    <t>graph based</t>
  </si>
  <si>
    <t>graphs to detect</t>
  </si>
  <si>
    <t>code smells analyze</t>
  </si>
  <si>
    <t>object computing conference</t>
  </si>
  <si>
    <t>classname</t>
  </si>
  <si>
    <t>fig.</t>
  </si>
  <si>
    <t>automated model analysis</t>
  </si>
  <si>
    <t>open group exchange</t>
  </si>
  <si>
    <t>digital enterprise computing</t>
  </si>
  <si>
    <t>archi</t>
  </si>
  <si>
    <t>enterprise architecture knowledge</t>
  </si>
  <si>
    <t>knowledge graph construction</t>
  </si>
  <si>
    <t>eakg</t>
  </si>
  <si>
    <t>model-based enterprise architecture</t>
  </si>
  <si>
    <t>graph construction process</t>
  </si>
  <si>
    <t>eakg knowledge enrichment</t>
  </si>
  <si>
    <t>eakg archi plugin</t>
  </si>
  <si>
    <t>model-based knowledge</t>
  </si>
  <si>
    <t>construction</t>
  </si>
  <si>
    <t>graph characteristics knowledge</t>
  </si>
  <si>
    <t>smells report view</t>
  </si>
  <si>
    <t>transforming enterprise models</t>
  </si>
  <si>
    <t>graph view</t>
  </si>
  <si>
    <t>construction of enterprise</t>
  </si>
  <si>
    <t>archimate model-based construction</t>
  </si>
  <si>
    <t>graph visualizations</t>
  </si>
  <si>
    <t>eakg creation metamodel</t>
  </si>
  <si>
    <t>debts facilitating portfolio</t>
  </si>
  <si>
    <t>portfolio theory</t>
  </si>
  <si>
    <t>international workshop</t>
  </si>
  <si>
    <t>commons license attribution</t>
  </si>
  <si>
    <t>creative commons license</t>
  </si>
  <si>
    <t>portfolio return portfolio</t>
  </si>
  <si>
    <t>technical debt prioritization</t>
  </si>
  <si>
    <t>theory</t>
  </si>
  <si>
    <t>return portfolio return</t>
  </si>
  <si>
    <t>workshop on quantitative</t>
  </si>
  <si>
    <t>quantitative approaches</t>
  </si>
  <si>
    <t>risk aversion</t>
  </si>
  <si>
    <t>utility function</t>
  </si>
  <si>
    <t>workshop</t>
  </si>
  <si>
    <t>table</t>
  </si>
  <si>
    <t>mpt</t>
  </si>
  <si>
    <t>prioritization</t>
  </si>
  <si>
    <t>atd</t>
  </si>
  <si>
    <t>atd identification</t>
  </si>
  <si>
    <t>rebel core meta-model</t>
  </si>
  <si>
    <t>atd items</t>
  </si>
  <si>
    <t>candidate atd items</t>
  </si>
  <si>
    <t>rebel core</t>
  </si>
  <si>
    <t>rebel</t>
  </si>
  <si>
    <t>atd management</t>
  </si>
  <si>
    <t>rebel atd type</t>
  </si>
  <si>
    <t>architectural</t>
  </si>
  <si>
    <t>rebel web application</t>
  </si>
  <si>
    <t>atd candidate</t>
  </si>
  <si>
    <t>production service project</t>
  </si>
  <si>
    <t>support atd</t>
  </si>
  <si>
    <t>fact</t>
  </si>
  <si>
    <t>identify atd</t>
  </si>
  <si>
    <t>atd items injected</t>
  </si>
  <si>
    <t>grades grouper project</t>
  </si>
  <si>
    <t>manual atd</t>
  </si>
  <si>
    <t>heterogeneous artifacts</t>
  </si>
  <si>
    <t>rebel architectural decisions</t>
  </si>
  <si>
    <t>presented in section</t>
  </si>
  <si>
    <t>chat logs</t>
  </si>
  <si>
    <t>rebel methodology overview</t>
  </si>
  <si>
    <t>atd type description</t>
  </si>
  <si>
    <t>stage</t>
  </si>
  <si>
    <t>atd research</t>
  </si>
  <si>
    <t>meta-model</t>
  </si>
  <si>
    <t>grouper project figure</t>
  </si>
  <si>
    <t>atd workshop</t>
  </si>
  <si>
    <t>reporting framework implementation</t>
  </si>
  <si>
    <t>framework implementation figure</t>
  </si>
  <si>
    <t>reporting</t>
  </si>
  <si>
    <t>report templates table</t>
  </si>
  <si>
    <t>demo column chart</t>
  </si>
  <si>
    <t>template</t>
  </si>
  <si>
    <t>template management figure</t>
  </si>
  <si>
    <t>implementation</t>
  </si>
  <si>
    <t>management view figure</t>
  </si>
  <si>
    <t>debt states figure</t>
  </si>
  <si>
    <t>registry table</t>
  </si>
  <si>
    <t>demo table</t>
  </si>
  <si>
    <t>debt item attributes</t>
  </si>
  <si>
    <t>shown in figure</t>
  </si>
  <si>
    <t>data entry view</t>
  </si>
  <si>
    <t>online</t>
  </si>
  <si>
    <t>reporting ea debts</t>
  </si>
  <si>
    <t>evaluation template management</t>
  </si>
  <si>
    <t>column chart widget</t>
  </si>
  <si>
    <t>defense architecture framework</t>
  </si>
  <si>
    <t>column</t>
  </si>
  <si>
    <t>realization figure</t>
  </si>
  <si>
    <t>demo table explanation</t>
  </si>
  <si>
    <t>chart</t>
  </si>
  <si>
    <t>distributed object computing</t>
  </si>
  <si>
    <t>object computing workshop</t>
  </si>
  <si>
    <t>workshop format</t>
  </si>
  <si>
    <t>revealing common enterprise</t>
  </si>
  <si>
    <t>information systems architectures</t>
  </si>
  <si>
    <t>distributed</t>
  </si>
  <si>
    <t>computing</t>
  </si>
  <si>
    <t>action</t>
  </si>
  <si>
    <t>code smells</t>
  </si>
  <si>
    <t>smell</t>
  </si>
  <si>
    <t>configuration code smell</t>
  </si>
  <si>
    <t>smells code</t>
  </si>
  <si>
    <t>smell missing abstraction</t>
  </si>
  <si>
    <t>well-known code smells</t>
  </si>
  <si>
    <t>architecture model quality</t>
  </si>
  <si>
    <t>smell temporary solution</t>
  </si>
  <si>
    <t>smell weakened modularity</t>
  </si>
  <si>
    <t>catalog</t>
  </si>
  <si>
    <t>smell incomplete node</t>
  </si>
  <si>
    <t>prioritizing design debt</t>
  </si>
  <si>
    <t>mining software repositories</t>
  </si>
  <si>
    <t>design debt investment</t>
  </si>
  <si>
    <t>design science research</t>
  </si>
  <si>
    <t>refactoring solutions</t>
  </si>
  <si>
    <t>process manager</t>
  </si>
  <si>
    <t>url</t>
  </si>
  <si>
    <t>archimate</t>
  </si>
  <si>
    <t>manager</t>
  </si>
  <si>
    <t>encapsulate business objects</t>
  </si>
  <si>
    <t>architecture smells</t>
  </si>
  <si>
    <t>computer science</t>
  </si>
  <si>
    <t>front end gate</t>
  </si>
  <si>
    <t>managing</t>
  </si>
  <si>
    <t>workshop on managing</t>
  </si>
  <si>
    <t>proceedings</t>
  </si>
  <si>
    <t>rwth aachen</t>
  </si>
  <si>
    <t>mtd</t>
  </si>
  <si>
    <t>debt situation</t>
  </si>
  <si>
    <t>application architecture</t>
  </si>
  <si>
    <t>yoon chow yeong</t>
  </si>
  <si>
    <t>universiti teknologi petronas</t>
  </si>
  <si>
    <t>process anti-patterns</t>
  </si>
  <si>
    <t>bpm</t>
  </si>
  <si>
    <t>ceur workshop proceedings</t>
  </si>
  <si>
    <t>bpm anti-pattern taxonomies</t>
  </si>
  <si>
    <t>approaches to software</t>
  </si>
  <si>
    <t>existing bpm</t>
  </si>
  <si>
    <t>bpmn models</t>
  </si>
  <si>
    <t>group software construction</t>
  </si>
  <si>
    <t>approaches</t>
  </si>
  <si>
    <t>already-published bpm anti-patterns</t>
  </si>
  <si>
    <t>conference workshops</t>
  </si>
  <si>
    <t>data object</t>
  </si>
  <si>
    <t>kdm models</t>
  </si>
  <si>
    <t>kdm</t>
  </si>
  <si>
    <t>kdm compilationunit elements</t>
  </si>
  <si>
    <t>kdm metamodel fig.</t>
  </si>
  <si>
    <t>kdm models generated</t>
  </si>
  <si>
    <t>business process model</t>
  </si>
  <si>
    <t>input kdm elements</t>
  </si>
  <si>
    <t>models representing kdm</t>
  </si>
  <si>
    <t>kdm model compliant</t>
  </si>
  <si>
    <t>respective kdm models</t>
  </si>
  <si>
    <t>input kdm</t>
  </si>
  <si>
    <t>kdm input</t>
  </si>
  <si>
    <t>data model</t>
  </si>
  <si>
    <t>model exchange file</t>
  </si>
  <si>
    <t>framework kdm metamodel</t>
  </si>
  <si>
    <t>structure kdm layer</t>
  </si>
  <si>
    <t>target archimate elements</t>
  </si>
  <si>
    <t>archi tool</t>
  </si>
  <si>
    <t>strongly agree</t>
  </si>
  <si>
    <t>architecture debt viewpoints</t>
  </si>
  <si>
    <t>agree nor disagree</t>
  </si>
  <si>
    <t>viewpoints-based analysis</t>
  </si>
  <si>
    <t>ieee std</t>
  </si>
  <si>
    <t>iec</t>
  </si>
  <si>
    <t>iso</t>
  </si>
  <si>
    <t>analysis of enterprise</t>
  </si>
  <si>
    <t>maqsood</t>
  </si>
  <si>
    <t>familiar</t>
  </si>
  <si>
    <t>ieee std 1471-2000</t>
  </si>
  <si>
    <t>Duplicate?</t>
  </si>
  <si>
    <t>First Dup?</t>
  </si>
  <si>
    <t>To consider?</t>
  </si>
  <si>
    <t>Total</t>
  </si>
  <si>
    <t xml:space="preserve"> </t>
  </si>
  <si>
    <t>relevant for sos</t>
  </si>
  <si>
    <t>general</t>
  </si>
  <si>
    <t>trivial</t>
  </si>
  <si>
    <t>same as sos</t>
  </si>
  <si>
    <t>to define td</t>
  </si>
  <si>
    <t>underlines stakeholder involvement</t>
  </si>
  <si>
    <t>more like guidelines?</t>
  </si>
  <si>
    <t>one of the factors - especially with systems that require paying off td</t>
  </si>
  <si>
    <t>ead management</t>
  </si>
  <si>
    <t>architecture td? Ead?</t>
  </si>
  <si>
    <t>useful for the placement of ead</t>
  </si>
  <si>
    <t>td is different for sos, ead should consider sos</t>
  </si>
  <si>
    <t>pov changes perception</t>
  </si>
  <si>
    <t>seems out of context</t>
  </si>
  <si>
    <t>technical debt management</t>
  </si>
  <si>
    <t>trivial, extend to types</t>
  </si>
  <si>
    <t>diff between td and ea smells?</t>
  </si>
  <si>
    <t>plural</t>
  </si>
  <si>
    <t>software vs enterprise architecture?</t>
  </si>
  <si>
    <t>the relation to ea</t>
  </si>
  <si>
    <t>for ea debt</t>
  </si>
  <si>
    <t>and all other steps</t>
  </si>
  <si>
    <t>ea model</t>
  </si>
  <si>
    <t>prevention, management</t>
  </si>
  <si>
    <t>relevant for eam + types</t>
  </si>
  <si>
    <t>type of metrics</t>
  </si>
  <si>
    <t>type of detection</t>
  </si>
  <si>
    <t>?</t>
  </si>
  <si>
    <t>type of smell</t>
  </si>
  <si>
    <t>ea debts</t>
  </si>
  <si>
    <t>threshold</t>
  </si>
  <si>
    <t>general, but process for edm</t>
  </si>
  <si>
    <t>stakeholder types</t>
  </si>
  <si>
    <t>type of stakeholder</t>
  </si>
  <si>
    <t>categories exist</t>
  </si>
  <si>
    <t>involved in business</t>
  </si>
  <si>
    <t>type of step</t>
  </si>
  <si>
    <t>concept?</t>
  </si>
  <si>
    <t>in coop not so easy to define uniquelly</t>
  </si>
  <si>
    <t>might be relevant</t>
  </si>
  <si>
    <t>type of collaboration</t>
  </si>
  <si>
    <t>type of information systems</t>
  </si>
  <si>
    <t>basics</t>
  </si>
  <si>
    <t>torn</t>
  </si>
  <si>
    <t>kinda like quality</t>
  </si>
  <si>
    <t>knowledge graph</t>
  </si>
  <si>
    <t>to models?</t>
  </si>
  <si>
    <t>Difference in ACC?</t>
  </si>
  <si>
    <t>not sure if relevant?</t>
  </si>
  <si>
    <t>as ea definition</t>
  </si>
  <si>
    <t>dependant on the graph-based analysis</t>
  </si>
  <si>
    <t>with the ea models</t>
  </si>
  <si>
    <t>vllt?</t>
  </si>
  <si>
    <t>was discussed at context?</t>
  </si>
  <si>
    <t>same as eam</t>
  </si>
  <si>
    <t>one step of prudence process</t>
  </si>
  <si>
    <t>type of context</t>
  </si>
  <si>
    <t>as decision making</t>
  </si>
  <si>
    <t>prudence and all steps</t>
  </si>
  <si>
    <t>prudence already discussed</t>
  </si>
  <si>
    <t>already don separately</t>
  </si>
  <si>
    <t>exists in stakeholders</t>
  </si>
  <si>
    <t>don't know if there s one</t>
  </si>
  <si>
    <t>same as legacy system</t>
  </si>
  <si>
    <t>concrete framework</t>
  </si>
  <si>
    <t>measures?</t>
  </si>
  <si>
    <t>see control measures</t>
  </si>
  <si>
    <t>see context</t>
  </si>
  <si>
    <t>see legacy system</t>
  </si>
  <si>
    <t>see prudence</t>
  </si>
  <si>
    <t>versus</t>
  </si>
  <si>
    <t>portfolio</t>
  </si>
  <si>
    <t>see enterprise architecture debt</t>
  </si>
  <si>
    <t>tool?</t>
  </si>
  <si>
    <t>see smells</t>
  </si>
  <si>
    <t>type of action</t>
  </si>
  <si>
    <t>maybe?</t>
  </si>
  <si>
    <t>see architecture or information systems</t>
  </si>
  <si>
    <t>specific</t>
  </si>
  <si>
    <t>see scrum</t>
  </si>
  <si>
    <t>type of debt</t>
  </si>
  <si>
    <t>useful for decision making</t>
  </si>
  <si>
    <t>see respective</t>
  </si>
  <si>
    <t>basics + types</t>
  </si>
  <si>
    <t>see alignment</t>
  </si>
  <si>
    <t>what are good/bad, etc.</t>
  </si>
  <si>
    <t>model driven development</t>
  </si>
  <si>
    <t>see model driven</t>
  </si>
  <si>
    <t>as conceptual modeling?</t>
  </si>
  <si>
    <t>see ea</t>
  </si>
  <si>
    <t>see knowledge graphs</t>
  </si>
  <si>
    <t>business basic</t>
  </si>
  <si>
    <t>and principal</t>
  </si>
  <si>
    <t>see risk</t>
  </si>
  <si>
    <t>architecture technical debt</t>
  </si>
  <si>
    <t>see debt items</t>
  </si>
  <si>
    <t>basics, but maybe general</t>
  </si>
  <si>
    <t>see information systems</t>
  </si>
  <si>
    <t>see archimate</t>
  </si>
  <si>
    <t>modeling tool</t>
  </si>
  <si>
    <t>td quadrant</t>
  </si>
  <si>
    <t>anti-patterns</t>
  </si>
  <si>
    <t>see knowledge discovery metamodel</t>
  </si>
  <si>
    <t>often</t>
  </si>
  <si>
    <t>see business process model</t>
  </si>
  <si>
    <t>see viewpoints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</si>
</sst>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3" xfId="0" applyFill="1" applyBorder="1"/>
    <xf numFmtId="0" fontId="0" fillId="2" borderId="0" xfId="0" applyFill="1" applyBorder="1"/>
    <xf numFmtId="0" fontId="0" fillId="0" borderId="1" xfId="0" applyBorder="1"/>
    <xf numFmtId="0" fontId="0" fillId="2" borderId="0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E1A3B-0356-4B42-B484-24471D8DC01E}" name="Table1" displayName="Table1" ref="A1:O1152" totalsRowCount="1">
  <autoFilter ref="A1:O1151" xr:uid="{1F9E1A3B-0356-4B42-B484-24471D8DC01E}">
    <filterColumn colId="6">
      <filters>
        <filter val="1"/>
      </filters>
    </filterColumn>
    <filterColumn colId="14">
      <filters>
        <filter val="alignment"/>
        <filter val="application"/>
        <filter val="application development model"/>
        <filter val="application landscapes"/>
        <filter val="archimate"/>
        <filter val="architectural technical debt"/>
        <filter val="architecture"/>
        <filter val="architecture debts"/>
        <filter val="architecture knowledge graphs"/>
        <filter val="architecture model"/>
        <filter val="architecture practice"/>
        <filter val="atd"/>
        <filter val="blockers"/>
        <filter val="business process"/>
        <filter val="business process model"/>
        <filter val="business strategy"/>
        <filter val="capabilities"/>
        <filter val="catalog"/>
        <filter val="cit"/>
        <filter val="ckg"/>
        <filter val="code debt"/>
        <filter val="code refactoring"/>
        <filter val="code smells"/>
        <filter val="collaborative technical debt"/>
        <filter val="compliance debt"/>
        <filter val="component"/>
        <filter val="conceptual model"/>
        <filter val="conceptual models"/>
        <filter val="consequences"/>
        <filter val="context"/>
        <filter val="control measures"/>
        <filter val="criteria"/>
        <filter val="data object"/>
        <filter val="debt"/>
        <filter val="debt circumstances"/>
        <filter val="debt items"/>
        <filter val="debt management tool"/>
        <filter val="debt measures"/>
        <filter val="debt portfolio"/>
        <filter val="debt registry"/>
        <filter val="debt thresholds"/>
        <filter val="decision"/>
        <filter val="decision making process"/>
        <filter val="defining enterprise architecture"/>
        <filter val="design patterns"/>
        <filter val="detection"/>
        <filter val="development life cycle"/>
        <filter val="documentation debt"/>
        <filter val="domain"/>
        <filter val="domain experts"/>
        <filter val="eadm"/>
        <filter val="enablers"/>
        <filter val="enterprise"/>
        <filter val="enterprise architecture"/>
        <filter val="enterprise architecture debt"/>
        <filter val="enterprise architecture debts"/>
        <filter val="enterprise architecture models"/>
        <filter val="enterprise architecture smells"/>
        <filter val="enterprise business models"/>
        <filter val="enterprise information"/>
        <filter val="evaluation"/>
        <filter val="expected return"/>
        <filter val="framework"/>
        <filter val="graph analysis metrics"/>
        <filter val="graph-based analysis"/>
        <filter val="hrsg."/>
        <filter val="identifying ea debts"/>
        <filter val="iec"/>
        <filter val="inadvertent debt"/>
        <filter val="information systems"/>
        <filter val="information technology"/>
        <filter val="interest"/>
        <filter val="issues"/>
        <filter val="knowledge discovery metamodel"/>
        <filter val="knowledge graphs"/>
        <filter val="landscapes"/>
        <filter val="legacy system"/>
        <filter val="management"/>
        <filter val="metamodel"/>
        <filter val="metrics"/>
        <filter val="model"/>
        <filter val="model driven"/>
        <filter val="model driven engineering"/>
        <filter val="model elements"/>
        <filter val="model-based enterprise architecture"/>
        <filter val="modeling language"/>
        <filter val="mpt"/>
        <filter val="mtd"/>
        <filter val="ontology"/>
        <filter val="ontology-driven conceptual modeling"/>
        <filter val="organisation"/>
        <filter val="organization"/>
        <filter val="point of view"/>
        <filter val="portfolio management system"/>
        <filter val="portfolio theory"/>
        <filter val="practitioners"/>
        <filter val="process"/>
        <filter val="process anti-patterns"/>
        <filter val="program"/>
        <filter val="prudence"/>
        <filter val="prudence evaluation framework"/>
        <filter val="recklessness"/>
        <filter val="risk"/>
        <filter val="risks"/>
        <filter val="scrum"/>
        <filter val="smells"/>
        <filter val="software architecture"/>
        <filter val="software architecture models"/>
        <filter val="software debt category"/>
        <filter val="software development"/>
        <filter val="software engineering"/>
        <filter val="software process model"/>
        <filter val="software quality"/>
        <filter val="software systems lifecycle"/>
        <filter val="sos"/>
        <filter val="stakeholder"/>
        <filter val="stakeholders"/>
        <filter val="strategy"/>
        <filter val="system"/>
        <filter val="system level characteristics"/>
        <filter val="tdm"/>
        <filter val="technical debt"/>
        <filter val="utc"/>
        <filter val="utility function"/>
        <filter val="viewpoints"/>
      </filters>
    </filterColumn>
  </autoFilter>
  <sortState xmlns:xlrd2="http://schemas.microsoft.com/office/spreadsheetml/2017/richdata2" ref="A4:O1150">
    <sortCondition ref="B1:B1151"/>
  </sortState>
  <tableColumns count="15">
    <tableColumn id="1" xr3:uid="{C76A983E-CDD2-4FE3-90E9-734C017316D3}" name="#Keyword" totalsRowLabel="Total"/>
    <tableColumn id="2" xr3:uid="{39C1E4ED-FE18-4A22-B428-CFEFB98DD82C}" name="Keyword"/>
    <tableColumn id="3" xr3:uid="{B96595B8-FBED-4874-9306-3ED61FAB2D92}" name="Score"/>
    <tableColumn id="4" xr3:uid="{0BB02B59-C8AD-448B-B712-78CB581E3519}" name="Count" dataDxfId="6">
      <calculatedColumnFormula>COUNTIF(Table1[Keyword],Table1[[#This Row],[Keyword]])</calculatedColumnFormula>
    </tableColumn>
    <tableColumn id="12" xr3:uid="{52657689-6901-46F4-B730-3214DC5C2031}" name="Duplicate?" dataDxfId="5">
      <calculatedColumnFormula>IF(Table1[[#This Row],[Count]]&gt;1,"D","")</calculatedColumnFormula>
    </tableColumn>
    <tableColumn id="13" xr3:uid="{B5D1DAD6-22A6-4326-AAED-6E0E460DCE70}" name="First Dup?" dataDxfId="4">
      <calculatedColumnFormula array="1">COUNTIF(INDIRECT("$B$2"&amp;":"&amp;CELL("address",B2)),Table1[[#This Row],[Keyword]])</calculatedColumnFormula>
    </tableColumn>
    <tableColumn id="14" xr3:uid="{631CC082-2618-4F9E-B6C8-E57A7D52E474}" name="To consider?" totalsRowFunction="sum" dataDxfId="3">
      <calculatedColumnFormula>IF(Table1[[#This Row],[First Dup?]]&gt;1,0,1)</calculatedColumnFormula>
    </tableColumn>
    <tableColumn id="5" xr3:uid="{1136B16C-1CF4-4182-9EF7-5846AB477FD8}" name="ACC? _A_" totalsRowFunction="count"/>
    <tableColumn id="6" xr3:uid="{3DA05B66-669D-4248-BAC0-4BFB620D6741}" name="Reason"/>
    <tableColumn id="7" xr3:uid="{5CE5A60E-36FB-49C7-9B4A-5CFC3D61EEBA}" name="ACC? _S_"/>
    <tableColumn id="8" xr3:uid="{AE009167-5A82-4081-87B0-D99CAEA46015}" name="Reason2"/>
    <tableColumn id="16" xr3:uid="{0844A089-84E6-402D-9A6A-6A2A92FF6D4C}" name="Difference in ACC?" dataDxfId="2">
      <calculatedColumnFormula>IF(Table1[[#This Row],[ACC? _A_]]=Table1[[#This Row],[ACC? _S_]],"","Diff")</calculatedColumnFormula>
    </tableColumn>
    <tableColumn id="9" xr3:uid="{4F83A439-DAB3-44BA-AD7D-032C852A1DA2}" name="Paper Title" dataDxfId="1" totalsRowDxfId="0"/>
    <tableColumn id="10" xr3:uid="{FA9357CA-F0D2-4249-8A85-7908DAFE0B17}" name="Space"/>
    <tableColumn id="11" xr3:uid="{C62AF884-4209-4993-9697-BE0CE1074F2B}" name="Chosen Keywords">
      <calculatedColumnFormula>IF(H2&gt;0,B2,0)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1EB7-6B95-425E-AC61-283A53A85868}">
  <dimension ref="A1:O1152"/>
  <sheetViews>
    <sheetView tabSelected="1" topLeftCell="B64" workbookViewId="0">
      <selection activeCell="M140" sqref="M140"/>
    </sheetView>
  </sheetViews>
  <sheetFormatPr defaultRowHeight="14.4" x14ac:dyDescent="0.3"/>
  <cols>
    <col min="1" max="1" width="11.109375" hidden="1" customWidth="1"/>
    <col min="2" max="2" width="31.5546875" bestFit="1" customWidth="1"/>
    <col min="3" max="4" width="9.21875" hidden="1" customWidth="1"/>
    <col min="5" max="5" width="10.77734375" hidden="1" customWidth="1"/>
    <col min="6" max="6" width="8.88671875" hidden="1" customWidth="1"/>
    <col min="7" max="7" width="10.44140625" customWidth="1"/>
    <col min="8" max="8" width="9.88671875" customWidth="1"/>
    <col min="9" max="9" width="26.77734375" style="1" customWidth="1"/>
    <col min="11" max="11" width="17.5546875" customWidth="1"/>
    <col min="12" max="12" width="19.77734375" customWidth="1"/>
  </cols>
  <sheetData>
    <row r="1" spans="1:15" ht="28.8" x14ac:dyDescent="0.3">
      <c r="A1" t="s">
        <v>75</v>
      </c>
      <c r="B1" t="s">
        <v>76</v>
      </c>
      <c r="C1" t="s">
        <v>77</v>
      </c>
      <c r="D1" t="s">
        <v>800</v>
      </c>
      <c r="E1" t="s">
        <v>1170</v>
      </c>
      <c r="F1" t="s">
        <v>1171</v>
      </c>
      <c r="G1" t="s">
        <v>1172</v>
      </c>
      <c r="H1" t="s">
        <v>749</v>
      </c>
      <c r="I1" t="s">
        <v>78</v>
      </c>
      <c r="J1" t="s">
        <v>750</v>
      </c>
      <c r="K1" t="s">
        <v>802</v>
      </c>
      <c r="L1" t="s">
        <v>1222</v>
      </c>
      <c r="M1" s="1" t="s">
        <v>748</v>
      </c>
      <c r="N1" t="s">
        <v>801</v>
      </c>
      <c r="O1" t="s">
        <v>747</v>
      </c>
    </row>
    <row r="2" spans="1:15" ht="14.55" hidden="1" customHeight="1" x14ac:dyDescent="0.3">
      <c r="A2">
        <v>0</v>
      </c>
      <c r="B2" t="s">
        <v>331</v>
      </c>
      <c r="C2" t="s">
        <v>0</v>
      </c>
      <c r="D2">
        <f>COUNTIF(Table1[Keyword],Table1[[#This Row],[Keyword]])</f>
        <v>11</v>
      </c>
      <c r="E2" t="str">
        <f>IF(Table1[[#This Row],[Count]]&gt;1,"D","")</f>
        <v>D</v>
      </c>
      <c r="F2" cm="1">
        <f t="array" aca="1" ref="F2" ca="1">COUNTIF(INDIRECT("$B$2"&amp;":"&amp;CELL("address",B2)),Table1[[#This Row],[Keyword]])</f>
        <v>1</v>
      </c>
      <c r="G2">
        <f ca="1">IF(Table1[[#This Row],[First Dup?]]&gt;1,0,1)</f>
        <v>1</v>
      </c>
      <c r="H2">
        <v>0</v>
      </c>
      <c r="I2" t="s">
        <v>1192</v>
      </c>
      <c r="L2" t="str">
        <f>IF(Table1[[#This Row],[ACC? _A_]]=Table1[[#This Row],[ACC? _S_]],"","Diff")</f>
        <v/>
      </c>
      <c r="M2" s="3" t="s">
        <v>746</v>
      </c>
      <c r="N2" t="s">
        <v>1174</v>
      </c>
      <c r="O2">
        <f t="shared" ref="O2:O65" si="0">IF(H2&gt;0,B2,0)</f>
        <v>0</v>
      </c>
    </row>
    <row r="3" spans="1:15" hidden="1" x14ac:dyDescent="0.3">
      <c r="A3">
        <v>1</v>
      </c>
      <c r="B3" t="s">
        <v>803</v>
      </c>
      <c r="C3" t="s">
        <v>1</v>
      </c>
      <c r="D3">
        <f>COUNTIF(Table1[Keyword],Table1[[#This Row],[Keyword]])</f>
        <v>1</v>
      </c>
      <c r="E3" t="str">
        <f>IF(Table1[[#This Row],[Count]]&gt;1,"D","")</f>
        <v/>
      </c>
      <c r="F3" cm="1">
        <f t="array" aca="1" ref="F3" ca="1">COUNTIF(INDIRECT("$B$2"&amp;":"&amp;CELL("address",B3)),Table1[[#This Row],[Keyword]])</f>
        <v>1</v>
      </c>
      <c r="G3">
        <f ca="1">IF(Table1[[#This Row],[First Dup?]]&gt;1,0,1)</f>
        <v>1</v>
      </c>
      <c r="H3">
        <v>0</v>
      </c>
      <c r="I3" t="s">
        <v>1176</v>
      </c>
      <c r="L3" t="str">
        <f>IF(Table1[[#This Row],[ACC? _A_]]=Table1[[#This Row],[ACC? _S_]],"","Diff")</f>
        <v/>
      </c>
      <c r="M3" s="3" t="s">
        <v>746</v>
      </c>
      <c r="N3" t="s">
        <v>1174</v>
      </c>
      <c r="O3">
        <f t="shared" si="0"/>
        <v>0</v>
      </c>
    </row>
    <row r="4" spans="1:15" x14ac:dyDescent="0.3">
      <c r="A4">
        <v>19</v>
      </c>
      <c r="B4" t="s">
        <v>951</v>
      </c>
      <c r="C4" t="s">
        <v>91</v>
      </c>
      <c r="D4">
        <f>COUNTIF(Table1[Keyword],Table1[[#This Row],[Keyword]])</f>
        <v>1</v>
      </c>
      <c r="E4" t="str">
        <f>IF(Table1[[#This Row],[Count]]&gt;1,"D","")</f>
        <v/>
      </c>
      <c r="F4" cm="1">
        <f t="array" aca="1" ref="F4" ca="1">COUNTIF(INDIRECT("$B$2"&amp;":"&amp;CELL("address",B4)),Table1[[#This Row],[Keyword]])</f>
        <v>1</v>
      </c>
      <c r="G4">
        <f ca="1">IF(Table1[[#This Row],[First Dup?]]&gt;1,0,1)</f>
        <v>1</v>
      </c>
      <c r="H4">
        <v>1</v>
      </c>
      <c r="I4" t="s">
        <v>1258</v>
      </c>
      <c r="L4" t="str">
        <f>IF(Table1[[#This Row],[ACC? _A_]]=Table1[[#This Row],[ACC? _S_]],"","Diff")</f>
        <v>Diff</v>
      </c>
      <c r="M4" s="3" t="s">
        <v>437</v>
      </c>
      <c r="N4" t="s">
        <v>1174</v>
      </c>
      <c r="O4" t="str">
        <f>IF(H4&gt;0,B4,0)</f>
        <v>alignment</v>
      </c>
    </row>
    <row r="5" spans="1:15" x14ac:dyDescent="0.3">
      <c r="A5">
        <v>9</v>
      </c>
      <c r="B5" t="s">
        <v>270</v>
      </c>
      <c r="C5" t="s">
        <v>161</v>
      </c>
      <c r="D5">
        <f>COUNTIF(Table1[Keyword],Table1[[#This Row],[Keyword]])</f>
        <v>6</v>
      </c>
      <c r="E5" t="str">
        <f>IF(Table1[[#This Row],[Count]]&gt;1,"D","")</f>
        <v>D</v>
      </c>
      <c r="F5" cm="1">
        <f t="array" aca="1" ref="F5" ca="1">COUNTIF(INDIRECT("$B$2"&amp;":"&amp;CELL("address",B5)),Table1[[#This Row],[Keyword]])</f>
        <v>1</v>
      </c>
      <c r="G5">
        <f ca="1">IF(Table1[[#This Row],[First Dup?]]&gt;1,0,1)</f>
        <v>1</v>
      </c>
      <c r="H5">
        <v>1</v>
      </c>
      <c r="I5" t="s">
        <v>1213</v>
      </c>
      <c r="L5" t="str">
        <f>IF(Table1[[#This Row],[ACC? _A_]]=Table1[[#This Row],[ACC? _S_]],"","Diff")</f>
        <v>Diff</v>
      </c>
      <c r="M5" s="3" t="s">
        <v>799</v>
      </c>
      <c r="N5" t="s">
        <v>1174</v>
      </c>
      <c r="O5" t="str">
        <f>IF(H5&gt;0,B5,0)</f>
        <v>application</v>
      </c>
    </row>
    <row r="6" spans="1:15" hidden="1" x14ac:dyDescent="0.3">
      <c r="A6">
        <v>4</v>
      </c>
      <c r="B6" t="s">
        <v>4</v>
      </c>
      <c r="C6" t="s">
        <v>5</v>
      </c>
      <c r="D6">
        <f>COUNTIF(Table1[Keyword],Table1[[#This Row],[Keyword]])</f>
        <v>1</v>
      </c>
      <c r="E6" t="str">
        <f>IF(Table1[[#This Row],[Count]]&gt;1,"D","")</f>
        <v/>
      </c>
      <c r="F6" cm="1">
        <f t="array" aca="1" ref="F6" ca="1">COUNTIF(INDIRECT("$B$2"&amp;":"&amp;CELL("address",B6)),Table1[[#This Row],[Keyword]])</f>
        <v>1</v>
      </c>
      <c r="G6">
        <f ca="1">IF(Table1[[#This Row],[First Dup?]]&gt;1,0,1)</f>
        <v>1</v>
      </c>
      <c r="H6">
        <v>0</v>
      </c>
      <c r="I6" t="s">
        <v>1176</v>
      </c>
      <c r="L6" t="str">
        <f>IF(Table1[[#This Row],[ACC? _A_]]=Table1[[#This Row],[ACC? _S_]],"","Diff")</f>
        <v/>
      </c>
      <c r="M6" s="3" t="s">
        <v>746</v>
      </c>
      <c r="N6" t="s">
        <v>1174</v>
      </c>
      <c r="O6">
        <f>IF(H6&gt;0,B6,0)</f>
        <v>0</v>
      </c>
    </row>
    <row r="7" spans="1:15" hidden="1" x14ac:dyDescent="0.3">
      <c r="A7">
        <v>5</v>
      </c>
      <c r="B7" t="s">
        <v>371</v>
      </c>
      <c r="C7" t="s">
        <v>6</v>
      </c>
      <c r="D7">
        <f>COUNTIF(Table1[Keyword],Table1[[#This Row],[Keyword]])</f>
        <v>14</v>
      </c>
      <c r="E7" t="str">
        <f>IF(Table1[[#This Row],[Count]]&gt;1,"D","")</f>
        <v>D</v>
      </c>
      <c r="F7" cm="1">
        <f t="array" aca="1" ref="F7" ca="1">COUNTIF(INDIRECT("$B$2"&amp;":"&amp;CELL("address",B7)),Table1[[#This Row],[Keyword]])</f>
        <v>1</v>
      </c>
      <c r="G7">
        <f ca="1">IF(Table1[[#This Row],[First Dup?]]&gt;1,0,1)</f>
        <v>1</v>
      </c>
      <c r="H7">
        <v>0</v>
      </c>
      <c r="I7" t="s">
        <v>1176</v>
      </c>
      <c r="L7" t="str">
        <f>IF(Table1[[#This Row],[ACC? _A_]]=Table1[[#This Row],[ACC? _S_]],"","Diff")</f>
        <v/>
      </c>
      <c r="M7" s="3" t="s">
        <v>746</v>
      </c>
      <c r="N7" t="s">
        <v>1174</v>
      </c>
      <c r="O7">
        <f>IF(H7&gt;0,B7,0)</f>
        <v>0</v>
      </c>
    </row>
    <row r="8" spans="1:15" hidden="1" x14ac:dyDescent="0.3">
      <c r="A8">
        <v>6</v>
      </c>
      <c r="B8" t="s">
        <v>805</v>
      </c>
      <c r="C8" t="s">
        <v>7</v>
      </c>
      <c r="D8">
        <f>COUNTIF(Table1[Keyword],Table1[[#This Row],[Keyword]])</f>
        <v>1</v>
      </c>
      <c r="E8" t="str">
        <f>IF(Table1[[#This Row],[Count]]&gt;1,"D","")</f>
        <v/>
      </c>
      <c r="F8" cm="1">
        <f t="array" aca="1" ref="F8" ca="1">COUNTIF(INDIRECT("$B$2"&amp;":"&amp;CELL("address",B8)),Table1[[#This Row],[Keyword]])</f>
        <v>1</v>
      </c>
      <c r="G8">
        <f ca="1">IF(Table1[[#This Row],[First Dup?]]&gt;1,0,1)</f>
        <v>1</v>
      </c>
      <c r="H8">
        <v>0</v>
      </c>
      <c r="I8" t="s">
        <v>1178</v>
      </c>
      <c r="L8" t="str">
        <f>IF(Table1[[#This Row],[ACC? _A_]]=Table1[[#This Row],[ACC? _S_]],"","Diff")</f>
        <v/>
      </c>
      <c r="M8" s="3" t="s">
        <v>746</v>
      </c>
      <c r="N8" t="s">
        <v>1174</v>
      </c>
      <c r="O8">
        <f>IF(H8&gt;0,B8,0)</f>
        <v>0</v>
      </c>
    </row>
    <row r="9" spans="1:15" hidden="1" x14ac:dyDescent="0.3">
      <c r="A9">
        <v>7</v>
      </c>
      <c r="B9" t="s">
        <v>806</v>
      </c>
      <c r="C9" t="s">
        <v>8</v>
      </c>
      <c r="D9">
        <f>COUNTIF(Table1[Keyword],Table1[[#This Row],[Keyword]])</f>
        <v>1</v>
      </c>
      <c r="E9" t="str">
        <f>IF(Table1[[#This Row],[Count]]&gt;1,"D","")</f>
        <v/>
      </c>
      <c r="F9" cm="1">
        <f t="array" aca="1" ref="F9" ca="1">COUNTIF(INDIRECT("$B$2"&amp;":"&amp;CELL("address",B9)),Table1[[#This Row],[Keyword]])</f>
        <v>1</v>
      </c>
      <c r="G9">
        <f ca="1">IF(Table1[[#This Row],[First Dup?]]&gt;1,0,1)</f>
        <v>1</v>
      </c>
      <c r="H9">
        <v>0</v>
      </c>
      <c r="I9" t="s">
        <v>1176</v>
      </c>
      <c r="L9" t="str">
        <f>IF(Table1[[#This Row],[ACC? _A_]]=Table1[[#This Row],[ACC? _S_]],"","Diff")</f>
        <v/>
      </c>
      <c r="M9" s="3" t="s">
        <v>746</v>
      </c>
      <c r="N9" t="s">
        <v>1174</v>
      </c>
      <c r="O9">
        <f>IF(H9&gt;0,B9,0)</f>
        <v>0</v>
      </c>
    </row>
    <row r="10" spans="1:15" x14ac:dyDescent="0.3">
      <c r="A10">
        <v>32</v>
      </c>
      <c r="B10" t="s">
        <v>379</v>
      </c>
      <c r="C10" t="s">
        <v>88</v>
      </c>
      <c r="D10">
        <f>COUNTIF(Table1[Keyword],Table1[[#This Row],[Keyword]])</f>
        <v>1</v>
      </c>
      <c r="E10" t="str">
        <f>IF(Table1[[#This Row],[Count]]&gt;1,"D","")</f>
        <v/>
      </c>
      <c r="F10" cm="1">
        <f t="array" aca="1" ref="F10" ca="1">COUNTIF(INDIRECT("$B$2"&amp;":"&amp;CELL("address",B10)),Table1[[#This Row],[Keyword]])</f>
        <v>1</v>
      </c>
      <c r="G10">
        <f ca="1">IF(Table1[[#This Row],[First Dup?]]&gt;1,0,1)</f>
        <v>1</v>
      </c>
      <c r="H10">
        <v>0.5</v>
      </c>
      <c r="I10" t="s">
        <v>1202</v>
      </c>
      <c r="L10" t="str">
        <f>IF(Table1[[#This Row],[ACC? _A_]]=Table1[[#This Row],[ACC? _S_]],"","Diff")</f>
        <v>Diff</v>
      </c>
      <c r="M10" s="3" t="s">
        <v>392</v>
      </c>
      <c r="N10" t="s">
        <v>1174</v>
      </c>
      <c r="O10" t="str">
        <f>IF(H10&gt;0,B10,0)</f>
        <v>application development model</v>
      </c>
    </row>
    <row r="11" spans="1:15" x14ac:dyDescent="0.3">
      <c r="A11">
        <v>12</v>
      </c>
      <c r="B11" t="s">
        <v>768</v>
      </c>
      <c r="C11" t="s">
        <v>323</v>
      </c>
      <c r="D11">
        <f>COUNTIF(Table1[Keyword],Table1[[#This Row],[Keyword]])</f>
        <v>1</v>
      </c>
      <c r="E11" t="str">
        <f>IF(Table1[[#This Row],[Count]]&gt;1,"D","")</f>
        <v/>
      </c>
      <c r="F11" cm="1">
        <f t="array" aca="1" ref="F11" ca="1">COUNTIF(INDIRECT("$B$2"&amp;":"&amp;CELL("address",B11)),Table1[[#This Row],[Keyword]])</f>
        <v>1</v>
      </c>
      <c r="G11">
        <f ca="1">IF(Table1[[#This Row],[First Dup?]]&gt;1,0,1)</f>
        <v>1</v>
      </c>
      <c r="H11">
        <v>1</v>
      </c>
      <c r="I11" t="s">
        <v>1214</v>
      </c>
      <c r="L11" t="str">
        <f>IF(Table1[[#This Row],[ACC? _A_]]=Table1[[#This Row],[ACC? _S_]],"","Diff")</f>
        <v>Diff</v>
      </c>
      <c r="M11" s="3" t="s">
        <v>799</v>
      </c>
      <c r="N11" t="s">
        <v>1174</v>
      </c>
      <c r="O11" t="str">
        <f>IF(H11&gt;0,B11,0)</f>
        <v>application landscapes</v>
      </c>
    </row>
    <row r="12" spans="1:15" x14ac:dyDescent="0.3">
      <c r="A12">
        <v>11</v>
      </c>
      <c r="B12" t="s">
        <v>1114</v>
      </c>
      <c r="C12" t="s">
        <v>589</v>
      </c>
      <c r="D12">
        <f>COUNTIF(Table1[Keyword],Table1[[#This Row],[Keyword]])</f>
        <v>2</v>
      </c>
      <c r="E12" t="str">
        <f>IF(Table1[[#This Row],[Count]]&gt;1,"D","")</f>
        <v>D</v>
      </c>
      <c r="F12" cm="1">
        <f t="array" aca="1" ref="F12" ca="1">COUNTIF(INDIRECT("$B$2"&amp;":"&amp;CELL("address",B12)),Table1[[#This Row],[Keyword]])</f>
        <v>1</v>
      </c>
      <c r="G12">
        <f ca="1">IF(Table1[[#This Row],[First Dup?]]&gt;1,0,1)</f>
        <v>1</v>
      </c>
      <c r="H12">
        <v>1</v>
      </c>
      <c r="I12" t="s">
        <v>1274</v>
      </c>
      <c r="L12" t="str">
        <f>IF(Table1[[#This Row],[ACC? _A_]]=Table1[[#This Row],[ACC? _S_]],"","Diff")</f>
        <v>Diff</v>
      </c>
      <c r="M12" s="3" t="s">
        <v>666</v>
      </c>
      <c r="N12" t="s">
        <v>1174</v>
      </c>
      <c r="O12" t="str">
        <f>IF(H12&gt;0,B12,0)</f>
        <v>archimate</v>
      </c>
    </row>
    <row r="13" spans="1:15" hidden="1" x14ac:dyDescent="0.3">
      <c r="A13">
        <v>11</v>
      </c>
      <c r="B13" t="s">
        <v>808</v>
      </c>
      <c r="C13" t="s">
        <v>13</v>
      </c>
      <c r="D13">
        <f>COUNTIF(Table1[Keyword],Table1[[#This Row],[Keyword]])</f>
        <v>1</v>
      </c>
      <c r="E13" t="str">
        <f>IF(Table1[[#This Row],[Count]]&gt;1,"D","")</f>
        <v/>
      </c>
      <c r="F13" cm="1">
        <f t="array" aca="1" ref="F13" ca="1">COUNTIF(INDIRECT("$B$2"&amp;":"&amp;CELL("address",B13)),Table1[[#This Row],[Keyword]])</f>
        <v>1</v>
      </c>
      <c r="G13">
        <f ca="1">IF(Table1[[#This Row],[First Dup?]]&gt;1,0,1)</f>
        <v>1</v>
      </c>
      <c r="H13">
        <v>0</v>
      </c>
      <c r="I13" t="s">
        <v>1176</v>
      </c>
      <c r="L13" t="str">
        <f>IF(Table1[[#This Row],[ACC? _A_]]=Table1[[#This Row],[ACC? _S_]],"","Diff")</f>
        <v/>
      </c>
      <c r="M13" s="3" t="s">
        <v>746</v>
      </c>
      <c r="N13" t="s">
        <v>1174</v>
      </c>
      <c r="O13">
        <f>IF(H13&gt;0,B13,0)</f>
        <v>0</v>
      </c>
    </row>
    <row r="14" spans="1:15" hidden="1" x14ac:dyDescent="0.3">
      <c r="A14">
        <v>12</v>
      </c>
      <c r="B14" t="s">
        <v>14</v>
      </c>
      <c r="C14" t="s">
        <v>15</v>
      </c>
      <c r="D14">
        <f>COUNTIF(Table1[Keyword],Table1[[#This Row],[Keyword]])</f>
        <v>1</v>
      </c>
      <c r="E14" t="str">
        <f>IF(Table1[[#This Row],[Count]]&gt;1,"D","")</f>
        <v/>
      </c>
      <c r="F14" cm="1">
        <f t="array" aca="1" ref="F14" ca="1">COUNTIF(INDIRECT("$B$2"&amp;":"&amp;CELL("address",B14)),Table1[[#This Row],[Keyword]])</f>
        <v>1</v>
      </c>
      <c r="G14">
        <f ca="1">IF(Table1[[#This Row],[First Dup?]]&gt;1,0,1)</f>
        <v>1</v>
      </c>
      <c r="H14">
        <v>0</v>
      </c>
      <c r="I14" t="s">
        <v>1176</v>
      </c>
      <c r="L14" t="str">
        <f>IF(Table1[[#This Row],[ACC? _A_]]=Table1[[#This Row],[ACC? _S_]],"","Diff")</f>
        <v/>
      </c>
      <c r="M14" s="3" t="s">
        <v>746</v>
      </c>
      <c r="N14" t="s">
        <v>1174</v>
      </c>
      <c r="O14">
        <f>IF(H14&gt;0,B14,0)</f>
        <v>0</v>
      </c>
    </row>
    <row r="15" spans="1:15" hidden="1" x14ac:dyDescent="0.3">
      <c r="A15">
        <v>13</v>
      </c>
      <c r="B15" t="s">
        <v>16</v>
      </c>
      <c r="C15" t="s">
        <v>17</v>
      </c>
      <c r="D15">
        <f>COUNTIF(Table1[Keyword],Table1[[#This Row],[Keyword]])</f>
        <v>7</v>
      </c>
      <c r="E15" t="str">
        <f>IF(Table1[[#This Row],[Count]]&gt;1,"D","")</f>
        <v>D</v>
      </c>
      <c r="F15" cm="1">
        <f t="array" aca="1" ref="F15" ca="1">COUNTIF(INDIRECT("$B$2"&amp;":"&amp;CELL("address",B15)),Table1[[#This Row],[Keyword]])</f>
        <v>1</v>
      </c>
      <c r="G15">
        <f ca="1">IF(Table1[[#This Row],[First Dup?]]&gt;1,0,1)</f>
        <v>1</v>
      </c>
      <c r="H15">
        <v>0</v>
      </c>
      <c r="I15" t="s">
        <v>1176</v>
      </c>
      <c r="L15" t="str">
        <f>IF(Table1[[#This Row],[ACC? _A_]]=Table1[[#This Row],[ACC? _S_]],"","Diff")</f>
        <v/>
      </c>
      <c r="M15" s="3" t="s">
        <v>746</v>
      </c>
      <c r="N15" t="s">
        <v>1174</v>
      </c>
      <c r="O15">
        <f>IF(H15&gt;0,B15,0)</f>
        <v>0</v>
      </c>
    </row>
    <row r="16" spans="1:15" hidden="1" x14ac:dyDescent="0.3">
      <c r="A16">
        <v>14</v>
      </c>
      <c r="B16" t="s">
        <v>18</v>
      </c>
      <c r="C16" t="s">
        <v>19</v>
      </c>
      <c r="D16">
        <f>COUNTIF(Table1[Keyword],Table1[[#This Row],[Keyword]])</f>
        <v>1</v>
      </c>
      <c r="E16" t="str">
        <f>IF(Table1[[#This Row],[Count]]&gt;1,"D","")</f>
        <v/>
      </c>
      <c r="F16" cm="1">
        <f t="array" aca="1" ref="F16" ca="1">COUNTIF(INDIRECT("$B$2"&amp;":"&amp;CELL("address",B16)),Table1[[#This Row],[Keyword]])</f>
        <v>1</v>
      </c>
      <c r="G16">
        <f ca="1">IF(Table1[[#This Row],[First Dup?]]&gt;1,0,1)</f>
        <v>1</v>
      </c>
      <c r="H16">
        <v>0</v>
      </c>
      <c r="I16" t="s">
        <v>1181</v>
      </c>
      <c r="L16" t="str">
        <f>IF(Table1[[#This Row],[ACC? _A_]]=Table1[[#This Row],[ACC? _S_]],"","Diff")</f>
        <v/>
      </c>
      <c r="M16" s="3" t="s">
        <v>746</v>
      </c>
      <c r="N16" t="s">
        <v>1174</v>
      </c>
      <c r="O16">
        <f>IF(H16&gt;0,B16,0)</f>
        <v>0</v>
      </c>
    </row>
    <row r="17" spans="1:15" hidden="1" x14ac:dyDescent="0.3">
      <c r="A17">
        <v>15</v>
      </c>
      <c r="B17" t="s">
        <v>20</v>
      </c>
      <c r="C17" t="s">
        <v>21</v>
      </c>
      <c r="D17">
        <f>COUNTIF(Table1[Keyword],Table1[[#This Row],[Keyword]])</f>
        <v>1</v>
      </c>
      <c r="E17" t="str">
        <f>IF(Table1[[#This Row],[Count]]&gt;1,"D","")</f>
        <v/>
      </c>
      <c r="F17" cm="1">
        <f t="array" aca="1" ref="F17" ca="1">COUNTIF(INDIRECT("$B$2"&amp;":"&amp;CELL("address",B17)),Table1[[#This Row],[Keyword]])</f>
        <v>1</v>
      </c>
      <c r="G17">
        <f ca="1">IF(Table1[[#This Row],[First Dup?]]&gt;1,0,1)</f>
        <v>1</v>
      </c>
      <c r="H17">
        <v>0</v>
      </c>
      <c r="I17" t="s">
        <v>1176</v>
      </c>
      <c r="L17" t="str">
        <f>IF(Table1[[#This Row],[ACC? _A_]]=Table1[[#This Row],[ACC? _S_]],"","Diff")</f>
        <v/>
      </c>
      <c r="M17" s="3" t="s">
        <v>746</v>
      </c>
      <c r="N17" t="s">
        <v>1174</v>
      </c>
      <c r="O17">
        <f>IF(H17&gt;0,B17,0)</f>
        <v>0</v>
      </c>
    </row>
    <row r="18" spans="1:15" x14ac:dyDescent="0.3">
      <c r="A18">
        <v>23</v>
      </c>
      <c r="B18" t="s">
        <v>667</v>
      </c>
      <c r="C18" t="s">
        <v>272</v>
      </c>
      <c r="D18">
        <f>COUNTIF(Table1[Keyword],Table1[[#This Row],[Keyword]])</f>
        <v>5</v>
      </c>
      <c r="E18" t="str">
        <f>IF(Table1[[#This Row],[Count]]&gt;1,"D","")</f>
        <v>D</v>
      </c>
      <c r="F18" cm="1">
        <f t="array" aca="1" ref="F18" ca="1">COUNTIF(INDIRECT("$B$2"&amp;":"&amp;CELL("address",B18)),Table1[[#This Row],[Keyword]])</f>
        <v>1</v>
      </c>
      <c r="G18">
        <f ca="1">IF(Table1[[#This Row],[First Dup?]]&gt;1,0,1)</f>
        <v>1</v>
      </c>
      <c r="H18">
        <v>1</v>
      </c>
      <c r="I18" t="s">
        <v>1034</v>
      </c>
      <c r="L18" t="str">
        <f>IF(Table1[[#This Row],[ACC? _A_]]=Table1[[#This Row],[ACC? _S_]],"","Diff")</f>
        <v>Diff</v>
      </c>
      <c r="M18" s="3" t="s">
        <v>766</v>
      </c>
      <c r="N18" t="s">
        <v>1174</v>
      </c>
      <c r="O18" t="str">
        <f>IF(H18&gt;0,B18,0)</f>
        <v>architectural technical debt</v>
      </c>
    </row>
    <row r="19" spans="1:15" hidden="1" x14ac:dyDescent="0.3">
      <c r="A19">
        <v>17</v>
      </c>
      <c r="B19" t="s">
        <v>809</v>
      </c>
      <c r="C19" t="s">
        <v>23</v>
      </c>
      <c r="D19">
        <f>COUNTIF(Table1[Keyword],Table1[[#This Row],[Keyword]])</f>
        <v>1</v>
      </c>
      <c r="E19" t="str">
        <f>IF(Table1[[#This Row],[Count]]&gt;1,"D","")</f>
        <v/>
      </c>
      <c r="F19" cm="1">
        <f t="array" aca="1" ref="F19" ca="1">COUNTIF(INDIRECT("$B$2"&amp;":"&amp;CELL("address",B19)),Table1[[#This Row],[Keyword]])</f>
        <v>1</v>
      </c>
      <c r="G19">
        <f ca="1">IF(Table1[[#This Row],[First Dup?]]&gt;1,0,1)</f>
        <v>1</v>
      </c>
      <c r="H19">
        <v>0</v>
      </c>
      <c r="I19" t="s">
        <v>1176</v>
      </c>
      <c r="L19" t="str">
        <f>IF(Table1[[#This Row],[ACC? _A_]]=Table1[[#This Row],[ACC? _S_]],"","Diff")</f>
        <v/>
      </c>
      <c r="M19" s="3" t="s">
        <v>746</v>
      </c>
      <c r="N19" t="s">
        <v>1174</v>
      </c>
      <c r="O19">
        <f>IF(H19&gt;0,B19,0)</f>
        <v>0</v>
      </c>
    </row>
    <row r="20" spans="1:15" x14ac:dyDescent="0.3">
      <c r="A20">
        <v>20</v>
      </c>
      <c r="B20" t="s">
        <v>28</v>
      </c>
      <c r="C20" t="s">
        <v>29</v>
      </c>
      <c r="D20">
        <f>COUNTIF(Table1[Keyword],Table1[[#This Row],[Keyword]])</f>
        <v>14</v>
      </c>
      <c r="E20" t="str">
        <f>IF(Table1[[#This Row],[Count]]&gt;1,"D","")</f>
        <v>D</v>
      </c>
      <c r="F20" cm="1">
        <f t="array" aca="1" ref="F20" ca="1">COUNTIF(INDIRECT("$B$2"&amp;":"&amp;CELL("address",B20)),Table1[[#This Row],[Keyword]])</f>
        <v>1</v>
      </c>
      <c r="G20">
        <f ca="1">IF(Table1[[#This Row],[First Dup?]]&gt;1,0,1)</f>
        <v>1</v>
      </c>
      <c r="H20">
        <v>1</v>
      </c>
      <c r="I20" t="s">
        <v>1184</v>
      </c>
      <c r="L20" t="str">
        <f>IF(Table1[[#This Row],[ACC? _A_]]=Table1[[#This Row],[ACC? _S_]],"","Diff")</f>
        <v>Diff</v>
      </c>
      <c r="M20" s="3" t="s">
        <v>746</v>
      </c>
      <c r="N20" t="s">
        <v>1174</v>
      </c>
      <c r="O20" t="str">
        <f>IF(H20&gt;0,B20,0)</f>
        <v>architecture</v>
      </c>
    </row>
    <row r="21" spans="1:15" hidden="1" x14ac:dyDescent="0.3">
      <c r="A21">
        <v>19</v>
      </c>
      <c r="B21" t="s">
        <v>26</v>
      </c>
      <c r="C21" t="s">
        <v>27</v>
      </c>
      <c r="D21">
        <f>COUNTIF(Table1[Keyword],Table1[[#This Row],[Keyword]])</f>
        <v>1</v>
      </c>
      <c r="E21" t="str">
        <f>IF(Table1[[#This Row],[Count]]&gt;1,"D","")</f>
        <v/>
      </c>
      <c r="F21" cm="1">
        <f t="array" aca="1" ref="F21" ca="1">COUNTIF(INDIRECT("$B$2"&amp;":"&amp;CELL("address",B21)),Table1[[#This Row],[Keyword]])</f>
        <v>1</v>
      </c>
      <c r="G21">
        <f ca="1">IF(Table1[[#This Row],[First Dup?]]&gt;1,0,1)</f>
        <v>1</v>
      </c>
      <c r="H21">
        <v>0</v>
      </c>
      <c r="I21" t="s">
        <v>1176</v>
      </c>
      <c r="L21" t="str">
        <f>IF(Table1[[#This Row],[ACC? _A_]]=Table1[[#This Row],[ACC? _S_]],"","Diff")</f>
        <v/>
      </c>
      <c r="M21" s="3" t="s">
        <v>746</v>
      </c>
      <c r="N21" t="s">
        <v>1174</v>
      </c>
      <c r="O21">
        <f>IF(H21&gt;0,B21,0)</f>
        <v>0</v>
      </c>
    </row>
    <row r="22" spans="1:15" x14ac:dyDescent="0.3">
      <c r="A22">
        <v>7</v>
      </c>
      <c r="B22" t="s">
        <v>905</v>
      </c>
      <c r="C22" t="s">
        <v>322</v>
      </c>
      <c r="D22">
        <f>COUNTIF(Table1[Keyword],Table1[[#This Row],[Keyword]])</f>
        <v>1</v>
      </c>
      <c r="E22" t="str">
        <f>IF(Table1[[#This Row],[Count]]&gt;1,"D","")</f>
        <v/>
      </c>
      <c r="F22" cm="1">
        <f t="array" aca="1" ref="F22" ca="1">COUNTIF(INDIRECT("$B$2"&amp;":"&amp;CELL("address",B22)),Table1[[#This Row],[Keyword]])</f>
        <v>1</v>
      </c>
      <c r="G22">
        <f ca="1">IF(Table1[[#This Row],[First Dup?]]&gt;1,0,1)</f>
        <v>1</v>
      </c>
      <c r="H22">
        <v>1</v>
      </c>
      <c r="I22" t="s">
        <v>1245</v>
      </c>
      <c r="L22" t="str">
        <f>IF(Table1[[#This Row],[ACC? _A_]]=Table1[[#This Row],[ACC? _S_]],"","Diff")</f>
        <v>Diff</v>
      </c>
      <c r="M22" s="3" t="s">
        <v>367</v>
      </c>
      <c r="N22" t="s">
        <v>1174</v>
      </c>
      <c r="O22" t="str">
        <f>IF(H22&gt;0,B22,0)</f>
        <v>architecture debts</v>
      </c>
    </row>
    <row r="23" spans="1:15" x14ac:dyDescent="0.3">
      <c r="A23">
        <v>2</v>
      </c>
      <c r="B23" t="s">
        <v>871</v>
      </c>
      <c r="C23" t="s">
        <v>3</v>
      </c>
      <c r="D23">
        <f>COUNTIF(Table1[Keyword],Table1[[#This Row],[Keyword]])</f>
        <v>2</v>
      </c>
      <c r="E23" t="str">
        <f>IF(Table1[[#This Row],[Count]]&gt;1,"D","")</f>
        <v>D</v>
      </c>
      <c r="F23" cm="1">
        <f t="array" aca="1" ref="F23" ca="1">COUNTIF(INDIRECT("$B$2"&amp;":"&amp;CELL("address",B23)),Table1[[#This Row],[Keyword]])</f>
        <v>1</v>
      </c>
      <c r="G23">
        <f ca="1">IF(Table1[[#This Row],[First Dup?]]&gt;1,0,1)</f>
        <v>1</v>
      </c>
      <c r="H23">
        <v>1</v>
      </c>
      <c r="I23" t="s">
        <v>1220</v>
      </c>
      <c r="L23" t="str">
        <f>IF(Table1[[#This Row],[ACC? _A_]]=Table1[[#This Row],[ACC? _S_]],"","Diff")</f>
        <v>Diff</v>
      </c>
      <c r="M23" s="3" t="s">
        <v>209</v>
      </c>
      <c r="N23" t="s">
        <v>1174</v>
      </c>
      <c r="O23" t="str">
        <f>IF(H23&gt;0,B23,0)</f>
        <v>architecture knowledge graphs</v>
      </c>
    </row>
    <row r="24" spans="1:15" hidden="1" x14ac:dyDescent="0.3">
      <c r="A24">
        <v>22</v>
      </c>
      <c r="B24" t="s">
        <v>810</v>
      </c>
      <c r="C24" t="s">
        <v>32</v>
      </c>
      <c r="D24">
        <f>COUNTIF(Table1[Keyword],Table1[[#This Row],[Keyword]])</f>
        <v>1</v>
      </c>
      <c r="E24" t="str">
        <f>IF(Table1[[#This Row],[Count]]&gt;1,"D","")</f>
        <v/>
      </c>
      <c r="F24" cm="1">
        <f t="array" aca="1" ref="F24" ca="1">COUNTIF(INDIRECT("$B$2"&amp;":"&amp;CELL("address",B24)),Table1[[#This Row],[Keyword]])</f>
        <v>1</v>
      </c>
      <c r="G24">
        <f ca="1">IF(Table1[[#This Row],[First Dup?]]&gt;1,0,1)</f>
        <v>1</v>
      </c>
      <c r="H24">
        <v>0</v>
      </c>
      <c r="I24" t="s">
        <v>1176</v>
      </c>
      <c r="L24" t="str">
        <f>IF(Table1[[#This Row],[ACC? _A_]]=Table1[[#This Row],[ACC? _S_]],"","Diff")</f>
        <v/>
      </c>
      <c r="M24" s="3" t="s">
        <v>746</v>
      </c>
      <c r="N24" t="s">
        <v>1174</v>
      </c>
      <c r="O24">
        <f>IF(H24&gt;0,B24,0)</f>
        <v>0</v>
      </c>
    </row>
    <row r="25" spans="1:15" hidden="1" x14ac:dyDescent="0.3">
      <c r="A25">
        <v>23</v>
      </c>
      <c r="B25" t="s">
        <v>811</v>
      </c>
      <c r="C25" t="s">
        <v>33</v>
      </c>
      <c r="D25">
        <f>COUNTIF(Table1[Keyword],Table1[[#This Row],[Keyword]])</f>
        <v>1</v>
      </c>
      <c r="E25" t="str">
        <f>IF(Table1[[#This Row],[Count]]&gt;1,"D","")</f>
        <v/>
      </c>
      <c r="F25" cm="1">
        <f t="array" aca="1" ref="F25" ca="1">COUNTIF(INDIRECT("$B$2"&amp;":"&amp;CELL("address",B25)),Table1[[#This Row],[Keyword]])</f>
        <v>1</v>
      </c>
      <c r="G25">
        <f ca="1">IF(Table1[[#This Row],[First Dup?]]&gt;1,0,1)</f>
        <v>1</v>
      </c>
      <c r="H25">
        <v>0</v>
      </c>
      <c r="I25" t="s">
        <v>1176</v>
      </c>
      <c r="L25" t="str">
        <f>IF(Table1[[#This Row],[ACC? _A_]]=Table1[[#This Row],[ACC? _S_]],"","Diff")</f>
        <v/>
      </c>
      <c r="M25" s="3" t="s">
        <v>746</v>
      </c>
      <c r="N25" t="s">
        <v>1174</v>
      </c>
      <c r="O25">
        <f>IF(H25&gt;0,B25,0)</f>
        <v>0</v>
      </c>
    </row>
    <row r="26" spans="1:15" hidden="1" x14ac:dyDescent="0.3">
      <c r="A26">
        <v>24</v>
      </c>
      <c r="B26" t="s">
        <v>34</v>
      </c>
      <c r="C26" t="s">
        <v>35</v>
      </c>
      <c r="D26">
        <f>COUNTIF(Table1[Keyword],Table1[[#This Row],[Keyword]])</f>
        <v>1</v>
      </c>
      <c r="E26" t="str">
        <f>IF(Table1[[#This Row],[Count]]&gt;1,"D","")</f>
        <v/>
      </c>
      <c r="F26" cm="1">
        <f t="array" aca="1" ref="F26" ca="1">COUNTIF(INDIRECT("$B$2"&amp;":"&amp;CELL("address",B26)),Table1[[#This Row],[Keyword]])</f>
        <v>1</v>
      </c>
      <c r="G26">
        <f ca="1">IF(Table1[[#This Row],[First Dup?]]&gt;1,0,1)</f>
        <v>1</v>
      </c>
      <c r="H26">
        <v>0</v>
      </c>
      <c r="I26" t="s">
        <v>1176</v>
      </c>
      <c r="L26" t="str">
        <f>IF(Table1[[#This Row],[ACC? _A_]]=Table1[[#This Row],[ACC? _S_]],"","Diff")</f>
        <v/>
      </c>
      <c r="M26" s="3" t="s">
        <v>746</v>
      </c>
      <c r="N26" t="s">
        <v>1174</v>
      </c>
      <c r="O26">
        <f>IF(H26&gt;0,B26,0)</f>
        <v>0</v>
      </c>
    </row>
    <row r="27" spans="1:15" hidden="1" x14ac:dyDescent="0.3">
      <c r="A27">
        <v>25</v>
      </c>
      <c r="B27" t="s">
        <v>36</v>
      </c>
      <c r="C27" t="s">
        <v>37</v>
      </c>
      <c r="D27">
        <f>COUNTIF(Table1[Keyword],Table1[[#This Row],[Keyword]])</f>
        <v>1</v>
      </c>
      <c r="E27" t="str">
        <f>IF(Table1[[#This Row],[Count]]&gt;1,"D","")</f>
        <v/>
      </c>
      <c r="F27" cm="1">
        <f t="array" aca="1" ref="F27" ca="1">COUNTIF(INDIRECT("$B$2"&amp;":"&amp;CELL("address",B27)),Table1[[#This Row],[Keyword]])</f>
        <v>1</v>
      </c>
      <c r="G27">
        <f ca="1">IF(Table1[[#This Row],[First Dup?]]&gt;1,0,1)</f>
        <v>1</v>
      </c>
      <c r="H27">
        <v>0</v>
      </c>
      <c r="I27" t="s">
        <v>1176</v>
      </c>
      <c r="L27" t="str">
        <f>IF(Table1[[#This Row],[ACC? _A_]]=Table1[[#This Row],[ACC? _S_]],"","Diff")</f>
        <v/>
      </c>
      <c r="M27" s="3" t="s">
        <v>746</v>
      </c>
      <c r="N27" t="s">
        <v>1174</v>
      </c>
      <c r="O27">
        <f>IF(H27&gt;0,B27,0)</f>
        <v>0</v>
      </c>
    </row>
    <row r="28" spans="1:15" hidden="1" x14ac:dyDescent="0.3">
      <c r="A28">
        <v>26</v>
      </c>
      <c r="B28" t="s">
        <v>38</v>
      </c>
      <c r="C28" t="s">
        <v>39</v>
      </c>
      <c r="D28">
        <f>COUNTIF(Table1[Keyword],Table1[[#This Row],[Keyword]])</f>
        <v>1</v>
      </c>
      <c r="E28" t="str">
        <f>IF(Table1[[#This Row],[Count]]&gt;1,"D","")</f>
        <v/>
      </c>
      <c r="F28" cm="1">
        <f t="array" aca="1" ref="F28" ca="1">COUNTIF(INDIRECT("$B$2"&amp;":"&amp;CELL("address",B28)),Table1[[#This Row],[Keyword]])</f>
        <v>1</v>
      </c>
      <c r="G28">
        <f ca="1">IF(Table1[[#This Row],[First Dup?]]&gt;1,0,1)</f>
        <v>1</v>
      </c>
      <c r="H28">
        <v>0</v>
      </c>
      <c r="I28" t="s">
        <v>52</v>
      </c>
      <c r="L28" t="str">
        <f>IF(Table1[[#This Row],[ACC? _A_]]=Table1[[#This Row],[ACC? _S_]],"","Diff")</f>
        <v/>
      </c>
      <c r="M28" s="3" t="s">
        <v>746</v>
      </c>
      <c r="N28" t="s">
        <v>1174</v>
      </c>
      <c r="O28">
        <f>IF(H28&gt;0,B28,0)</f>
        <v>0</v>
      </c>
    </row>
    <row r="29" spans="1:15" hidden="1" x14ac:dyDescent="0.3">
      <c r="A29">
        <v>27</v>
      </c>
      <c r="B29" t="s">
        <v>40</v>
      </c>
      <c r="C29" t="s">
        <v>41</v>
      </c>
      <c r="D29">
        <f>COUNTIF(Table1[Keyword],Table1[[#This Row],[Keyword]])</f>
        <v>2</v>
      </c>
      <c r="E29" t="str">
        <f>IF(Table1[[#This Row],[Count]]&gt;1,"D","")</f>
        <v>D</v>
      </c>
      <c r="F29" cm="1">
        <f t="array" aca="1" ref="F29" ca="1">COUNTIF(INDIRECT("$B$2"&amp;":"&amp;CELL("address",B29)),Table1[[#This Row],[Keyword]])</f>
        <v>1</v>
      </c>
      <c r="G29">
        <f ca="1">IF(Table1[[#This Row],[First Dup?]]&gt;1,0,1)</f>
        <v>1</v>
      </c>
      <c r="H29">
        <v>0</v>
      </c>
      <c r="I29" t="s">
        <v>52</v>
      </c>
      <c r="L29" t="str">
        <f>IF(Table1[[#This Row],[ACC? _A_]]=Table1[[#This Row],[ACC? _S_]],"","Diff")</f>
        <v/>
      </c>
      <c r="M29" s="3" t="s">
        <v>746</v>
      </c>
      <c r="N29" t="s">
        <v>1174</v>
      </c>
      <c r="O29">
        <f>IF(H29&gt;0,B29,0)</f>
        <v>0</v>
      </c>
    </row>
    <row r="30" spans="1:15" x14ac:dyDescent="0.3">
      <c r="A30">
        <v>6</v>
      </c>
      <c r="B30" t="s">
        <v>930</v>
      </c>
      <c r="C30" t="s">
        <v>80</v>
      </c>
      <c r="D30">
        <f>COUNTIF(Table1[Keyword],Table1[[#This Row],[Keyword]])</f>
        <v>1</v>
      </c>
      <c r="E30" t="str">
        <f>IF(Table1[[#This Row],[Count]]&gt;1,"D","")</f>
        <v/>
      </c>
      <c r="F30" cm="1">
        <f t="array" aca="1" ref="F30" ca="1">COUNTIF(INDIRECT("$B$2"&amp;":"&amp;CELL("address",B30)),Table1[[#This Row],[Keyword]])</f>
        <v>1</v>
      </c>
      <c r="G30">
        <f ca="1">IF(Table1[[#This Row],[First Dup?]]&gt;1,0,1)</f>
        <v>1</v>
      </c>
      <c r="H30">
        <v>1</v>
      </c>
      <c r="I30" t="s">
        <v>1217</v>
      </c>
      <c r="L30" t="str">
        <f>IF(Table1[[#This Row],[ACC? _A_]]=Table1[[#This Row],[ACC? _S_]],"","Diff")</f>
        <v>Diff</v>
      </c>
      <c r="M30" s="3" t="s">
        <v>392</v>
      </c>
      <c r="N30" t="s">
        <v>1174</v>
      </c>
      <c r="O30" t="str">
        <f>IF(H30&gt;0,B30,0)</f>
        <v>architecture model</v>
      </c>
    </row>
    <row r="31" spans="1:15" hidden="1" x14ac:dyDescent="0.3">
      <c r="A31">
        <v>29</v>
      </c>
      <c r="B31" t="s">
        <v>42</v>
      </c>
      <c r="C31" t="s">
        <v>43</v>
      </c>
      <c r="D31">
        <f>COUNTIF(Table1[Keyword],Table1[[#This Row],[Keyword]])</f>
        <v>2</v>
      </c>
      <c r="E31" t="str">
        <f>IF(Table1[[#This Row],[Count]]&gt;1,"D","")</f>
        <v>D</v>
      </c>
      <c r="F31" cm="1">
        <f t="array" aca="1" ref="F31" ca="1">COUNTIF(INDIRECT("$B$2"&amp;":"&amp;CELL("address",B31)),Table1[[#This Row],[Keyword]])</f>
        <v>1</v>
      </c>
      <c r="G31">
        <f ca="1">IF(Table1[[#This Row],[First Dup?]]&gt;1,0,1)</f>
        <v>1</v>
      </c>
      <c r="H31">
        <v>0</v>
      </c>
      <c r="I31" t="s">
        <v>1176</v>
      </c>
      <c r="L31" t="str">
        <f>IF(Table1[[#This Row],[ACC? _A_]]=Table1[[#This Row],[ACC? _S_]],"","Diff")</f>
        <v/>
      </c>
      <c r="M31" s="3" t="s">
        <v>746</v>
      </c>
      <c r="N31" t="s">
        <v>1174</v>
      </c>
      <c r="O31">
        <f>IF(H31&gt;0,B31,0)</f>
        <v>0</v>
      </c>
    </row>
    <row r="32" spans="1:15" hidden="1" x14ac:dyDescent="0.3">
      <c r="A32">
        <v>30</v>
      </c>
      <c r="B32" t="s">
        <v>44</v>
      </c>
      <c r="C32" t="s">
        <v>45</v>
      </c>
      <c r="D32">
        <f>COUNTIF(Table1[Keyword],Table1[[#This Row],[Keyword]])</f>
        <v>15</v>
      </c>
      <c r="E32" t="str">
        <f>IF(Table1[[#This Row],[Count]]&gt;1,"D","")</f>
        <v>D</v>
      </c>
      <c r="F32" cm="1">
        <f t="array" aca="1" ref="F32" ca="1">COUNTIF(INDIRECT("$B$2"&amp;":"&amp;CELL("address",B32)),Table1[[#This Row],[Keyword]])</f>
        <v>1</v>
      </c>
      <c r="G32">
        <f ca="1">IF(Table1[[#This Row],[First Dup?]]&gt;1,0,1)</f>
        <v>1</v>
      </c>
      <c r="H32">
        <v>0</v>
      </c>
      <c r="I32" t="s">
        <v>1176</v>
      </c>
      <c r="L32" t="str">
        <f>IF(Table1[[#This Row],[ACC? _A_]]=Table1[[#This Row],[ACC? _S_]],"","Diff")</f>
        <v/>
      </c>
      <c r="M32" s="3" t="s">
        <v>746</v>
      </c>
      <c r="N32" t="s">
        <v>1174</v>
      </c>
      <c r="O32">
        <f>IF(H32&gt;0,B32,0)</f>
        <v>0</v>
      </c>
    </row>
    <row r="33" spans="1:15" hidden="1" x14ac:dyDescent="0.3">
      <c r="A33">
        <v>31</v>
      </c>
      <c r="B33" t="s">
        <v>812</v>
      </c>
      <c r="C33" t="s">
        <v>46</v>
      </c>
      <c r="D33">
        <f>COUNTIF(Table1[Keyword],Table1[[#This Row],[Keyword]])</f>
        <v>1</v>
      </c>
      <c r="E33" t="str">
        <f>IF(Table1[[#This Row],[Count]]&gt;1,"D","")</f>
        <v/>
      </c>
      <c r="F33" cm="1">
        <f t="array" aca="1" ref="F33" ca="1">COUNTIF(INDIRECT("$B$2"&amp;":"&amp;CELL("address",B33)),Table1[[#This Row],[Keyword]])</f>
        <v>1</v>
      </c>
      <c r="G33">
        <f ca="1">IF(Table1[[#This Row],[First Dup?]]&gt;1,0,1)</f>
        <v>1</v>
      </c>
      <c r="H33">
        <v>0</v>
      </c>
      <c r="I33" t="s">
        <v>1176</v>
      </c>
      <c r="L33" t="str">
        <f>IF(Table1[[#This Row],[ACC? _A_]]=Table1[[#This Row],[ACC? _S_]],"","Diff")</f>
        <v/>
      </c>
      <c r="M33" s="3" t="s">
        <v>746</v>
      </c>
      <c r="N33" t="s">
        <v>1174</v>
      </c>
      <c r="O33">
        <f>IF(H33&gt;0,B33,0)</f>
        <v>0</v>
      </c>
    </row>
    <row r="34" spans="1:15" hidden="1" x14ac:dyDescent="0.3">
      <c r="A34">
        <v>32</v>
      </c>
      <c r="B34" t="s">
        <v>47</v>
      </c>
      <c r="C34" t="s">
        <v>48</v>
      </c>
      <c r="D34">
        <f>COUNTIF(Table1[Keyword],Table1[[#This Row],[Keyword]])</f>
        <v>5</v>
      </c>
      <c r="E34" t="str">
        <f>IF(Table1[[#This Row],[Count]]&gt;1,"D","")</f>
        <v>D</v>
      </c>
      <c r="F34" cm="1">
        <f t="array" aca="1" ref="F34" ca="1">COUNTIF(INDIRECT("$B$2"&amp;":"&amp;CELL("address",B34)),Table1[[#This Row],[Keyword]])</f>
        <v>1</v>
      </c>
      <c r="G34">
        <f ca="1">IF(Table1[[#This Row],[First Dup?]]&gt;1,0,1)</f>
        <v>1</v>
      </c>
      <c r="H34">
        <v>0</v>
      </c>
      <c r="I34" t="s">
        <v>1176</v>
      </c>
      <c r="L34" t="str">
        <f>IF(Table1[[#This Row],[ACC? _A_]]=Table1[[#This Row],[ACC? _S_]],"","Diff")</f>
        <v/>
      </c>
      <c r="M34" s="3" t="s">
        <v>746</v>
      </c>
      <c r="N34" t="s">
        <v>1174</v>
      </c>
      <c r="O34">
        <f>IF(H34&gt;0,B34,0)</f>
        <v>0</v>
      </c>
    </row>
    <row r="35" spans="1:15" hidden="1" x14ac:dyDescent="0.3">
      <c r="A35">
        <v>33</v>
      </c>
      <c r="B35" t="s">
        <v>813</v>
      </c>
      <c r="C35" t="s">
        <v>49</v>
      </c>
      <c r="D35">
        <f>COUNTIF(Table1[Keyword],Table1[[#This Row],[Keyword]])</f>
        <v>5</v>
      </c>
      <c r="E35" t="str">
        <f>IF(Table1[[#This Row],[Count]]&gt;1,"D","")</f>
        <v>D</v>
      </c>
      <c r="F35" cm="1">
        <f t="array" aca="1" ref="F35" ca="1">COUNTIF(INDIRECT("$B$2"&amp;":"&amp;CELL("address",B35)),Table1[[#This Row],[Keyword]])</f>
        <v>1</v>
      </c>
      <c r="G35">
        <f ca="1">IF(Table1[[#This Row],[First Dup?]]&gt;1,0,1)</f>
        <v>1</v>
      </c>
      <c r="H35">
        <v>0</v>
      </c>
      <c r="I35" t="s">
        <v>1176</v>
      </c>
      <c r="L35" t="str">
        <f>IF(Table1[[#This Row],[ACC? _A_]]=Table1[[#This Row],[ACC? _S_]],"","Diff")</f>
        <v/>
      </c>
      <c r="M35" s="3" t="s">
        <v>746</v>
      </c>
      <c r="N35" t="s">
        <v>1174</v>
      </c>
      <c r="O35">
        <f>IF(H35&gt;0,B35,0)</f>
        <v>0</v>
      </c>
    </row>
    <row r="36" spans="1:15" hidden="1" x14ac:dyDescent="0.3">
      <c r="A36">
        <v>34</v>
      </c>
      <c r="B36" t="s">
        <v>50</v>
      </c>
      <c r="C36" t="s">
        <v>51</v>
      </c>
      <c r="D36">
        <f>COUNTIF(Table1[Keyword],Table1[[#This Row],[Keyword]])</f>
        <v>1</v>
      </c>
      <c r="E36" t="str">
        <f>IF(Table1[[#This Row],[Count]]&gt;1,"D","")</f>
        <v/>
      </c>
      <c r="F36" cm="1">
        <f t="array" aca="1" ref="F36" ca="1">COUNTIF(INDIRECT("$B$2"&amp;":"&amp;CELL("address",B36)),Table1[[#This Row],[Keyword]])</f>
        <v>1</v>
      </c>
      <c r="G36">
        <f ca="1">IF(Table1[[#This Row],[First Dup?]]&gt;1,0,1)</f>
        <v>1</v>
      </c>
      <c r="H36">
        <v>0</v>
      </c>
      <c r="I36" t="s">
        <v>1176</v>
      </c>
      <c r="L36" t="str">
        <f>IF(Table1[[#This Row],[ACC? _A_]]=Table1[[#This Row],[ACC? _S_]],"","Diff")</f>
        <v/>
      </c>
      <c r="M36" s="3" t="s">
        <v>746</v>
      </c>
      <c r="N36" t="s">
        <v>1174</v>
      </c>
      <c r="O36">
        <f>IF(H36&gt;0,B36,0)</f>
        <v>0</v>
      </c>
    </row>
    <row r="37" spans="1:15" x14ac:dyDescent="0.3">
      <c r="A37">
        <v>35</v>
      </c>
      <c r="B37" t="s">
        <v>957</v>
      </c>
      <c r="C37" t="s">
        <v>420</v>
      </c>
      <c r="D37">
        <f>COUNTIF(Table1[Keyword],Table1[[#This Row],[Keyword]])</f>
        <v>1</v>
      </c>
      <c r="E37" t="str">
        <f>IF(Table1[[#This Row],[Count]]&gt;1,"D","")</f>
        <v/>
      </c>
      <c r="F37" cm="1">
        <f t="array" aca="1" ref="F37" ca="1">COUNTIF(INDIRECT("$B$2"&amp;":"&amp;CELL("address",B37)),Table1[[#This Row],[Keyword]])</f>
        <v>1</v>
      </c>
      <c r="G37">
        <f ca="1">IF(Table1[[#This Row],[First Dup?]]&gt;1,0,1)</f>
        <v>1</v>
      </c>
      <c r="H37">
        <v>1</v>
      </c>
      <c r="I37" t="s">
        <v>1260</v>
      </c>
      <c r="L37" t="str">
        <f>IF(Table1[[#This Row],[ACC? _A_]]=Table1[[#This Row],[ACC? _S_]],"","Diff")</f>
        <v>Diff</v>
      </c>
      <c r="M37" s="3" t="s">
        <v>437</v>
      </c>
      <c r="N37" t="s">
        <v>1174</v>
      </c>
      <c r="O37" t="str">
        <f>IF(H37&gt;0,B37,0)</f>
        <v>architecture practice</v>
      </c>
    </row>
    <row r="38" spans="1:15" hidden="1" x14ac:dyDescent="0.3">
      <c r="A38">
        <v>36</v>
      </c>
      <c r="B38" t="s">
        <v>54</v>
      </c>
      <c r="C38" t="s">
        <v>55</v>
      </c>
      <c r="D38">
        <f>COUNTIF(Table1[Keyword],Table1[[#This Row],[Keyword]])</f>
        <v>2</v>
      </c>
      <c r="E38" t="str">
        <f>IF(Table1[[#This Row],[Count]]&gt;1,"D","")</f>
        <v>D</v>
      </c>
      <c r="F38" cm="1">
        <f t="array" aca="1" ref="F38" ca="1">COUNTIF(INDIRECT("$B$2"&amp;":"&amp;CELL("address",B38)),Table1[[#This Row],[Keyword]])</f>
        <v>1</v>
      </c>
      <c r="G38">
        <f ca="1">IF(Table1[[#This Row],[First Dup?]]&gt;1,0,1)</f>
        <v>1</v>
      </c>
      <c r="H38">
        <v>0</v>
      </c>
      <c r="I38" t="s">
        <v>1176</v>
      </c>
      <c r="L38" t="str">
        <f>IF(Table1[[#This Row],[ACC? _A_]]=Table1[[#This Row],[ACC? _S_]],"","Diff")</f>
        <v/>
      </c>
      <c r="M38" s="3" t="s">
        <v>746</v>
      </c>
      <c r="N38" t="s">
        <v>1174</v>
      </c>
      <c r="O38">
        <f>IF(H38&gt;0,B38,0)</f>
        <v>0</v>
      </c>
    </row>
    <row r="39" spans="1:15" hidden="1" x14ac:dyDescent="0.3">
      <c r="A39">
        <v>37</v>
      </c>
      <c r="B39" t="s">
        <v>56</v>
      </c>
      <c r="C39" t="s">
        <v>57</v>
      </c>
      <c r="D39">
        <f>COUNTIF(Table1[Keyword],Table1[[#This Row],[Keyword]])</f>
        <v>1</v>
      </c>
      <c r="E39" t="str">
        <f>IF(Table1[[#This Row],[Count]]&gt;1,"D","")</f>
        <v/>
      </c>
      <c r="F39" cm="1">
        <f t="array" aca="1" ref="F39" ca="1">COUNTIF(INDIRECT("$B$2"&amp;":"&amp;CELL("address",B39)),Table1[[#This Row],[Keyword]])</f>
        <v>1</v>
      </c>
      <c r="G39">
        <f ca="1">IF(Table1[[#This Row],[First Dup?]]&gt;1,0,1)</f>
        <v>1</v>
      </c>
      <c r="H39">
        <v>0</v>
      </c>
      <c r="I39" t="s">
        <v>1176</v>
      </c>
      <c r="L39" t="str">
        <f>IF(Table1[[#This Row],[ACC? _A_]]=Table1[[#This Row],[ACC? _S_]],"","Diff")</f>
        <v/>
      </c>
      <c r="M39" s="3" t="s">
        <v>746</v>
      </c>
      <c r="N39" t="s">
        <v>1174</v>
      </c>
      <c r="O39">
        <f>IF(H39&gt;0,B39,0)</f>
        <v>0</v>
      </c>
    </row>
    <row r="40" spans="1:15" hidden="1" x14ac:dyDescent="0.3">
      <c r="A40">
        <v>38</v>
      </c>
      <c r="B40" t="s">
        <v>58</v>
      </c>
      <c r="C40" t="s">
        <v>59</v>
      </c>
      <c r="D40">
        <f>COUNTIF(Table1[Keyword],Table1[[#This Row],[Keyword]])</f>
        <v>1</v>
      </c>
      <c r="E40" t="str">
        <f>IF(Table1[[#This Row],[Count]]&gt;1,"D","")</f>
        <v/>
      </c>
      <c r="F40" cm="1">
        <f t="array" aca="1" ref="F40" ca="1">COUNTIF(INDIRECT("$B$2"&amp;":"&amp;CELL("address",B40)),Table1[[#This Row],[Keyword]])</f>
        <v>1</v>
      </c>
      <c r="G40">
        <f ca="1">IF(Table1[[#This Row],[First Dup?]]&gt;1,0,1)</f>
        <v>1</v>
      </c>
      <c r="H40">
        <v>0</v>
      </c>
      <c r="I40" t="s">
        <v>1188</v>
      </c>
      <c r="L40" t="str">
        <f>IF(Table1[[#This Row],[ACC? _A_]]=Table1[[#This Row],[ACC? _S_]],"","Diff")</f>
        <v/>
      </c>
      <c r="M40" s="3" t="s">
        <v>746</v>
      </c>
      <c r="N40" t="s">
        <v>1174</v>
      </c>
      <c r="O40">
        <f>IF(H40&gt;0,B40,0)</f>
        <v>0</v>
      </c>
    </row>
    <row r="41" spans="1:15" hidden="1" x14ac:dyDescent="0.3">
      <c r="A41">
        <v>39</v>
      </c>
      <c r="B41" t="s">
        <v>60</v>
      </c>
      <c r="C41" t="s">
        <v>61</v>
      </c>
      <c r="D41">
        <f>COUNTIF(Table1[Keyword],Table1[[#This Row],[Keyword]])</f>
        <v>1</v>
      </c>
      <c r="E41" t="str">
        <f>IF(Table1[[#This Row],[Count]]&gt;1,"D","")</f>
        <v/>
      </c>
      <c r="F41" cm="1">
        <f t="array" aca="1" ref="F41" ca="1">COUNTIF(INDIRECT("$B$2"&amp;":"&amp;CELL("address",B41)),Table1[[#This Row],[Keyword]])</f>
        <v>1</v>
      </c>
      <c r="G41">
        <f ca="1">IF(Table1[[#This Row],[First Dup?]]&gt;1,0,1)</f>
        <v>1</v>
      </c>
      <c r="H41">
        <v>0</v>
      </c>
      <c r="I41" t="s">
        <v>1176</v>
      </c>
      <c r="L41" t="str">
        <f>IF(Table1[[#This Row],[ACC? _A_]]=Table1[[#This Row],[ACC? _S_]],"","Diff")</f>
        <v/>
      </c>
      <c r="M41" s="3" t="s">
        <v>746</v>
      </c>
      <c r="N41" t="s">
        <v>1174</v>
      </c>
      <c r="O41">
        <f>IF(H41&gt;0,B41,0)</f>
        <v>0</v>
      </c>
    </row>
    <row r="42" spans="1:15" hidden="1" x14ac:dyDescent="0.3">
      <c r="A42">
        <v>40</v>
      </c>
      <c r="B42" t="s">
        <v>62</v>
      </c>
      <c r="C42" t="s">
        <v>63</v>
      </c>
      <c r="D42">
        <f>COUNTIF(Table1[Keyword],Table1[[#This Row],[Keyword]])</f>
        <v>7</v>
      </c>
      <c r="E42" t="str">
        <f>IF(Table1[[#This Row],[Count]]&gt;1,"D","")</f>
        <v>D</v>
      </c>
      <c r="F42" cm="1">
        <f t="array" aca="1" ref="F42" ca="1">COUNTIF(INDIRECT("$B$2"&amp;":"&amp;CELL("address",B42)),Table1[[#This Row],[Keyword]])</f>
        <v>1</v>
      </c>
      <c r="G42">
        <f ca="1">IF(Table1[[#This Row],[First Dup?]]&gt;1,0,1)</f>
        <v>1</v>
      </c>
      <c r="H42">
        <v>0</v>
      </c>
      <c r="I42" t="s">
        <v>1176</v>
      </c>
      <c r="L42" t="str">
        <f>IF(Table1[[#This Row],[ACC? _A_]]=Table1[[#This Row],[ACC? _S_]],"","Diff")</f>
        <v/>
      </c>
      <c r="M42" s="3" t="s">
        <v>746</v>
      </c>
      <c r="N42" t="s">
        <v>1174</v>
      </c>
      <c r="O42">
        <f>IF(H42&gt;0,B42,0)</f>
        <v>0</v>
      </c>
    </row>
    <row r="43" spans="1:15" hidden="1" x14ac:dyDescent="0.3">
      <c r="A43">
        <v>41</v>
      </c>
      <c r="B43" t="s">
        <v>814</v>
      </c>
      <c r="C43" t="s">
        <v>64</v>
      </c>
      <c r="D43">
        <f>COUNTIF(Table1[Keyword],Table1[[#This Row],[Keyword]])</f>
        <v>2</v>
      </c>
      <c r="E43" t="str">
        <f>IF(Table1[[#This Row],[Count]]&gt;1,"D","")</f>
        <v>D</v>
      </c>
      <c r="F43" cm="1">
        <f t="array" aca="1" ref="F43" ca="1">COUNTIF(INDIRECT("$B$2"&amp;":"&amp;CELL("address",B43)),Table1[[#This Row],[Keyword]])</f>
        <v>1</v>
      </c>
      <c r="G43">
        <f ca="1">IF(Table1[[#This Row],[First Dup?]]&gt;1,0,1)</f>
        <v>1</v>
      </c>
      <c r="H43">
        <v>0</v>
      </c>
      <c r="I43" t="s">
        <v>1177</v>
      </c>
      <c r="L43" t="str">
        <f>IF(Table1[[#This Row],[ACC? _A_]]=Table1[[#This Row],[ACC? _S_]],"","Diff")</f>
        <v/>
      </c>
      <c r="M43" s="3" t="s">
        <v>746</v>
      </c>
      <c r="N43" t="s">
        <v>1174</v>
      </c>
      <c r="O43">
        <f>IF(H43&gt;0,B43,0)</f>
        <v>0</v>
      </c>
    </row>
    <row r="44" spans="1:15" hidden="1" x14ac:dyDescent="0.3">
      <c r="A44">
        <v>42</v>
      </c>
      <c r="B44" t="s">
        <v>815</v>
      </c>
      <c r="C44" t="s">
        <v>65</v>
      </c>
      <c r="D44">
        <f>COUNTIF(Table1[Keyword],Table1[[#This Row],[Keyword]])</f>
        <v>1</v>
      </c>
      <c r="E44" t="str">
        <f>IF(Table1[[#This Row],[Count]]&gt;1,"D","")</f>
        <v/>
      </c>
      <c r="F44" cm="1">
        <f t="array" aca="1" ref="F44" ca="1">COUNTIF(INDIRECT("$B$2"&amp;":"&amp;CELL("address",B44)),Table1[[#This Row],[Keyword]])</f>
        <v>1</v>
      </c>
      <c r="G44">
        <f ca="1">IF(Table1[[#This Row],[First Dup?]]&gt;1,0,1)</f>
        <v>1</v>
      </c>
      <c r="H44">
        <v>0</v>
      </c>
      <c r="I44" t="s">
        <v>1176</v>
      </c>
      <c r="L44" t="str">
        <f>IF(Table1[[#This Row],[ACC? _A_]]=Table1[[#This Row],[ACC? _S_]],"","Diff")</f>
        <v/>
      </c>
      <c r="M44" s="3" t="s">
        <v>746</v>
      </c>
      <c r="N44" t="s">
        <v>1174</v>
      </c>
      <c r="O44">
        <f>IF(H44&gt;0,B44,0)</f>
        <v>0</v>
      </c>
    </row>
    <row r="45" spans="1:15" hidden="1" x14ac:dyDescent="0.3">
      <c r="A45">
        <v>43</v>
      </c>
      <c r="B45" t="s">
        <v>66</v>
      </c>
      <c r="C45" t="s">
        <v>67</v>
      </c>
      <c r="D45">
        <f>COUNTIF(Table1[Keyword],Table1[[#This Row],[Keyword]])</f>
        <v>1</v>
      </c>
      <c r="E45" t="str">
        <f>IF(Table1[[#This Row],[Count]]&gt;1,"D","")</f>
        <v/>
      </c>
      <c r="F45" cm="1">
        <f t="array" aca="1" ref="F45" ca="1">COUNTIF(INDIRECT("$B$2"&amp;":"&amp;CELL("address",B45)),Table1[[#This Row],[Keyword]])</f>
        <v>1</v>
      </c>
      <c r="G45">
        <f ca="1">IF(Table1[[#This Row],[First Dup?]]&gt;1,0,1)</f>
        <v>1</v>
      </c>
      <c r="H45">
        <v>0</v>
      </c>
      <c r="I45" t="s">
        <v>1177</v>
      </c>
      <c r="L45" t="str">
        <f>IF(Table1[[#This Row],[ACC? _A_]]=Table1[[#This Row],[ACC? _S_]],"","Diff")</f>
        <v/>
      </c>
      <c r="M45" s="3" t="s">
        <v>746</v>
      </c>
      <c r="N45" t="s">
        <v>1174</v>
      </c>
      <c r="O45">
        <f>IF(H45&gt;0,B45,0)</f>
        <v>0</v>
      </c>
    </row>
    <row r="46" spans="1:15" hidden="1" x14ac:dyDescent="0.3">
      <c r="A46">
        <v>44</v>
      </c>
      <c r="B46" t="s">
        <v>68</v>
      </c>
      <c r="C46" t="s">
        <v>69</v>
      </c>
      <c r="D46">
        <f>COUNTIF(Table1[Keyword],Table1[[#This Row],[Keyword]])</f>
        <v>1</v>
      </c>
      <c r="E46" t="str">
        <f>IF(Table1[[#This Row],[Count]]&gt;1,"D","")</f>
        <v/>
      </c>
      <c r="F46" cm="1">
        <f t="array" aca="1" ref="F46" ca="1">COUNTIF(INDIRECT("$B$2"&amp;":"&amp;CELL("address",B46)),Table1[[#This Row],[Keyword]])</f>
        <v>1</v>
      </c>
      <c r="G46">
        <f ca="1">IF(Table1[[#This Row],[First Dup?]]&gt;1,0,1)</f>
        <v>1</v>
      </c>
      <c r="H46">
        <v>0</v>
      </c>
      <c r="I46" t="s">
        <v>1176</v>
      </c>
      <c r="L46" t="str">
        <f>IF(Table1[[#This Row],[ACC? _A_]]=Table1[[#This Row],[ACC? _S_]],"","Diff")</f>
        <v/>
      </c>
      <c r="M46" s="3" t="s">
        <v>746</v>
      </c>
      <c r="N46" t="s">
        <v>1174</v>
      </c>
      <c r="O46">
        <f>IF(H46&gt;0,B46,0)</f>
        <v>0</v>
      </c>
    </row>
    <row r="47" spans="1:15" hidden="1" x14ac:dyDescent="0.3">
      <c r="A47">
        <v>45</v>
      </c>
      <c r="B47" t="s">
        <v>816</v>
      </c>
      <c r="C47" t="s">
        <v>70</v>
      </c>
      <c r="D47">
        <f>COUNTIF(Table1[Keyword],Table1[[#This Row],[Keyword]])</f>
        <v>1</v>
      </c>
      <c r="E47" t="str">
        <f>IF(Table1[[#This Row],[Count]]&gt;1,"D","")</f>
        <v/>
      </c>
      <c r="F47" cm="1">
        <f t="array" aca="1" ref="F47" ca="1">COUNTIF(INDIRECT("$B$2"&amp;":"&amp;CELL("address",B47)),Table1[[#This Row],[Keyword]])</f>
        <v>1</v>
      </c>
      <c r="G47">
        <f ca="1">IF(Table1[[#This Row],[First Dup?]]&gt;1,0,1)</f>
        <v>1</v>
      </c>
      <c r="H47">
        <v>0</v>
      </c>
      <c r="I47" t="s">
        <v>1176</v>
      </c>
      <c r="L47" t="str">
        <f>IF(Table1[[#This Row],[ACC? _A_]]=Table1[[#This Row],[ACC? _S_]],"","Diff")</f>
        <v/>
      </c>
      <c r="M47" s="3" t="s">
        <v>746</v>
      </c>
      <c r="N47" t="s">
        <v>1174</v>
      </c>
      <c r="O47">
        <f>IF(H47&gt;0,B47,0)</f>
        <v>0</v>
      </c>
    </row>
    <row r="48" spans="1:15" hidden="1" x14ac:dyDescent="0.3">
      <c r="A48">
        <v>46</v>
      </c>
      <c r="B48" t="s">
        <v>71</v>
      </c>
      <c r="C48" t="s">
        <v>72</v>
      </c>
      <c r="D48">
        <f>COUNTIF(Table1[Keyword],Table1[[#This Row],[Keyword]])</f>
        <v>1</v>
      </c>
      <c r="E48" t="str">
        <f>IF(Table1[[#This Row],[Count]]&gt;1,"D","")</f>
        <v/>
      </c>
      <c r="F48" cm="1">
        <f t="array" aca="1" ref="F48" ca="1">COUNTIF(INDIRECT("$B$2"&amp;":"&amp;CELL("address",B48)),Table1[[#This Row],[Keyword]])</f>
        <v>1</v>
      </c>
      <c r="G48">
        <f ca="1">IF(Table1[[#This Row],[First Dup?]]&gt;1,0,1)</f>
        <v>1</v>
      </c>
      <c r="H48">
        <v>0</v>
      </c>
      <c r="I48" t="s">
        <v>1176</v>
      </c>
      <c r="L48" t="str">
        <f>IF(Table1[[#This Row],[ACC? _A_]]=Table1[[#This Row],[ACC? _S_]],"","Diff")</f>
        <v/>
      </c>
      <c r="M48" s="3" t="s">
        <v>746</v>
      </c>
      <c r="N48" t="s">
        <v>1174</v>
      </c>
      <c r="O48">
        <f>IF(H48&gt;0,B48,0)</f>
        <v>0</v>
      </c>
    </row>
    <row r="49" spans="1:15" hidden="1" x14ac:dyDescent="0.3">
      <c r="A49">
        <v>47</v>
      </c>
      <c r="B49" t="s">
        <v>553</v>
      </c>
      <c r="C49" t="s">
        <v>73</v>
      </c>
      <c r="D49">
        <f>COUNTIF(Table1[Keyword],Table1[[#This Row],[Keyword]])</f>
        <v>5</v>
      </c>
      <c r="E49" t="str">
        <f>IF(Table1[[#This Row],[Count]]&gt;1,"D","")</f>
        <v>D</v>
      </c>
      <c r="F49" cm="1">
        <f t="array" aca="1" ref="F49" ca="1">COUNTIF(INDIRECT("$B$2"&amp;":"&amp;CELL("address",B49)),Table1[[#This Row],[Keyword]])</f>
        <v>1</v>
      </c>
      <c r="G49">
        <f ca="1">IF(Table1[[#This Row],[First Dup?]]&gt;1,0,1)</f>
        <v>1</v>
      </c>
      <c r="H49">
        <v>0</v>
      </c>
      <c r="I49" t="s">
        <v>1176</v>
      </c>
      <c r="L49" t="str">
        <f>IF(Table1[[#This Row],[ACC? _A_]]=Table1[[#This Row],[ACC? _S_]],"","Diff")</f>
        <v/>
      </c>
      <c r="M49" s="3" t="s">
        <v>746</v>
      </c>
      <c r="N49" t="s">
        <v>1174</v>
      </c>
      <c r="O49">
        <f>IF(H49&gt;0,B49,0)</f>
        <v>0</v>
      </c>
    </row>
    <row r="50" spans="1:15" hidden="1" x14ac:dyDescent="0.3">
      <c r="A50">
        <v>48</v>
      </c>
      <c r="B50" t="s">
        <v>817</v>
      </c>
      <c r="C50" t="s">
        <v>74</v>
      </c>
      <c r="D50">
        <f>COUNTIF(Table1[Keyword],Table1[[#This Row],[Keyword]])</f>
        <v>1</v>
      </c>
      <c r="E50" t="str">
        <f>IF(Table1[[#This Row],[Count]]&gt;1,"D","")</f>
        <v/>
      </c>
      <c r="F50" cm="1">
        <f t="array" aca="1" ref="F50" ca="1">COUNTIF(INDIRECT("$B$2"&amp;":"&amp;CELL("address",B50)),Table1[[#This Row],[Keyword]])</f>
        <v>1</v>
      </c>
      <c r="G50">
        <f ca="1">IF(Table1[[#This Row],[First Dup?]]&gt;1,0,1)</f>
        <v>1</v>
      </c>
      <c r="H50">
        <v>0</v>
      </c>
      <c r="I50" t="s">
        <v>1177</v>
      </c>
      <c r="L50" t="str">
        <f>IF(Table1[[#This Row],[ACC? _A_]]=Table1[[#This Row],[ACC? _S_]],"","Diff")</f>
        <v/>
      </c>
      <c r="M50" s="3" t="s">
        <v>746</v>
      </c>
      <c r="N50" t="s">
        <v>1174</v>
      </c>
      <c r="O50">
        <f>IF(H50&gt;0,B50,0)</f>
        <v>0</v>
      </c>
    </row>
    <row r="51" spans="1:15" x14ac:dyDescent="0.3">
      <c r="A51">
        <v>0</v>
      </c>
      <c r="B51" t="s">
        <v>1034</v>
      </c>
      <c r="C51" t="s">
        <v>368</v>
      </c>
      <c r="D51">
        <f>COUNTIF(Table1[Keyword],Table1[[#This Row],[Keyword]])</f>
        <v>1</v>
      </c>
      <c r="E51" t="str">
        <f>IF(Table1[[#This Row],[Count]]&gt;1,"D","")</f>
        <v/>
      </c>
      <c r="F51" cm="1">
        <f t="array" aca="1" ref="F51" ca="1">COUNTIF(INDIRECT("$B$2"&amp;":"&amp;CELL("address",B51)),Table1[[#This Row],[Keyword]])</f>
        <v>1</v>
      </c>
      <c r="G51">
        <f ca="1">IF(Table1[[#This Row],[First Dup?]]&gt;1,0,1)</f>
        <v>1</v>
      </c>
      <c r="H51">
        <v>1</v>
      </c>
      <c r="I51" t="s">
        <v>1269</v>
      </c>
      <c r="L51" t="str">
        <f>IF(Table1[[#This Row],[ACC? _A_]]=Table1[[#This Row],[ACC? _S_]],"","Diff")</f>
        <v>Diff</v>
      </c>
      <c r="M51" s="3" t="s">
        <v>575</v>
      </c>
      <c r="N51" t="s">
        <v>1174</v>
      </c>
      <c r="O51" t="str">
        <f>IF(H51&gt;0,B51,0)</f>
        <v>atd</v>
      </c>
    </row>
    <row r="52" spans="1:15" hidden="1" x14ac:dyDescent="0.3">
      <c r="A52">
        <v>0</v>
      </c>
      <c r="B52" t="s">
        <v>819</v>
      </c>
      <c r="C52" t="s">
        <v>79</v>
      </c>
      <c r="D52">
        <f>COUNTIF(Table1[Keyword],Table1[[#This Row],[Keyword]])</f>
        <v>1</v>
      </c>
      <c r="E52" t="str">
        <f>IF(Table1[[#This Row],[Count]]&gt;1,"D","")</f>
        <v/>
      </c>
      <c r="F52" cm="1">
        <f t="array" aca="1" ref="F52" ca="1">COUNTIF(INDIRECT("$B$2"&amp;":"&amp;CELL("address",B52)),Table1[[#This Row],[Keyword]])</f>
        <v>1</v>
      </c>
      <c r="G52">
        <f ca="1">IF(Table1[[#This Row],[First Dup?]]&gt;1,0,1)</f>
        <v>1</v>
      </c>
      <c r="H52">
        <v>0</v>
      </c>
      <c r="I52" t="s">
        <v>1177</v>
      </c>
      <c r="L52" t="str">
        <f>IF(Table1[[#This Row],[ACC? _A_]]=Table1[[#This Row],[ACC? _S_]],"","Diff")</f>
        <v/>
      </c>
      <c r="M52" s="3" t="s">
        <v>140</v>
      </c>
      <c r="N52" t="s">
        <v>1174</v>
      </c>
      <c r="O52">
        <f>IF(H52&gt;0,B52,0)</f>
        <v>0</v>
      </c>
    </row>
    <row r="53" spans="1:15" hidden="1" x14ac:dyDescent="0.3">
      <c r="A53">
        <v>1</v>
      </c>
      <c r="B53" t="s">
        <v>820</v>
      </c>
      <c r="C53" t="s">
        <v>80</v>
      </c>
      <c r="D53">
        <f>COUNTIF(Table1[Keyword],Table1[[#This Row],[Keyword]])</f>
        <v>1</v>
      </c>
      <c r="E53" t="str">
        <f>IF(Table1[[#This Row],[Count]]&gt;1,"D","")</f>
        <v/>
      </c>
      <c r="F53" cm="1">
        <f t="array" aca="1" ref="F53" ca="1">COUNTIF(INDIRECT("$B$2"&amp;":"&amp;CELL("address",B53)),Table1[[#This Row],[Keyword]])</f>
        <v>1</v>
      </c>
      <c r="G53">
        <f ca="1">IF(Table1[[#This Row],[First Dup?]]&gt;1,0,1)</f>
        <v>1</v>
      </c>
      <c r="H53">
        <v>0</v>
      </c>
      <c r="I53" t="s">
        <v>1177</v>
      </c>
      <c r="L53" t="str">
        <f>IF(Table1[[#This Row],[ACC? _A_]]=Table1[[#This Row],[ACC? _S_]],"","Diff")</f>
        <v/>
      </c>
      <c r="M53" s="3" t="s">
        <v>140</v>
      </c>
      <c r="N53" t="s">
        <v>1174</v>
      </c>
      <c r="O53">
        <f>IF(H53&gt;0,B53,0)</f>
        <v>0</v>
      </c>
    </row>
    <row r="54" spans="1:15" x14ac:dyDescent="0.3">
      <c r="A54">
        <v>8</v>
      </c>
      <c r="B54" t="s">
        <v>396</v>
      </c>
      <c r="C54" t="s">
        <v>395</v>
      </c>
      <c r="D54">
        <f>COUNTIF(Table1[Keyword],Table1[[#This Row],[Keyword]])</f>
        <v>1</v>
      </c>
      <c r="E54" t="str">
        <f>IF(Table1[[#This Row],[Count]]&gt;1,"D","")</f>
        <v/>
      </c>
      <c r="F54" cm="1">
        <f t="array" aca="1" ref="F54" ca="1">COUNTIF(INDIRECT("$B$2"&amp;":"&amp;CELL("address",B54)),Table1[[#This Row],[Keyword]])</f>
        <v>1</v>
      </c>
      <c r="G54">
        <f ca="1">IF(Table1[[#This Row],[First Dup?]]&gt;1,0,1)</f>
        <v>1</v>
      </c>
      <c r="H54">
        <v>1</v>
      </c>
      <c r="I54" t="s">
        <v>1256</v>
      </c>
      <c r="L54" t="str">
        <f>IF(Table1[[#This Row],[ACC? _A_]]=Table1[[#This Row],[ACC? _S_]],"","Diff")</f>
        <v>Diff</v>
      </c>
      <c r="M54" s="3" t="s">
        <v>437</v>
      </c>
      <c r="N54" t="s">
        <v>1174</v>
      </c>
      <c r="O54" t="str">
        <f>IF(H54&gt;0,B54,0)</f>
        <v>blockers</v>
      </c>
    </row>
    <row r="55" spans="1:15" hidden="1" x14ac:dyDescent="0.3">
      <c r="A55">
        <v>3</v>
      </c>
      <c r="B55" t="s">
        <v>821</v>
      </c>
      <c r="C55" t="s">
        <v>81</v>
      </c>
      <c r="D55">
        <f>COUNTIF(Table1[Keyword],Table1[[#This Row],[Keyword]])</f>
        <v>1</v>
      </c>
      <c r="E55" t="str">
        <f>IF(Table1[[#This Row],[Count]]&gt;1,"D","")</f>
        <v/>
      </c>
      <c r="F55" cm="1">
        <f t="array" aca="1" ref="F55" ca="1">COUNTIF(INDIRECT("$B$2"&amp;":"&amp;CELL("address",B55)),Table1[[#This Row],[Keyword]])</f>
        <v>1</v>
      </c>
      <c r="G55">
        <f ca="1">IF(Table1[[#This Row],[First Dup?]]&gt;1,0,1)</f>
        <v>1</v>
      </c>
      <c r="H55">
        <v>0</v>
      </c>
      <c r="I55" t="s">
        <v>1177</v>
      </c>
      <c r="L55" t="str">
        <f>IF(Table1[[#This Row],[ACC? _A_]]=Table1[[#This Row],[ACC? _S_]],"","Diff")</f>
        <v/>
      </c>
      <c r="M55" s="3" t="s">
        <v>140</v>
      </c>
      <c r="N55" t="s">
        <v>1174</v>
      </c>
      <c r="O55">
        <f>IF(H55&gt;0,B55,0)</f>
        <v>0</v>
      </c>
    </row>
    <row r="56" spans="1:15" hidden="1" x14ac:dyDescent="0.3">
      <c r="A56">
        <v>4</v>
      </c>
      <c r="B56" t="s">
        <v>822</v>
      </c>
      <c r="C56" t="s">
        <v>81</v>
      </c>
      <c r="D56">
        <f>COUNTIF(Table1[Keyword],Table1[[#This Row],[Keyword]])</f>
        <v>1</v>
      </c>
      <c r="E56" t="str">
        <f>IF(Table1[[#This Row],[Count]]&gt;1,"D","")</f>
        <v/>
      </c>
      <c r="F56" cm="1">
        <f t="array" aca="1" ref="F56" ca="1">COUNTIF(INDIRECT("$B$2"&amp;":"&amp;CELL("address",B56)),Table1[[#This Row],[Keyword]])</f>
        <v>1</v>
      </c>
      <c r="G56">
        <f ca="1">IF(Table1[[#This Row],[First Dup?]]&gt;1,0,1)</f>
        <v>1</v>
      </c>
      <c r="H56">
        <v>0</v>
      </c>
      <c r="I56" t="s">
        <v>1177</v>
      </c>
      <c r="L56" t="str">
        <f>IF(Table1[[#This Row],[ACC? _A_]]=Table1[[#This Row],[ACC? _S_]],"","Diff")</f>
        <v/>
      </c>
      <c r="M56" s="3" t="s">
        <v>140</v>
      </c>
      <c r="N56" t="s">
        <v>1174</v>
      </c>
      <c r="O56">
        <f>IF(H56&gt;0,B56,0)</f>
        <v>0</v>
      </c>
    </row>
    <row r="57" spans="1:15" hidden="1" x14ac:dyDescent="0.3">
      <c r="A57">
        <v>5</v>
      </c>
      <c r="B57" t="s">
        <v>823</v>
      </c>
      <c r="C57" t="s">
        <v>81</v>
      </c>
      <c r="D57">
        <f>COUNTIF(Table1[Keyword],Table1[[#This Row],[Keyword]])</f>
        <v>1</v>
      </c>
      <c r="E57" t="str">
        <f>IF(Table1[[#This Row],[Count]]&gt;1,"D","")</f>
        <v/>
      </c>
      <c r="F57" cm="1">
        <f t="array" aca="1" ref="F57" ca="1">COUNTIF(INDIRECT("$B$2"&amp;":"&amp;CELL("address",B57)),Table1[[#This Row],[Keyword]])</f>
        <v>1</v>
      </c>
      <c r="G57">
        <f ca="1">IF(Table1[[#This Row],[First Dup?]]&gt;1,0,1)</f>
        <v>1</v>
      </c>
      <c r="H57">
        <v>0</v>
      </c>
      <c r="I57" t="s">
        <v>1177</v>
      </c>
      <c r="L57" t="str">
        <f>IF(Table1[[#This Row],[ACC? _A_]]=Table1[[#This Row],[ACC? _S_]],"","Diff")</f>
        <v/>
      </c>
      <c r="M57" s="3" t="s">
        <v>140</v>
      </c>
      <c r="N57" t="s">
        <v>1174</v>
      </c>
      <c r="O57">
        <f>IF(H57&gt;0,B57,0)</f>
        <v>0</v>
      </c>
    </row>
    <row r="58" spans="1:15" x14ac:dyDescent="0.3">
      <c r="A58">
        <v>27</v>
      </c>
      <c r="B58" t="s">
        <v>850</v>
      </c>
      <c r="C58" t="s">
        <v>589</v>
      </c>
      <c r="D58">
        <f>COUNTIF(Table1[Keyword],Table1[[#This Row],[Keyword]])</f>
        <v>2</v>
      </c>
      <c r="E58" t="str">
        <f>IF(Table1[[#This Row],[Count]]&gt;1,"D","")</f>
        <v>D</v>
      </c>
      <c r="F58" cm="1">
        <f t="array" aca="1" ref="F58" ca="1">COUNTIF(INDIRECT("$B$2"&amp;":"&amp;CELL("address",B58)),Table1[[#This Row],[Keyword]])</f>
        <v>1</v>
      </c>
      <c r="G58">
        <f ca="1">IF(Table1[[#This Row],[First Dup?]]&gt;1,0,1)</f>
        <v>1</v>
      </c>
      <c r="H58">
        <v>1</v>
      </c>
      <c r="I58" t="s">
        <v>1210</v>
      </c>
      <c r="L58" t="str">
        <f>IF(Table1[[#This Row],[ACC? _A_]]=Table1[[#This Row],[ACC? _S_]],"","Diff")</f>
        <v>Diff</v>
      </c>
      <c r="M58" s="3" t="s">
        <v>766</v>
      </c>
      <c r="N58" t="s">
        <v>1174</v>
      </c>
      <c r="O58" t="str">
        <f>IF(H58&gt;0,B58,0)</f>
        <v>business process</v>
      </c>
    </row>
    <row r="59" spans="1:15" hidden="1" x14ac:dyDescent="0.3">
      <c r="A59">
        <v>7</v>
      </c>
      <c r="B59" t="s">
        <v>371</v>
      </c>
      <c r="C59" t="s">
        <v>82</v>
      </c>
      <c r="D59">
        <f>COUNTIF(Table1[Keyword],Table1[[#This Row],[Keyword]])</f>
        <v>14</v>
      </c>
      <c r="E59" t="str">
        <f>IF(Table1[[#This Row],[Count]]&gt;1,"D","")</f>
        <v>D</v>
      </c>
      <c r="F59" cm="1">
        <f t="array" aca="1" ref="F59" ca="1">COUNTIF(INDIRECT("$B$2"&amp;":"&amp;CELL("address",B59)),Table1[[#This Row],[Keyword]])</f>
        <v>2</v>
      </c>
      <c r="G59">
        <f ca="1">IF(Table1[[#This Row],[First Dup?]]&gt;1,0,1)</f>
        <v>0</v>
      </c>
      <c r="I59"/>
      <c r="L59" t="str">
        <f>IF(Table1[[#This Row],[ACC? _A_]]=Table1[[#This Row],[ACC? _S_]],"","Diff")</f>
        <v/>
      </c>
      <c r="M59" s="3" t="s">
        <v>140</v>
      </c>
      <c r="O59">
        <f>IF(H59&gt;0,B59,0)</f>
        <v>0</v>
      </c>
    </row>
    <row r="60" spans="1:15" hidden="1" x14ac:dyDescent="0.3">
      <c r="A60">
        <v>8</v>
      </c>
      <c r="B60" t="s">
        <v>825</v>
      </c>
      <c r="C60" t="s">
        <v>83</v>
      </c>
      <c r="D60">
        <f>COUNTIF(Table1[Keyword],Table1[[#This Row],[Keyword]])</f>
        <v>2</v>
      </c>
      <c r="E60" t="str">
        <f>IF(Table1[[#This Row],[Count]]&gt;1,"D","")</f>
        <v>D</v>
      </c>
      <c r="F60" cm="1">
        <f t="array" aca="1" ref="F60" ca="1">COUNTIF(INDIRECT("$B$2"&amp;":"&amp;CELL("address",B60)),Table1[[#This Row],[Keyword]])</f>
        <v>1</v>
      </c>
      <c r="G60">
        <f ca="1">IF(Table1[[#This Row],[First Dup?]]&gt;1,0,1)</f>
        <v>1</v>
      </c>
      <c r="H60">
        <v>0</v>
      </c>
      <c r="I60" t="s">
        <v>1247</v>
      </c>
      <c r="L60" t="str">
        <f>IF(Table1[[#This Row],[ACC? _A_]]=Table1[[#This Row],[ACC? _S_]],"","Diff")</f>
        <v/>
      </c>
      <c r="M60" s="3" t="s">
        <v>140</v>
      </c>
      <c r="N60" t="s">
        <v>1174</v>
      </c>
      <c r="O60">
        <f>IF(H60&gt;0,B60,0)</f>
        <v>0</v>
      </c>
    </row>
    <row r="61" spans="1:15" hidden="1" x14ac:dyDescent="0.3">
      <c r="A61">
        <v>9</v>
      </c>
      <c r="B61" t="s">
        <v>16</v>
      </c>
      <c r="C61" t="s">
        <v>84</v>
      </c>
      <c r="D61">
        <f>COUNTIF(Table1[Keyword],Table1[[#This Row],[Keyword]])</f>
        <v>7</v>
      </c>
      <c r="E61" t="str">
        <f>IF(Table1[[#This Row],[Count]]&gt;1,"D","")</f>
        <v>D</v>
      </c>
      <c r="F61" cm="1">
        <f t="array" aca="1" ref="F61" ca="1">COUNTIF(INDIRECT("$B$2"&amp;":"&amp;CELL("address",B61)),Table1[[#This Row],[Keyword]])</f>
        <v>2</v>
      </c>
      <c r="G61">
        <f ca="1">IF(Table1[[#This Row],[First Dup?]]&gt;1,0,1)</f>
        <v>0</v>
      </c>
      <c r="I61"/>
      <c r="L61" t="str">
        <f>IF(Table1[[#This Row],[ACC? _A_]]=Table1[[#This Row],[ACC? _S_]],"","Diff")</f>
        <v/>
      </c>
      <c r="M61" s="3" t="s">
        <v>140</v>
      </c>
      <c r="O61">
        <f>IF(H61&gt;0,B61,0)</f>
        <v>0</v>
      </c>
    </row>
    <row r="62" spans="1:15" hidden="1" x14ac:dyDescent="0.3">
      <c r="A62">
        <v>10</v>
      </c>
      <c r="B62" t="s">
        <v>826</v>
      </c>
      <c r="C62" t="s">
        <v>85</v>
      </c>
      <c r="D62">
        <f>COUNTIF(Table1[Keyword],Table1[[#This Row],[Keyword]])</f>
        <v>1</v>
      </c>
      <c r="E62" t="str">
        <f>IF(Table1[[#This Row],[Count]]&gt;1,"D","")</f>
        <v/>
      </c>
      <c r="F62" cm="1">
        <f t="array" aca="1" ref="F62" ca="1">COUNTIF(INDIRECT("$B$2"&amp;":"&amp;CELL("address",B62)),Table1[[#This Row],[Keyword]])</f>
        <v>1</v>
      </c>
      <c r="G62">
        <f ca="1">IF(Table1[[#This Row],[First Dup?]]&gt;1,0,1)</f>
        <v>1</v>
      </c>
      <c r="H62">
        <v>0</v>
      </c>
      <c r="I62" t="s">
        <v>1177</v>
      </c>
      <c r="L62" t="str">
        <f>IF(Table1[[#This Row],[ACC? _A_]]=Table1[[#This Row],[ACC? _S_]],"","Diff")</f>
        <v/>
      </c>
      <c r="M62" s="3" t="s">
        <v>140</v>
      </c>
      <c r="N62" t="s">
        <v>1174</v>
      </c>
      <c r="O62">
        <f>IF(H62&gt;0,B62,0)</f>
        <v>0</v>
      </c>
    </row>
    <row r="63" spans="1:15" x14ac:dyDescent="0.3">
      <c r="A63">
        <v>15</v>
      </c>
      <c r="B63" t="s">
        <v>1146</v>
      </c>
      <c r="C63" t="s">
        <v>394</v>
      </c>
      <c r="D63">
        <f>COUNTIF(Table1[Keyword],Table1[[#This Row],[Keyword]])</f>
        <v>1</v>
      </c>
      <c r="E63" t="str">
        <f>IF(Table1[[#This Row],[Count]]&gt;1,"D","")</f>
        <v/>
      </c>
      <c r="F63" cm="1">
        <f t="array" aca="1" ref="F63" ca="1">COUNTIF(INDIRECT("$B$2"&amp;":"&amp;CELL("address",B63)),Table1[[#This Row],[Keyword]])</f>
        <v>1</v>
      </c>
      <c r="G63">
        <f ca="1">IF(Table1[[#This Row],[First Dup?]]&gt;1,0,1)</f>
        <v>1</v>
      </c>
      <c r="H63">
        <v>1</v>
      </c>
      <c r="I63" t="s">
        <v>1217</v>
      </c>
      <c r="L63" t="str">
        <f>IF(Table1[[#This Row],[ACC? _A_]]=Table1[[#This Row],[ACC? _S_]],"","Diff")</f>
        <v>Diff</v>
      </c>
      <c r="M63" s="3" t="s">
        <v>722</v>
      </c>
      <c r="N63" t="s">
        <v>1174</v>
      </c>
      <c r="O63" t="str">
        <f>IF(H63&gt;0,B63,0)</f>
        <v>business process model</v>
      </c>
    </row>
    <row r="64" spans="1:15" x14ac:dyDescent="0.3">
      <c r="A64">
        <v>4</v>
      </c>
      <c r="B64" t="s">
        <v>393</v>
      </c>
      <c r="C64" t="s">
        <v>394</v>
      </c>
      <c r="D64">
        <f>COUNTIF(Table1[Keyword],Table1[[#This Row],[Keyword]])</f>
        <v>1</v>
      </c>
      <c r="E64" t="str">
        <f>IF(Table1[[#This Row],[Count]]&gt;1,"D","")</f>
        <v/>
      </c>
      <c r="F64" cm="1">
        <f t="array" aca="1" ref="F64" ca="1">COUNTIF(INDIRECT("$B$2"&amp;":"&amp;CELL("address",B64)),Table1[[#This Row],[Keyword]])</f>
        <v>1</v>
      </c>
      <c r="G64">
        <f ca="1">IF(Table1[[#This Row],[First Dup?]]&gt;1,0,1)</f>
        <v>1</v>
      </c>
      <c r="H64">
        <v>1</v>
      </c>
      <c r="I64" t="s">
        <v>1217</v>
      </c>
      <c r="L64" t="str">
        <f>IF(Table1[[#This Row],[ACC? _A_]]=Table1[[#This Row],[ACC? _S_]],"","Diff")</f>
        <v>Diff</v>
      </c>
      <c r="M64" s="3" t="s">
        <v>437</v>
      </c>
      <c r="N64" t="s">
        <v>1174</v>
      </c>
      <c r="O64" t="str">
        <f>IF(H64&gt;0,B64,0)</f>
        <v>business strategy</v>
      </c>
    </row>
    <row r="65" spans="1:15" hidden="1" x14ac:dyDescent="0.3">
      <c r="A65">
        <v>13</v>
      </c>
      <c r="B65" t="s">
        <v>828</v>
      </c>
      <c r="C65" t="s">
        <v>88</v>
      </c>
      <c r="D65">
        <f>COUNTIF(Table1[Keyword],Table1[[#This Row],[Keyword]])</f>
        <v>3</v>
      </c>
      <c r="E65" t="str">
        <f>IF(Table1[[#This Row],[Count]]&gt;1,"D","")</f>
        <v>D</v>
      </c>
      <c r="F65" cm="1">
        <f t="array" aca="1" ref="F65" ca="1">COUNTIF(INDIRECT("$B$2"&amp;":"&amp;CELL("address",B65)),Table1[[#This Row],[Keyword]])</f>
        <v>1</v>
      </c>
      <c r="G65">
        <f ca="1">IF(Table1[[#This Row],[First Dup?]]&gt;1,0,1)</f>
        <v>1</v>
      </c>
      <c r="H65">
        <v>0</v>
      </c>
      <c r="I65" t="s">
        <v>1177</v>
      </c>
      <c r="L65" t="str">
        <f>IF(Table1[[#This Row],[ACC? _A_]]=Table1[[#This Row],[ACC? _S_]],"","Diff")</f>
        <v/>
      </c>
      <c r="M65" s="3" t="s">
        <v>140</v>
      </c>
      <c r="N65" t="s">
        <v>1174</v>
      </c>
      <c r="O65">
        <f>IF(H65&gt;0,B65,0)</f>
        <v>0</v>
      </c>
    </row>
    <row r="66" spans="1:15" hidden="1" x14ac:dyDescent="0.3">
      <c r="A66">
        <v>14</v>
      </c>
      <c r="B66" t="s">
        <v>829</v>
      </c>
      <c r="C66" t="s">
        <v>89</v>
      </c>
      <c r="D66">
        <f>COUNTIF(Table1[Keyword],Table1[[#This Row],[Keyword]])</f>
        <v>1</v>
      </c>
      <c r="E66" t="str">
        <f>IF(Table1[[#This Row],[Count]]&gt;1,"D","")</f>
        <v/>
      </c>
      <c r="F66" cm="1">
        <f t="array" aca="1" ref="F66" ca="1">COUNTIF(INDIRECT("$B$2"&amp;":"&amp;CELL("address",B66)),Table1[[#This Row],[Keyword]])</f>
        <v>1</v>
      </c>
      <c r="G66">
        <f ca="1">IF(Table1[[#This Row],[First Dup?]]&gt;1,0,1)</f>
        <v>1</v>
      </c>
      <c r="H66">
        <v>0</v>
      </c>
      <c r="I66" t="s">
        <v>1177</v>
      </c>
      <c r="L66" t="str">
        <f>IF(Table1[[#This Row],[ACC? _A_]]=Table1[[#This Row],[ACC? _S_]],"","Diff")</f>
        <v/>
      </c>
      <c r="M66" s="3" t="s">
        <v>140</v>
      </c>
      <c r="N66" t="s">
        <v>1174</v>
      </c>
      <c r="O66">
        <f>IF(H66&gt;0,B66,0)</f>
        <v>0</v>
      </c>
    </row>
    <row r="67" spans="1:15" x14ac:dyDescent="0.3">
      <c r="A67">
        <v>35</v>
      </c>
      <c r="B67" t="s">
        <v>780</v>
      </c>
      <c r="C67" t="s">
        <v>480</v>
      </c>
      <c r="D67">
        <f>COUNTIF(Table1[Keyword],Table1[[#This Row],[Keyword]])</f>
        <v>1</v>
      </c>
      <c r="E67" t="str">
        <f>IF(Table1[[#This Row],[Count]]&gt;1,"D","")</f>
        <v/>
      </c>
      <c r="F67" cm="1">
        <f t="array" aca="1" ref="F67" ca="1">COUNTIF(INDIRECT("$B$2"&amp;":"&amp;CELL("address",B67)),Table1[[#This Row],[Keyword]])</f>
        <v>1</v>
      </c>
      <c r="G67">
        <f ca="1">IF(Table1[[#This Row],[First Dup?]]&gt;1,0,1)</f>
        <v>1</v>
      </c>
      <c r="H67">
        <v>0.5</v>
      </c>
      <c r="I67" t="s">
        <v>1218</v>
      </c>
      <c r="L67" t="str">
        <f>IF(Table1[[#This Row],[ACC? _A_]]=Table1[[#This Row],[ACC? _S_]],"","Diff")</f>
        <v>Diff</v>
      </c>
      <c r="M67" s="3" t="s">
        <v>799</v>
      </c>
      <c r="N67" t="s">
        <v>1174</v>
      </c>
      <c r="O67" t="str">
        <f>IF(H67&gt;0,B67,0)</f>
        <v>capabilities</v>
      </c>
    </row>
    <row r="68" spans="1:15" hidden="1" x14ac:dyDescent="0.3">
      <c r="A68">
        <v>16</v>
      </c>
      <c r="B68" t="s">
        <v>830</v>
      </c>
      <c r="C68" t="s">
        <v>92</v>
      </c>
      <c r="D68">
        <f>COUNTIF(Table1[Keyword],Table1[[#This Row],[Keyword]])</f>
        <v>1</v>
      </c>
      <c r="E68" t="str">
        <f>IF(Table1[[#This Row],[Count]]&gt;1,"D","")</f>
        <v/>
      </c>
      <c r="F68" cm="1">
        <f t="array" aca="1" ref="F68" ca="1">COUNTIF(INDIRECT("$B$2"&amp;":"&amp;CELL("address",B68)),Table1[[#This Row],[Keyword]])</f>
        <v>1</v>
      </c>
      <c r="G68">
        <f ca="1">IF(Table1[[#This Row],[First Dup?]]&gt;1,0,1)</f>
        <v>1</v>
      </c>
      <c r="H68">
        <v>0</v>
      </c>
      <c r="I68" t="s">
        <v>1176</v>
      </c>
      <c r="L68" t="str">
        <f>IF(Table1[[#This Row],[ACC? _A_]]=Table1[[#This Row],[ACC? _S_]],"","Diff")</f>
        <v/>
      </c>
      <c r="M68" s="3" t="s">
        <v>140</v>
      </c>
      <c r="N68" t="s">
        <v>1174</v>
      </c>
      <c r="O68">
        <f>IF(H68&gt;0,B68,0)</f>
        <v>0</v>
      </c>
    </row>
    <row r="69" spans="1:15" hidden="1" x14ac:dyDescent="0.3">
      <c r="A69">
        <v>17</v>
      </c>
      <c r="B69" t="s">
        <v>831</v>
      </c>
      <c r="C69" t="s">
        <v>93</v>
      </c>
      <c r="D69">
        <f>COUNTIF(Table1[Keyword],Table1[[#This Row],[Keyword]])</f>
        <v>10</v>
      </c>
      <c r="E69" t="str">
        <f>IF(Table1[[#This Row],[Count]]&gt;1,"D","")</f>
        <v>D</v>
      </c>
      <c r="F69" cm="1">
        <f t="array" aca="1" ref="F69" ca="1">COUNTIF(INDIRECT("$B$2"&amp;":"&amp;CELL("address",B69)),Table1[[#This Row],[Keyword]])</f>
        <v>1</v>
      </c>
      <c r="G69">
        <f ca="1">IF(Table1[[#This Row],[First Dup?]]&gt;1,0,1)</f>
        <v>1</v>
      </c>
      <c r="H69">
        <v>0</v>
      </c>
      <c r="I69" t="s">
        <v>1177</v>
      </c>
      <c r="L69" t="str">
        <f>IF(Table1[[#This Row],[ACC? _A_]]=Table1[[#This Row],[ACC? _S_]],"","Diff")</f>
        <v/>
      </c>
      <c r="M69" s="3" t="s">
        <v>140</v>
      </c>
      <c r="N69" t="s">
        <v>1174</v>
      </c>
      <c r="O69">
        <f>IF(H69&gt;0,B69,0)</f>
        <v>0</v>
      </c>
    </row>
    <row r="70" spans="1:15" hidden="1" x14ac:dyDescent="0.3">
      <c r="A70">
        <v>18</v>
      </c>
      <c r="B70" t="s">
        <v>832</v>
      </c>
      <c r="C70" t="s">
        <v>10</v>
      </c>
      <c r="D70">
        <f>COUNTIF(Table1[Keyword],Table1[[#This Row],[Keyword]])</f>
        <v>1</v>
      </c>
      <c r="E70" t="str">
        <f>IF(Table1[[#This Row],[Count]]&gt;1,"D","")</f>
        <v/>
      </c>
      <c r="F70" cm="1">
        <f t="array" aca="1" ref="F70" ca="1">COUNTIF(INDIRECT("$B$2"&amp;":"&amp;CELL("address",B70)),Table1[[#This Row],[Keyword]])</f>
        <v>1</v>
      </c>
      <c r="G70">
        <f ca="1">IF(Table1[[#This Row],[First Dup?]]&gt;1,0,1)</f>
        <v>1</v>
      </c>
      <c r="H70">
        <v>0</v>
      </c>
      <c r="I70" t="s">
        <v>1177</v>
      </c>
      <c r="L70" t="str">
        <f>IF(Table1[[#This Row],[ACC? _A_]]=Table1[[#This Row],[ACC? _S_]],"","Diff")</f>
        <v/>
      </c>
      <c r="M70" s="3" t="s">
        <v>140</v>
      </c>
      <c r="N70" t="s">
        <v>1174</v>
      </c>
      <c r="O70">
        <f>IF(H70&gt;0,B70,0)</f>
        <v>0</v>
      </c>
    </row>
    <row r="71" spans="1:15" hidden="1" x14ac:dyDescent="0.3">
      <c r="A71">
        <v>19</v>
      </c>
      <c r="B71" t="s">
        <v>833</v>
      </c>
      <c r="C71" t="s">
        <v>94</v>
      </c>
      <c r="D71">
        <f>COUNTIF(Table1[Keyword],Table1[[#This Row],[Keyword]])</f>
        <v>3</v>
      </c>
      <c r="E71" t="str">
        <f>IF(Table1[[#This Row],[Count]]&gt;1,"D","")</f>
        <v>D</v>
      </c>
      <c r="F71" cm="1">
        <f t="array" aca="1" ref="F71" ca="1">COUNTIF(INDIRECT("$B$2"&amp;":"&amp;CELL("address",B71)),Table1[[#This Row],[Keyword]])</f>
        <v>1</v>
      </c>
      <c r="G71">
        <f ca="1">IF(Table1[[#This Row],[First Dup?]]&gt;1,0,1)</f>
        <v>1</v>
      </c>
      <c r="H71">
        <v>0</v>
      </c>
      <c r="I71" t="s">
        <v>1177</v>
      </c>
      <c r="L71" t="str">
        <f>IF(Table1[[#This Row],[ACC? _A_]]=Table1[[#This Row],[ACC? _S_]],"","Diff")</f>
        <v/>
      </c>
      <c r="M71" s="3" t="s">
        <v>140</v>
      </c>
      <c r="N71" t="s">
        <v>1174</v>
      </c>
      <c r="O71">
        <f>IF(H71&gt;0,B71,0)</f>
        <v>0</v>
      </c>
    </row>
    <row r="72" spans="1:15" hidden="1" x14ac:dyDescent="0.3">
      <c r="A72">
        <v>20</v>
      </c>
      <c r="B72" t="s">
        <v>834</v>
      </c>
      <c r="C72" t="s">
        <v>94</v>
      </c>
      <c r="D72">
        <f>COUNTIF(Table1[Keyword],Table1[[#This Row],[Keyword]])</f>
        <v>3</v>
      </c>
      <c r="E72" t="str">
        <f>IF(Table1[[#This Row],[Count]]&gt;1,"D","")</f>
        <v>D</v>
      </c>
      <c r="F72" cm="1">
        <f t="array" aca="1" ref="F72" ca="1">COUNTIF(INDIRECT("$B$2"&amp;":"&amp;CELL("address",B72)),Table1[[#This Row],[Keyword]])</f>
        <v>1</v>
      </c>
      <c r="G72">
        <f ca="1">IF(Table1[[#This Row],[First Dup?]]&gt;1,0,1)</f>
        <v>1</v>
      </c>
      <c r="H72">
        <v>0</v>
      </c>
      <c r="I72" t="s">
        <v>1177</v>
      </c>
      <c r="L72" t="str">
        <f>IF(Table1[[#This Row],[ACC? _A_]]=Table1[[#This Row],[ACC? _S_]],"","Diff")</f>
        <v/>
      </c>
      <c r="M72" s="3" t="s">
        <v>140</v>
      </c>
      <c r="N72" t="s">
        <v>1174</v>
      </c>
      <c r="O72">
        <f>IF(H72&gt;0,B72,0)</f>
        <v>0</v>
      </c>
    </row>
    <row r="73" spans="1:15" x14ac:dyDescent="0.3">
      <c r="A73">
        <v>29</v>
      </c>
      <c r="B73" t="s">
        <v>1105</v>
      </c>
      <c r="C73" t="s">
        <v>622</v>
      </c>
      <c r="D73">
        <f>COUNTIF(Table1[Keyword],Table1[[#This Row],[Keyword]])</f>
        <v>2</v>
      </c>
      <c r="E73" t="str">
        <f>IF(Table1[[#This Row],[Count]]&gt;1,"D","")</f>
        <v>D</v>
      </c>
      <c r="F73" cm="1">
        <f t="array" aca="1" ref="F73" ca="1">COUNTIF(INDIRECT("$B$2"&amp;":"&amp;CELL("address",B73)),Table1[[#This Row],[Keyword]])</f>
        <v>1</v>
      </c>
      <c r="G73">
        <f ca="1">IF(Table1[[#This Row],[First Dup?]]&gt;1,0,1)</f>
        <v>1</v>
      </c>
      <c r="H73">
        <v>1</v>
      </c>
      <c r="I73" t="s">
        <v>1217</v>
      </c>
      <c r="L73" t="str">
        <f>IF(Table1[[#This Row],[ACC? _A_]]=Table1[[#This Row],[ACC? _S_]],"","Diff")</f>
        <v>Diff</v>
      </c>
      <c r="M73" s="3" t="s">
        <v>632</v>
      </c>
      <c r="N73" t="s">
        <v>1174</v>
      </c>
      <c r="O73" t="str">
        <f>IF(H73&gt;0,B73,0)</f>
        <v>catalog</v>
      </c>
    </row>
    <row r="74" spans="1:15" hidden="1" x14ac:dyDescent="0.3">
      <c r="A74">
        <v>22</v>
      </c>
      <c r="B74" t="s">
        <v>96</v>
      </c>
      <c r="C74" t="s">
        <v>97</v>
      </c>
      <c r="D74">
        <f>COUNTIF(Table1[Keyword],Table1[[#This Row],[Keyword]])</f>
        <v>1</v>
      </c>
      <c r="E74" t="str">
        <f>IF(Table1[[#This Row],[Count]]&gt;1,"D","")</f>
        <v/>
      </c>
      <c r="F74" cm="1">
        <f t="array" aca="1" ref="F74" ca="1">COUNTIF(INDIRECT("$B$2"&amp;":"&amp;CELL("address",B74)),Table1[[#This Row],[Keyword]])</f>
        <v>1</v>
      </c>
      <c r="G74">
        <f ca="1">IF(Table1[[#This Row],[First Dup?]]&gt;1,0,1)</f>
        <v>1</v>
      </c>
      <c r="H74">
        <v>0</v>
      </c>
      <c r="I74" t="s">
        <v>1177</v>
      </c>
      <c r="L74" t="str">
        <f>IF(Table1[[#This Row],[ACC? _A_]]=Table1[[#This Row],[ACC? _S_]],"","Diff")</f>
        <v/>
      </c>
      <c r="M74" s="3" t="s">
        <v>140</v>
      </c>
      <c r="N74" t="s">
        <v>1174</v>
      </c>
      <c r="O74">
        <f>IF(H74&gt;0,B74,0)</f>
        <v>0</v>
      </c>
    </row>
    <row r="75" spans="1:15" x14ac:dyDescent="0.3">
      <c r="A75">
        <v>42</v>
      </c>
      <c r="B75" t="s">
        <v>587</v>
      </c>
      <c r="C75" t="s">
        <v>155</v>
      </c>
      <c r="D75">
        <f>COUNTIF(Table1[Keyword],Table1[[#This Row],[Keyword]])</f>
        <v>1</v>
      </c>
      <c r="E75" t="str">
        <f>IF(Table1[[#This Row],[Count]]&gt;1,"D","")</f>
        <v/>
      </c>
      <c r="F75" cm="1">
        <f t="array" aca="1" ref="F75" ca="1">COUNTIF(INDIRECT("$B$2"&amp;":"&amp;CELL("address",B75)),Table1[[#This Row],[Keyword]])</f>
        <v>1</v>
      </c>
      <c r="G75">
        <f ca="1">IF(Table1[[#This Row],[First Dup?]]&gt;1,0,1)</f>
        <v>1</v>
      </c>
      <c r="H75">
        <v>0.5</v>
      </c>
      <c r="I75" t="s">
        <v>1202</v>
      </c>
      <c r="L75" t="str">
        <f>IF(Table1[[#This Row],[ACC? _A_]]=Table1[[#This Row],[ACC? _S_]],"","Diff")</f>
        <v>Diff</v>
      </c>
      <c r="M75" s="3" t="s">
        <v>591</v>
      </c>
      <c r="N75" t="s">
        <v>1174</v>
      </c>
      <c r="O75" t="str">
        <f>IF(H75&gt;0,B75,0)</f>
        <v>cit</v>
      </c>
    </row>
    <row r="76" spans="1:15" hidden="1" x14ac:dyDescent="0.3">
      <c r="A76">
        <v>24</v>
      </c>
      <c r="B76" t="s">
        <v>100</v>
      </c>
      <c r="C76" t="s">
        <v>101</v>
      </c>
      <c r="D76">
        <f>COUNTIF(Table1[Keyword],Table1[[#This Row],[Keyword]])</f>
        <v>4</v>
      </c>
      <c r="E76" t="str">
        <f>IF(Table1[[#This Row],[Count]]&gt;1,"D","")</f>
        <v>D</v>
      </c>
      <c r="F76" cm="1">
        <f t="array" aca="1" ref="F76" ca="1">COUNTIF(INDIRECT("$B$2"&amp;":"&amp;CELL("address",B76)),Table1[[#This Row],[Keyword]])</f>
        <v>1</v>
      </c>
      <c r="G76">
        <f ca="1">IF(Table1[[#This Row],[First Dup?]]&gt;1,0,1)</f>
        <v>1</v>
      </c>
      <c r="H76">
        <v>0</v>
      </c>
      <c r="I76" t="s">
        <v>1176</v>
      </c>
      <c r="L76" t="str">
        <f>IF(Table1[[#This Row],[ACC? _A_]]=Table1[[#This Row],[ACC? _S_]],"","Diff")</f>
        <v/>
      </c>
      <c r="M76" s="3" t="s">
        <v>140</v>
      </c>
      <c r="N76" t="s">
        <v>1174</v>
      </c>
      <c r="O76">
        <f>IF(H76&gt;0,B76,0)</f>
        <v>0</v>
      </c>
    </row>
    <row r="77" spans="1:15" x14ac:dyDescent="0.3">
      <c r="A77">
        <v>6</v>
      </c>
      <c r="B77" t="s">
        <v>966</v>
      </c>
      <c r="C77" t="s">
        <v>255</v>
      </c>
      <c r="D77">
        <f>COUNTIF(Table1[Keyword],Table1[[#This Row],[Keyword]])</f>
        <v>1</v>
      </c>
      <c r="E77" t="str">
        <f>IF(Table1[[#This Row],[Count]]&gt;1,"D","")</f>
        <v/>
      </c>
      <c r="F77" cm="1">
        <f t="array" aca="1" ref="F77" ca="1">COUNTIF(INDIRECT("$B$2"&amp;":"&amp;CELL("address",B77)),Table1[[#This Row],[Keyword]])</f>
        <v>1</v>
      </c>
      <c r="G77">
        <f ca="1">IF(Table1[[#This Row],[First Dup?]]&gt;1,0,1)</f>
        <v>1</v>
      </c>
      <c r="H77">
        <v>0.5</v>
      </c>
      <c r="I77" t="s">
        <v>1202</v>
      </c>
      <c r="L77" t="str">
        <f>IF(Table1[[#This Row],[ACC? _A_]]=Table1[[#This Row],[ACC? _S_]],"","Diff")</f>
        <v>Diff</v>
      </c>
      <c r="M77" s="3" t="s">
        <v>486</v>
      </c>
      <c r="N77" t="s">
        <v>1174</v>
      </c>
      <c r="O77" t="str">
        <f>IF(H77&gt;0,B77,0)</f>
        <v>ckg</v>
      </c>
    </row>
    <row r="78" spans="1:15" hidden="1" x14ac:dyDescent="0.3">
      <c r="A78">
        <v>26</v>
      </c>
      <c r="B78" t="s">
        <v>104</v>
      </c>
      <c r="C78" t="s">
        <v>105</v>
      </c>
      <c r="D78">
        <f>COUNTIF(Table1[Keyword],Table1[[#This Row],[Keyword]])</f>
        <v>1</v>
      </c>
      <c r="E78" t="str">
        <f>IF(Table1[[#This Row],[Count]]&gt;1,"D","")</f>
        <v/>
      </c>
      <c r="F78" cm="1">
        <f t="array" aca="1" ref="F78" ca="1">COUNTIF(INDIRECT("$B$2"&amp;":"&amp;CELL("address",B78)),Table1[[#This Row],[Keyword]])</f>
        <v>1</v>
      </c>
      <c r="G78">
        <f ca="1">IF(Table1[[#This Row],[First Dup?]]&gt;1,0,1)</f>
        <v>1</v>
      </c>
      <c r="H78">
        <v>0</v>
      </c>
      <c r="I78" t="s">
        <v>1176</v>
      </c>
      <c r="L78" t="str">
        <f>IF(Table1[[#This Row],[ACC? _A_]]=Table1[[#This Row],[ACC? _S_]],"","Diff")</f>
        <v/>
      </c>
      <c r="M78" s="3" t="s">
        <v>140</v>
      </c>
      <c r="N78" t="s">
        <v>1174</v>
      </c>
      <c r="O78">
        <f>IF(H78&gt;0,B78,0)</f>
        <v>0</v>
      </c>
    </row>
    <row r="79" spans="1:15" hidden="1" x14ac:dyDescent="0.3">
      <c r="A79">
        <v>27</v>
      </c>
      <c r="B79" t="s">
        <v>327</v>
      </c>
      <c r="C79" t="s">
        <v>106</v>
      </c>
      <c r="D79">
        <f>COUNTIF(Table1[Keyword],Table1[[#This Row],[Keyword]])</f>
        <v>12</v>
      </c>
      <c r="E79" t="str">
        <f>IF(Table1[[#This Row],[Count]]&gt;1,"D","")</f>
        <v>D</v>
      </c>
      <c r="F79" cm="1">
        <f t="array" aca="1" ref="F79" ca="1">COUNTIF(INDIRECT("$B$2"&amp;":"&amp;CELL("address",B79)),Table1[[#This Row],[Keyword]])</f>
        <v>1</v>
      </c>
      <c r="G79">
        <f ca="1">IF(Table1[[#This Row],[First Dup?]]&gt;1,0,1)</f>
        <v>1</v>
      </c>
      <c r="H79">
        <v>0</v>
      </c>
      <c r="I79" t="s">
        <v>1176</v>
      </c>
      <c r="L79" t="str">
        <f>IF(Table1[[#This Row],[ACC? _A_]]=Table1[[#This Row],[ACC? _S_]],"","Diff")</f>
        <v/>
      </c>
      <c r="M79" s="3" t="s">
        <v>140</v>
      </c>
      <c r="N79" t="s">
        <v>1174</v>
      </c>
      <c r="O79">
        <f>IF(H79&gt;0,B79,0)</f>
        <v>0</v>
      </c>
    </row>
    <row r="80" spans="1:15" hidden="1" x14ac:dyDescent="0.3">
      <c r="A80">
        <v>28</v>
      </c>
      <c r="B80" t="s">
        <v>835</v>
      </c>
      <c r="C80" t="s">
        <v>107</v>
      </c>
      <c r="D80">
        <f>COUNTIF(Table1[Keyword],Table1[[#This Row],[Keyword]])</f>
        <v>2</v>
      </c>
      <c r="E80" t="str">
        <f>IF(Table1[[#This Row],[Count]]&gt;1,"D","")</f>
        <v>D</v>
      </c>
      <c r="F80" cm="1">
        <f t="array" aca="1" ref="F80" ca="1">COUNTIF(INDIRECT("$B$2"&amp;":"&amp;CELL("address",B80)),Table1[[#This Row],[Keyword]])</f>
        <v>1</v>
      </c>
      <c r="G80">
        <f ca="1">IF(Table1[[#This Row],[First Dup?]]&gt;1,0,1)</f>
        <v>1</v>
      </c>
      <c r="H80">
        <v>0</v>
      </c>
      <c r="I80" t="s">
        <v>1177</v>
      </c>
      <c r="L80" t="str">
        <f>IF(Table1[[#This Row],[ACC? _A_]]=Table1[[#This Row],[ACC? _S_]],"","Diff")</f>
        <v/>
      </c>
      <c r="M80" s="3" t="s">
        <v>140</v>
      </c>
      <c r="N80" t="s">
        <v>1174</v>
      </c>
      <c r="O80">
        <f>IF(H80&gt;0,B80,0)</f>
        <v>0</v>
      </c>
    </row>
    <row r="81" spans="1:15" hidden="1" x14ac:dyDescent="0.3">
      <c r="A81">
        <v>29</v>
      </c>
      <c r="B81" t="s">
        <v>108</v>
      </c>
      <c r="C81" t="s">
        <v>109</v>
      </c>
      <c r="D81">
        <f>COUNTIF(Table1[Keyword],Table1[[#This Row],[Keyword]])</f>
        <v>5</v>
      </c>
      <c r="E81" t="str">
        <f>IF(Table1[[#This Row],[Count]]&gt;1,"D","")</f>
        <v>D</v>
      </c>
      <c r="F81" cm="1">
        <f t="array" aca="1" ref="F81" ca="1">COUNTIF(INDIRECT("$B$2"&amp;":"&amp;CELL("address",B81)),Table1[[#This Row],[Keyword]])</f>
        <v>1</v>
      </c>
      <c r="G81">
        <f ca="1">IF(Table1[[#This Row],[First Dup?]]&gt;1,0,1)</f>
        <v>1</v>
      </c>
      <c r="H81">
        <v>0</v>
      </c>
      <c r="I81" t="s">
        <v>1177</v>
      </c>
      <c r="L81" t="str">
        <f>IF(Table1[[#This Row],[ACC? _A_]]=Table1[[#This Row],[ACC? _S_]],"","Diff")</f>
        <v/>
      </c>
      <c r="M81" s="3" t="s">
        <v>140</v>
      </c>
      <c r="N81" t="s">
        <v>1174</v>
      </c>
      <c r="O81">
        <f>IF(H81&gt;0,B81,0)</f>
        <v>0</v>
      </c>
    </row>
    <row r="82" spans="1:15" hidden="1" x14ac:dyDescent="0.3">
      <c r="A82">
        <v>30</v>
      </c>
      <c r="B82" t="s">
        <v>836</v>
      </c>
      <c r="C82" t="s">
        <v>110</v>
      </c>
      <c r="D82">
        <f>COUNTIF(Table1[Keyword],Table1[[#This Row],[Keyword]])</f>
        <v>3</v>
      </c>
      <c r="E82" t="str">
        <f>IF(Table1[[#This Row],[Count]]&gt;1,"D","")</f>
        <v>D</v>
      </c>
      <c r="F82" cm="1">
        <f t="array" aca="1" ref="F82" ca="1">COUNTIF(INDIRECT("$B$2"&amp;":"&amp;CELL("address",B82)),Table1[[#This Row],[Keyword]])</f>
        <v>1</v>
      </c>
      <c r="G82">
        <f ca="1">IF(Table1[[#This Row],[First Dup?]]&gt;1,0,1)</f>
        <v>1</v>
      </c>
      <c r="H82">
        <v>0</v>
      </c>
      <c r="I82" t="s">
        <v>1177</v>
      </c>
      <c r="L82" t="str">
        <f>IF(Table1[[#This Row],[ACC? _A_]]=Table1[[#This Row],[ACC? _S_]],"","Diff")</f>
        <v/>
      </c>
      <c r="M82" s="3" t="s">
        <v>140</v>
      </c>
      <c r="N82" t="s">
        <v>1174</v>
      </c>
      <c r="O82">
        <f>IF(H82&gt;0,B82,0)</f>
        <v>0</v>
      </c>
    </row>
    <row r="83" spans="1:15" hidden="1" x14ac:dyDescent="0.3">
      <c r="A83">
        <v>31</v>
      </c>
      <c r="B83" t="s">
        <v>111</v>
      </c>
      <c r="C83" t="s">
        <v>112</v>
      </c>
      <c r="D83">
        <f>COUNTIF(Table1[Keyword],Table1[[#This Row],[Keyword]])</f>
        <v>1</v>
      </c>
      <c r="E83" t="str">
        <f>IF(Table1[[#This Row],[Count]]&gt;1,"D","")</f>
        <v/>
      </c>
      <c r="F83" cm="1">
        <f t="array" aca="1" ref="F83" ca="1">COUNTIF(INDIRECT("$B$2"&amp;":"&amp;CELL("address",B83)),Table1[[#This Row],[Keyword]])</f>
        <v>1</v>
      </c>
      <c r="G83">
        <f ca="1">IF(Table1[[#This Row],[First Dup?]]&gt;1,0,1)</f>
        <v>1</v>
      </c>
      <c r="H83">
        <v>0</v>
      </c>
      <c r="I83" t="s">
        <v>1176</v>
      </c>
      <c r="L83" t="str">
        <f>IF(Table1[[#This Row],[ACC? _A_]]=Table1[[#This Row],[ACC? _S_]],"","Diff")</f>
        <v/>
      </c>
      <c r="M83" s="3" t="s">
        <v>140</v>
      </c>
      <c r="N83" t="s">
        <v>1174</v>
      </c>
      <c r="O83">
        <f>IF(H83&gt;0,B83,0)</f>
        <v>0</v>
      </c>
    </row>
    <row r="84" spans="1:15" hidden="1" x14ac:dyDescent="0.3">
      <c r="A84">
        <v>32</v>
      </c>
      <c r="B84" t="s">
        <v>837</v>
      </c>
      <c r="C84" t="s">
        <v>113</v>
      </c>
      <c r="D84">
        <f>COUNTIF(Table1[Keyword],Table1[[#This Row],[Keyword]])</f>
        <v>4</v>
      </c>
      <c r="E84" t="str">
        <f>IF(Table1[[#This Row],[Count]]&gt;1,"D","")</f>
        <v>D</v>
      </c>
      <c r="F84" cm="1">
        <f t="array" aca="1" ref="F84" ca="1">COUNTIF(INDIRECT("$B$2"&amp;":"&amp;CELL("address",B84)),Table1[[#This Row],[Keyword]])</f>
        <v>1</v>
      </c>
      <c r="G84">
        <f ca="1">IF(Table1[[#This Row],[First Dup?]]&gt;1,0,1)</f>
        <v>1</v>
      </c>
      <c r="H84">
        <v>0</v>
      </c>
      <c r="I84" t="s">
        <v>1177</v>
      </c>
      <c r="L84" t="str">
        <f>IF(Table1[[#This Row],[ACC? _A_]]=Table1[[#This Row],[ACC? _S_]],"","Diff")</f>
        <v/>
      </c>
      <c r="M84" s="3" t="s">
        <v>140</v>
      </c>
      <c r="N84" t="s">
        <v>1174</v>
      </c>
      <c r="O84">
        <f>IF(H84&gt;0,B84,0)</f>
        <v>0</v>
      </c>
    </row>
    <row r="85" spans="1:15" hidden="1" x14ac:dyDescent="0.3">
      <c r="A85">
        <v>33</v>
      </c>
      <c r="B85" t="s">
        <v>154</v>
      </c>
      <c r="C85" t="s">
        <v>114</v>
      </c>
      <c r="D85">
        <f>COUNTIF(Table1[Keyword],Table1[[#This Row],[Keyword]])</f>
        <v>12</v>
      </c>
      <c r="E85" t="str">
        <f>IF(Table1[[#This Row],[Count]]&gt;1,"D","")</f>
        <v>D</v>
      </c>
      <c r="F85" cm="1">
        <f t="array" aca="1" ref="F85" ca="1">COUNTIF(INDIRECT("$B$2"&amp;":"&amp;CELL("address",B85)),Table1[[#This Row],[Keyword]])</f>
        <v>1</v>
      </c>
      <c r="G85">
        <f ca="1">IF(Table1[[#This Row],[First Dup?]]&gt;1,0,1)</f>
        <v>1</v>
      </c>
      <c r="I85"/>
      <c r="L85" t="str">
        <f>IF(Table1[[#This Row],[ACC? _A_]]=Table1[[#This Row],[ACC? _S_]],"","Diff")</f>
        <v/>
      </c>
      <c r="M85" s="3" t="s">
        <v>140</v>
      </c>
      <c r="O85">
        <f>IF(H85&gt;0,B85,0)</f>
        <v>0</v>
      </c>
    </row>
    <row r="86" spans="1:15" hidden="1" x14ac:dyDescent="0.3">
      <c r="A86">
        <v>34</v>
      </c>
      <c r="B86" t="s">
        <v>115</v>
      </c>
      <c r="C86" t="s">
        <v>116</v>
      </c>
      <c r="D86">
        <f>COUNTIF(Table1[Keyword],Table1[[#This Row],[Keyword]])</f>
        <v>1</v>
      </c>
      <c r="E86" t="str">
        <f>IF(Table1[[#This Row],[Count]]&gt;1,"D","")</f>
        <v/>
      </c>
      <c r="F86" cm="1">
        <f t="array" aca="1" ref="F86" ca="1">COUNTIF(INDIRECT("$B$2"&amp;":"&amp;CELL("address",B86)),Table1[[#This Row],[Keyword]])</f>
        <v>1</v>
      </c>
      <c r="G86">
        <f ca="1">IF(Table1[[#This Row],[First Dup?]]&gt;1,0,1)</f>
        <v>1</v>
      </c>
      <c r="H86">
        <v>0</v>
      </c>
      <c r="I86" t="s">
        <v>1177</v>
      </c>
      <c r="L86" t="str">
        <f>IF(Table1[[#This Row],[ACC? _A_]]=Table1[[#This Row],[ACC? _S_]],"","Diff")</f>
        <v/>
      </c>
      <c r="M86" s="3" t="s">
        <v>140</v>
      </c>
      <c r="N86" t="s">
        <v>1174</v>
      </c>
      <c r="O86">
        <f>IF(H86&gt;0,B86,0)</f>
        <v>0</v>
      </c>
    </row>
    <row r="87" spans="1:15" hidden="1" x14ac:dyDescent="0.3">
      <c r="A87">
        <v>35</v>
      </c>
      <c r="B87" t="s">
        <v>117</v>
      </c>
      <c r="C87" t="s">
        <v>118</v>
      </c>
      <c r="D87">
        <f>COUNTIF(Table1[Keyword],Table1[[#This Row],[Keyword]])</f>
        <v>1</v>
      </c>
      <c r="E87" t="str">
        <f>IF(Table1[[#This Row],[Count]]&gt;1,"D","")</f>
        <v/>
      </c>
      <c r="F87" cm="1">
        <f t="array" aca="1" ref="F87" ca="1">COUNTIF(INDIRECT("$B$2"&amp;":"&amp;CELL("address",B87)),Table1[[#This Row],[Keyword]])</f>
        <v>1</v>
      </c>
      <c r="G87">
        <f ca="1">IF(Table1[[#This Row],[First Dup?]]&gt;1,0,1)</f>
        <v>1</v>
      </c>
      <c r="H87">
        <v>0</v>
      </c>
      <c r="I87" t="s">
        <v>1177</v>
      </c>
      <c r="L87" t="str">
        <f>IF(Table1[[#This Row],[ACC? _A_]]=Table1[[#This Row],[ACC? _S_]],"","Diff")</f>
        <v/>
      </c>
      <c r="M87" s="3" t="s">
        <v>140</v>
      </c>
      <c r="N87" t="s">
        <v>1174</v>
      </c>
      <c r="O87">
        <f>IF(H87&gt;0,B87,0)</f>
        <v>0</v>
      </c>
    </row>
    <row r="88" spans="1:15" hidden="1" x14ac:dyDescent="0.3">
      <c r="A88">
        <v>36</v>
      </c>
      <c r="B88" t="s">
        <v>44</v>
      </c>
      <c r="C88" t="s">
        <v>119</v>
      </c>
      <c r="D88">
        <f>COUNTIF(Table1[Keyword],Table1[[#This Row],[Keyword]])</f>
        <v>15</v>
      </c>
      <c r="E88" t="str">
        <f>IF(Table1[[#This Row],[Count]]&gt;1,"D","")</f>
        <v>D</v>
      </c>
      <c r="F88" cm="1">
        <f t="array" aca="1" ref="F88" ca="1">COUNTIF(INDIRECT("$B$2"&amp;":"&amp;CELL("address",B88)),Table1[[#This Row],[Keyword]])</f>
        <v>2</v>
      </c>
      <c r="G88">
        <f ca="1">IF(Table1[[#This Row],[First Dup?]]&gt;1,0,1)</f>
        <v>0</v>
      </c>
      <c r="I88"/>
      <c r="L88" t="str">
        <f>IF(Table1[[#This Row],[ACC? _A_]]=Table1[[#This Row],[ACC? _S_]],"","Diff")</f>
        <v/>
      </c>
      <c r="M88" s="3" t="s">
        <v>140</v>
      </c>
      <c r="O88">
        <f>IF(H88&gt;0,B88,0)</f>
        <v>0</v>
      </c>
    </row>
    <row r="89" spans="1:15" x14ac:dyDescent="0.3">
      <c r="A89" s="7">
        <v>27</v>
      </c>
      <c r="B89" s="7" t="s">
        <v>677</v>
      </c>
      <c r="C89" s="7" t="s">
        <v>19</v>
      </c>
      <c r="D89" s="7">
        <f>COUNTIF(Table1[Keyword],Table1[[#This Row],[Keyword]])</f>
        <v>1</v>
      </c>
      <c r="E89" s="7" t="str">
        <f>IF(Table1[[#This Row],[Count]]&gt;1,"D","")</f>
        <v/>
      </c>
      <c r="F89" s="7" cm="1">
        <f t="array" aca="1" ref="F89" ca="1">COUNTIF(INDIRECT("$B$2"&amp;":"&amp;CELL("address",B89)),Table1[[#This Row],[Keyword]])</f>
        <v>1</v>
      </c>
      <c r="G89" s="7">
        <f ca="1">IF(Table1[[#This Row],[First Dup?]]&gt;1,0,1)</f>
        <v>1</v>
      </c>
      <c r="H89" s="7">
        <v>1</v>
      </c>
      <c r="I89" s="7" t="s">
        <v>1217</v>
      </c>
      <c r="J89" s="7"/>
      <c r="K89" s="7"/>
      <c r="L89" t="str">
        <f>IF(Table1[[#This Row],[ACC? _A_]]=Table1[[#This Row],[ACC? _S_]],"","Diff")</f>
        <v>Diff</v>
      </c>
      <c r="M89" s="9" t="s">
        <v>687</v>
      </c>
      <c r="N89" t="s">
        <v>1174</v>
      </c>
      <c r="O89" t="str">
        <f>IF(H89&gt;0,B89,0)</f>
        <v>code debt</v>
      </c>
    </row>
    <row r="90" spans="1:15" hidden="1" x14ac:dyDescent="0.3">
      <c r="A90">
        <v>38</v>
      </c>
      <c r="B90" t="s">
        <v>47</v>
      </c>
      <c r="C90" t="s">
        <v>122</v>
      </c>
      <c r="D90">
        <f>COUNTIF(Table1[Keyword],Table1[[#This Row],[Keyword]])</f>
        <v>5</v>
      </c>
      <c r="E90" t="str">
        <f>IF(Table1[[#This Row],[Count]]&gt;1,"D","")</f>
        <v>D</v>
      </c>
      <c r="F90" cm="1">
        <f t="array" aca="1" ref="F90" ca="1">COUNTIF(INDIRECT("$B$2"&amp;":"&amp;CELL("address",B90)),Table1[[#This Row],[Keyword]])</f>
        <v>2</v>
      </c>
      <c r="G90">
        <f ca="1">IF(Table1[[#This Row],[First Dup?]]&gt;1,0,1)</f>
        <v>0</v>
      </c>
      <c r="I90"/>
      <c r="L90" t="str">
        <f>IF(Table1[[#This Row],[ACC? _A_]]=Table1[[#This Row],[ACC? _S_]],"","Diff")</f>
        <v/>
      </c>
      <c r="M90" s="3" t="s">
        <v>140</v>
      </c>
      <c r="O90">
        <f>IF(H90&gt;0,B90,0)</f>
        <v>0</v>
      </c>
    </row>
    <row r="91" spans="1:15" hidden="1" x14ac:dyDescent="0.3">
      <c r="A91">
        <v>39</v>
      </c>
      <c r="B91" t="s">
        <v>123</v>
      </c>
      <c r="C91" t="s">
        <v>124</v>
      </c>
      <c r="D91">
        <f>COUNTIF(Table1[Keyword],Table1[[#This Row],[Keyword]])</f>
        <v>1</v>
      </c>
      <c r="E91" t="str">
        <f>IF(Table1[[#This Row],[Count]]&gt;1,"D","")</f>
        <v/>
      </c>
      <c r="F91" cm="1">
        <f t="array" aca="1" ref="F91" ca="1">COUNTIF(INDIRECT("$B$2"&amp;":"&amp;CELL("address",B91)),Table1[[#This Row],[Keyword]])</f>
        <v>1</v>
      </c>
      <c r="G91">
        <f ca="1">IF(Table1[[#This Row],[First Dup?]]&gt;1,0,1)</f>
        <v>1</v>
      </c>
      <c r="H91">
        <v>0</v>
      </c>
      <c r="I91" t="s">
        <v>1176</v>
      </c>
      <c r="L91" t="str">
        <f>IF(Table1[[#This Row],[ACC? _A_]]=Table1[[#This Row],[ACC? _S_]],"","Diff")</f>
        <v/>
      </c>
      <c r="M91" s="3" t="s">
        <v>140</v>
      </c>
      <c r="N91" t="s">
        <v>1174</v>
      </c>
      <c r="O91">
        <f>IF(H91&gt;0,B91,0)</f>
        <v>0</v>
      </c>
    </row>
    <row r="92" spans="1:15" x14ac:dyDescent="0.3">
      <c r="A92">
        <v>2</v>
      </c>
      <c r="B92" t="s">
        <v>633</v>
      </c>
      <c r="C92" t="s">
        <v>229</v>
      </c>
      <c r="D92">
        <f>COUNTIF(Table1[Keyword],Table1[[#This Row],[Keyword]])</f>
        <v>1</v>
      </c>
      <c r="E92" t="str">
        <f>IF(Table1[[#This Row],[Count]]&gt;1,"D","")</f>
        <v/>
      </c>
      <c r="F92" cm="1">
        <f t="array" aca="1" ref="F92" ca="1">COUNTIF(INDIRECT("$B$2"&amp;":"&amp;CELL("address",B92)),Table1[[#This Row],[Keyword]])</f>
        <v>1</v>
      </c>
      <c r="G92">
        <f ca="1">IF(Table1[[#This Row],[First Dup?]]&gt;1,0,1)</f>
        <v>1</v>
      </c>
      <c r="H92">
        <v>1</v>
      </c>
      <c r="I92" t="s">
        <v>1217</v>
      </c>
      <c r="L92" t="str">
        <f>IF(Table1[[#This Row],[ACC? _A_]]=Table1[[#This Row],[ACC? _S_]],"","Diff")</f>
        <v>Diff</v>
      </c>
      <c r="M92" s="3" t="s">
        <v>666</v>
      </c>
      <c r="N92" t="s">
        <v>1174</v>
      </c>
      <c r="O92" t="str">
        <f>IF(H92&gt;0,B92,0)</f>
        <v>code refactoring</v>
      </c>
    </row>
    <row r="93" spans="1:15" hidden="1" x14ac:dyDescent="0.3">
      <c r="A93">
        <v>41</v>
      </c>
      <c r="B93" t="s">
        <v>838</v>
      </c>
      <c r="C93" t="s">
        <v>127</v>
      </c>
      <c r="D93">
        <f>COUNTIF(Table1[Keyword],Table1[[#This Row],[Keyword]])</f>
        <v>1</v>
      </c>
      <c r="E93" t="str">
        <f>IF(Table1[[#This Row],[Count]]&gt;1,"D","")</f>
        <v/>
      </c>
      <c r="F93" cm="1">
        <f t="array" aca="1" ref="F93" ca="1">COUNTIF(INDIRECT("$B$2"&amp;":"&amp;CELL("address",B93)),Table1[[#This Row],[Keyword]])</f>
        <v>1</v>
      </c>
      <c r="G93">
        <f ca="1">IF(Table1[[#This Row],[First Dup?]]&gt;1,0,1)</f>
        <v>1</v>
      </c>
      <c r="H93">
        <v>0</v>
      </c>
      <c r="I93" t="s">
        <v>1200</v>
      </c>
      <c r="L93" t="str">
        <f>IF(Table1[[#This Row],[ACC? _A_]]=Table1[[#This Row],[ACC? _S_]],"","Diff")</f>
        <v/>
      </c>
      <c r="M93" s="3" t="s">
        <v>140</v>
      </c>
      <c r="N93" t="s">
        <v>1174</v>
      </c>
      <c r="O93">
        <f>IF(H93&gt;0,B93,0)</f>
        <v>0</v>
      </c>
    </row>
    <row r="94" spans="1:15" hidden="1" x14ac:dyDescent="0.3">
      <c r="A94">
        <v>42</v>
      </c>
      <c r="B94" t="s">
        <v>128</v>
      </c>
      <c r="C94" t="s">
        <v>129</v>
      </c>
      <c r="D94">
        <f>COUNTIF(Table1[Keyword],Table1[[#This Row],[Keyword]])</f>
        <v>5</v>
      </c>
      <c r="E94" t="str">
        <f>IF(Table1[[#This Row],[Count]]&gt;1,"D","")</f>
        <v>D</v>
      </c>
      <c r="F94" cm="1">
        <f t="array" aca="1" ref="F94" ca="1">COUNTIF(INDIRECT("$B$2"&amp;":"&amp;CELL("address",B94)),Table1[[#This Row],[Keyword]])</f>
        <v>1</v>
      </c>
      <c r="G94">
        <f ca="1">IF(Table1[[#This Row],[First Dup?]]&gt;1,0,1)</f>
        <v>1</v>
      </c>
      <c r="H94">
        <v>0</v>
      </c>
      <c r="I94" t="s">
        <v>1176</v>
      </c>
      <c r="L94" t="str">
        <f>IF(Table1[[#This Row],[ACC? _A_]]=Table1[[#This Row],[ACC? _S_]],"","Diff")</f>
        <v/>
      </c>
      <c r="M94" s="3" t="s">
        <v>140</v>
      </c>
      <c r="N94" t="s">
        <v>1174</v>
      </c>
      <c r="O94">
        <f>IF(H94&gt;0,B94,0)</f>
        <v>0</v>
      </c>
    </row>
    <row r="95" spans="1:15" hidden="1" x14ac:dyDescent="0.3">
      <c r="A95">
        <v>43</v>
      </c>
      <c r="B95" t="s">
        <v>130</v>
      </c>
      <c r="C95" t="s">
        <v>131</v>
      </c>
      <c r="D95">
        <f>COUNTIF(Table1[Keyword],Table1[[#This Row],[Keyword]])</f>
        <v>2</v>
      </c>
      <c r="E95" t="str">
        <f>IF(Table1[[#This Row],[Count]]&gt;1,"D","")</f>
        <v>D</v>
      </c>
      <c r="F95" cm="1">
        <f t="array" aca="1" ref="F95" ca="1">COUNTIF(INDIRECT("$B$2"&amp;":"&amp;CELL("address",B95)),Table1[[#This Row],[Keyword]])</f>
        <v>1</v>
      </c>
      <c r="G95">
        <f ca="1">IF(Table1[[#This Row],[First Dup?]]&gt;1,0,1)</f>
        <v>1</v>
      </c>
      <c r="H95">
        <v>0</v>
      </c>
      <c r="I95" t="s">
        <v>1176</v>
      </c>
      <c r="L95" t="str">
        <f>IF(Table1[[#This Row],[ACC? _A_]]=Table1[[#This Row],[ACC? _S_]],"","Diff")</f>
        <v/>
      </c>
      <c r="M95" s="3" t="s">
        <v>140</v>
      </c>
      <c r="N95" t="s">
        <v>1174</v>
      </c>
      <c r="O95">
        <f>IF(H95&gt;0,B95,0)</f>
        <v>0</v>
      </c>
    </row>
    <row r="96" spans="1:15" hidden="1" x14ac:dyDescent="0.3">
      <c r="A96">
        <v>44</v>
      </c>
      <c r="B96" t="s">
        <v>839</v>
      </c>
      <c r="C96" t="s">
        <v>132</v>
      </c>
      <c r="D96">
        <f>COUNTIF(Table1[Keyword],Table1[[#This Row],[Keyword]])</f>
        <v>1</v>
      </c>
      <c r="E96" t="str">
        <f>IF(Table1[[#This Row],[Count]]&gt;1,"D","")</f>
        <v/>
      </c>
      <c r="F96" cm="1">
        <f t="array" aca="1" ref="F96" ca="1">COUNTIF(INDIRECT("$B$2"&amp;":"&amp;CELL("address",B96)),Table1[[#This Row],[Keyword]])</f>
        <v>1</v>
      </c>
      <c r="G96">
        <f ca="1">IF(Table1[[#This Row],[First Dup?]]&gt;1,0,1)</f>
        <v>1</v>
      </c>
      <c r="H96">
        <v>0</v>
      </c>
      <c r="I96" t="s">
        <v>1176</v>
      </c>
      <c r="L96" t="str">
        <f>IF(Table1[[#This Row],[ACC? _A_]]=Table1[[#This Row],[ACC? _S_]],"","Diff")</f>
        <v/>
      </c>
      <c r="M96" s="3" t="s">
        <v>140</v>
      </c>
      <c r="N96" t="s">
        <v>1174</v>
      </c>
      <c r="O96">
        <f>IF(H96&gt;0,B96,0)</f>
        <v>0</v>
      </c>
    </row>
    <row r="97" spans="1:15" hidden="1" x14ac:dyDescent="0.3">
      <c r="A97">
        <v>45</v>
      </c>
      <c r="B97" t="s">
        <v>133</v>
      </c>
      <c r="C97" t="s">
        <v>134</v>
      </c>
      <c r="D97">
        <f>COUNTIF(Table1[Keyword],Table1[[#This Row],[Keyword]])</f>
        <v>5</v>
      </c>
      <c r="E97" t="str">
        <f>IF(Table1[[#This Row],[Count]]&gt;1,"D","")</f>
        <v>D</v>
      </c>
      <c r="F97" cm="1">
        <f t="array" aca="1" ref="F97" ca="1">COUNTIF(INDIRECT("$B$2"&amp;":"&amp;CELL("address",B97)),Table1[[#This Row],[Keyword]])</f>
        <v>1</v>
      </c>
      <c r="G97">
        <f ca="1">IF(Table1[[#This Row],[First Dup?]]&gt;1,0,1)</f>
        <v>1</v>
      </c>
      <c r="H97">
        <v>0</v>
      </c>
      <c r="I97" t="s">
        <v>1176</v>
      </c>
      <c r="L97" t="str">
        <f>IF(Table1[[#This Row],[ACC? _A_]]=Table1[[#This Row],[ACC? _S_]],"","Diff")</f>
        <v/>
      </c>
      <c r="M97" s="3" t="s">
        <v>140</v>
      </c>
      <c r="N97" t="s">
        <v>1174</v>
      </c>
      <c r="O97">
        <f>IF(H97&gt;0,B97,0)</f>
        <v>0</v>
      </c>
    </row>
    <row r="98" spans="1:15" hidden="1" x14ac:dyDescent="0.3">
      <c r="A98">
        <v>46</v>
      </c>
      <c r="B98" t="s">
        <v>135</v>
      </c>
      <c r="C98" t="s">
        <v>31</v>
      </c>
      <c r="D98">
        <f>COUNTIF(Table1[Keyword],Table1[[#This Row],[Keyword]])</f>
        <v>1</v>
      </c>
      <c r="E98" t="str">
        <f>IF(Table1[[#This Row],[Count]]&gt;1,"D","")</f>
        <v/>
      </c>
      <c r="F98" cm="1">
        <f t="array" aca="1" ref="F98" ca="1">COUNTIF(INDIRECT("$B$2"&amp;":"&amp;CELL("address",B98)),Table1[[#This Row],[Keyword]])</f>
        <v>1</v>
      </c>
      <c r="G98">
        <f ca="1">IF(Table1[[#This Row],[First Dup?]]&gt;1,0,1)</f>
        <v>1</v>
      </c>
      <c r="H98">
        <v>0</v>
      </c>
      <c r="I98" t="s">
        <v>1201</v>
      </c>
      <c r="L98" t="str">
        <f>IF(Table1[[#This Row],[ACC? _A_]]=Table1[[#This Row],[ACC? _S_]],"","Diff")</f>
        <v/>
      </c>
      <c r="M98" s="3" t="s">
        <v>140</v>
      </c>
      <c r="N98" t="s">
        <v>1174</v>
      </c>
      <c r="O98">
        <f>IF(H98&gt;0,B98,0)</f>
        <v>0</v>
      </c>
    </row>
    <row r="99" spans="1:15" hidden="1" x14ac:dyDescent="0.3">
      <c r="A99">
        <v>47</v>
      </c>
      <c r="B99" t="s">
        <v>840</v>
      </c>
      <c r="C99" t="s">
        <v>136</v>
      </c>
      <c r="D99">
        <f>COUNTIF(Table1[Keyword],Table1[[#This Row],[Keyword]])</f>
        <v>1</v>
      </c>
      <c r="E99" t="str">
        <f>IF(Table1[[#This Row],[Count]]&gt;1,"D","")</f>
        <v/>
      </c>
      <c r="F99" cm="1">
        <f t="array" aca="1" ref="F99" ca="1">COUNTIF(INDIRECT("$B$2"&amp;":"&amp;CELL("address",B99)),Table1[[#This Row],[Keyword]])</f>
        <v>1</v>
      </c>
      <c r="G99">
        <f ca="1">IF(Table1[[#This Row],[First Dup?]]&gt;1,0,1)</f>
        <v>1</v>
      </c>
      <c r="H99">
        <v>0</v>
      </c>
      <c r="I99" t="s">
        <v>1202</v>
      </c>
      <c r="L99" t="str">
        <f>IF(Table1[[#This Row],[ACC? _A_]]=Table1[[#This Row],[ACC? _S_]],"","Diff")</f>
        <v/>
      </c>
      <c r="M99" s="3" t="s">
        <v>140</v>
      </c>
      <c r="N99" t="s">
        <v>1174</v>
      </c>
      <c r="O99">
        <f>IF(H99&gt;0,B99,0)</f>
        <v>0</v>
      </c>
    </row>
    <row r="100" spans="1:15" hidden="1" x14ac:dyDescent="0.3">
      <c r="A100">
        <v>48</v>
      </c>
      <c r="B100" t="s">
        <v>841</v>
      </c>
      <c r="C100" t="s">
        <v>137</v>
      </c>
      <c r="D100">
        <f>COUNTIF(Table1[Keyword],Table1[[#This Row],[Keyword]])</f>
        <v>1</v>
      </c>
      <c r="E100" t="str">
        <f>IF(Table1[[#This Row],[Count]]&gt;1,"D","")</f>
        <v/>
      </c>
      <c r="F100" cm="1">
        <f t="array" aca="1" ref="F100" ca="1">COUNTIF(INDIRECT("$B$2"&amp;":"&amp;CELL("address",B100)),Table1[[#This Row],[Keyword]])</f>
        <v>1</v>
      </c>
      <c r="G100">
        <f ca="1">IF(Table1[[#This Row],[First Dup?]]&gt;1,0,1)</f>
        <v>1</v>
      </c>
      <c r="H100">
        <v>0</v>
      </c>
      <c r="I100" t="s">
        <v>1177</v>
      </c>
      <c r="L100" t="str">
        <f>IF(Table1[[#This Row],[ACC? _A_]]=Table1[[#This Row],[ACC? _S_]],"","Diff")</f>
        <v/>
      </c>
      <c r="M100" s="3" t="s">
        <v>140</v>
      </c>
      <c r="N100" t="s">
        <v>1174</v>
      </c>
      <c r="O100">
        <f>IF(H100&gt;0,B100,0)</f>
        <v>0</v>
      </c>
    </row>
    <row r="101" spans="1:15" hidden="1" x14ac:dyDescent="0.3">
      <c r="A101">
        <v>49</v>
      </c>
      <c r="B101" t="s">
        <v>138</v>
      </c>
      <c r="C101" t="s">
        <v>139</v>
      </c>
      <c r="D101">
        <f>COUNTIF(Table1[Keyword],Table1[[#This Row],[Keyword]])</f>
        <v>1</v>
      </c>
      <c r="E101" t="str">
        <f>IF(Table1[[#This Row],[Count]]&gt;1,"D","")</f>
        <v/>
      </c>
      <c r="F101" cm="1">
        <f t="array" aca="1" ref="F101" ca="1">COUNTIF(INDIRECT("$B$2"&amp;":"&amp;CELL("address",B101)),Table1[[#This Row],[Keyword]])</f>
        <v>1</v>
      </c>
      <c r="G101">
        <f ca="1">IF(Table1[[#This Row],[First Dup?]]&gt;1,0,1)</f>
        <v>1</v>
      </c>
      <c r="H101">
        <v>0</v>
      </c>
      <c r="I101" t="s">
        <v>1203</v>
      </c>
      <c r="L101" t="str">
        <f>IF(Table1[[#This Row],[ACC? _A_]]=Table1[[#This Row],[ACC? _S_]],"","Diff")</f>
        <v/>
      </c>
      <c r="M101" s="3" t="s">
        <v>140</v>
      </c>
      <c r="N101" t="s">
        <v>1174</v>
      </c>
      <c r="O101">
        <f>IF(H101&gt;0,B101,0)</f>
        <v>0</v>
      </c>
    </row>
    <row r="102" spans="1:15" hidden="1" x14ac:dyDescent="0.3">
      <c r="A102">
        <v>0</v>
      </c>
      <c r="B102" t="s">
        <v>842</v>
      </c>
      <c r="C102" t="s">
        <v>211</v>
      </c>
      <c r="D102">
        <f>COUNTIF(Table1[Keyword],Table1[[#This Row],[Keyword]])</f>
        <v>4</v>
      </c>
      <c r="E102" t="str">
        <f>IF(Table1[[#This Row],[Count]]&gt;1,"D","")</f>
        <v>D</v>
      </c>
      <c r="F102" cm="1">
        <f t="array" aca="1" ref="F102" ca="1">COUNTIF(INDIRECT("$B$2"&amp;":"&amp;CELL("address",B102)),Table1[[#This Row],[Keyword]])</f>
        <v>1</v>
      </c>
      <c r="G102">
        <f ca="1">IF(Table1[[#This Row],[First Dup?]]&gt;1,0,1)</f>
        <v>1</v>
      </c>
      <c r="H102">
        <v>0</v>
      </c>
      <c r="I102" t="s">
        <v>1176</v>
      </c>
      <c r="L102" t="str">
        <f>IF(Table1[[#This Row],[ACC? _A_]]=Table1[[#This Row],[ACC? _S_]],"","Diff")</f>
        <v/>
      </c>
      <c r="M102" s="3" t="s">
        <v>766</v>
      </c>
      <c r="N102" t="s">
        <v>1174</v>
      </c>
      <c r="O102">
        <f>IF(H102&gt;0,B102,0)</f>
        <v>0</v>
      </c>
    </row>
    <row r="103" spans="1:15" x14ac:dyDescent="0.3">
      <c r="A103">
        <v>0</v>
      </c>
      <c r="B103" t="s">
        <v>1096</v>
      </c>
      <c r="C103" t="s">
        <v>213</v>
      </c>
      <c r="D103">
        <f>COUNTIF(Table1[Keyword],Table1[[#This Row],[Keyword]])</f>
        <v>1</v>
      </c>
      <c r="E103" t="str">
        <f>IF(Table1[[#This Row],[Count]]&gt;1,"D","")</f>
        <v/>
      </c>
      <c r="F103" cm="1">
        <f t="array" aca="1" ref="F103" ca="1">COUNTIF(INDIRECT("$B$2"&amp;":"&amp;CELL("address",B103)),Table1[[#This Row],[Keyword]])</f>
        <v>1</v>
      </c>
      <c r="G103">
        <f ca="1">IF(Table1[[#This Row],[First Dup?]]&gt;1,0,1)</f>
        <v>1</v>
      </c>
      <c r="H103">
        <v>1</v>
      </c>
      <c r="I103" t="s">
        <v>1217</v>
      </c>
      <c r="L103" t="str">
        <f>IF(Table1[[#This Row],[ACC? _A_]]=Table1[[#This Row],[ACC? _S_]],"","Diff")</f>
        <v>Diff</v>
      </c>
      <c r="M103" s="3" t="s">
        <v>632</v>
      </c>
      <c r="N103" t="s">
        <v>1174</v>
      </c>
      <c r="O103" t="str">
        <f>IF(H103&gt;0,B103,0)</f>
        <v>code smells</v>
      </c>
    </row>
    <row r="104" spans="1:15" hidden="1" x14ac:dyDescent="0.3">
      <c r="A104">
        <v>2</v>
      </c>
      <c r="B104" t="s">
        <v>265</v>
      </c>
      <c r="C104" t="s">
        <v>79</v>
      </c>
      <c r="D104">
        <f>COUNTIF(Table1[Keyword],Table1[[#This Row],[Keyword]])</f>
        <v>15</v>
      </c>
      <c r="E104" t="str">
        <f>IF(Table1[[#This Row],[Count]]&gt;1,"D","")</f>
        <v>D</v>
      </c>
      <c r="F104" cm="1">
        <f t="array" aca="1" ref="F104" ca="1">COUNTIF(INDIRECT("$B$2"&amp;":"&amp;CELL("address",B104)),Table1[[#This Row],[Keyword]])</f>
        <v>1</v>
      </c>
      <c r="G104">
        <f ca="1">IF(Table1[[#This Row],[First Dup?]]&gt;1,0,1)</f>
        <v>1</v>
      </c>
      <c r="I104"/>
      <c r="L104" t="str">
        <f>IF(Table1[[#This Row],[ACC? _A_]]=Table1[[#This Row],[ACC? _S_]],"","Diff")</f>
        <v/>
      </c>
      <c r="M104" s="3" t="s">
        <v>766</v>
      </c>
      <c r="O104">
        <f>IF(H104&gt;0,B104,0)</f>
        <v>0</v>
      </c>
    </row>
    <row r="105" spans="1:15" x14ac:dyDescent="0.3">
      <c r="A105">
        <v>9</v>
      </c>
      <c r="B105" t="s">
        <v>807</v>
      </c>
      <c r="C105" t="s">
        <v>10</v>
      </c>
      <c r="D105">
        <f>COUNTIF(Table1[Keyword],Table1[[#This Row],[Keyword]])</f>
        <v>1</v>
      </c>
      <c r="E105" t="str">
        <f>IF(Table1[[#This Row],[Count]]&gt;1,"D","")</f>
        <v/>
      </c>
      <c r="F105" cm="1">
        <f t="array" aca="1" ref="F105" ca="1">COUNTIF(INDIRECT("$B$2"&amp;":"&amp;CELL("address",B105)),Table1[[#This Row],[Keyword]])</f>
        <v>1</v>
      </c>
      <c r="G105">
        <f ca="1">IF(Table1[[#This Row],[First Dup?]]&gt;1,0,1)</f>
        <v>1</v>
      </c>
      <c r="H105">
        <v>1</v>
      </c>
      <c r="I105" t="s">
        <v>1180</v>
      </c>
      <c r="L105" t="str">
        <f>IF(Table1[[#This Row],[ACC? _A_]]=Table1[[#This Row],[ACC? _S_]],"","Diff")</f>
        <v>Diff</v>
      </c>
      <c r="M105" s="3" t="s">
        <v>746</v>
      </c>
      <c r="N105" t="s">
        <v>1174</v>
      </c>
      <c r="O105" t="str">
        <f>IF(H105&gt;0,B105,0)</f>
        <v>collaborative technical debt</v>
      </c>
    </row>
    <row r="106" spans="1:15" hidden="1" x14ac:dyDescent="0.3">
      <c r="A106">
        <v>4</v>
      </c>
      <c r="B106" t="s">
        <v>751</v>
      </c>
      <c r="C106" t="s">
        <v>224</v>
      </c>
      <c r="D106">
        <f>COUNTIF(Table1[Keyword],Table1[[#This Row],[Keyword]])</f>
        <v>1</v>
      </c>
      <c r="E106" t="str">
        <f>IF(Table1[[#This Row],[Count]]&gt;1,"D","")</f>
        <v/>
      </c>
      <c r="F106" cm="1">
        <f t="array" aca="1" ref="F106" ca="1">COUNTIF(INDIRECT("$B$2"&amp;":"&amp;CELL("address",B106)),Table1[[#This Row],[Keyword]])</f>
        <v>1</v>
      </c>
      <c r="G106">
        <f ca="1">IF(Table1[[#This Row],[First Dup?]]&gt;1,0,1)</f>
        <v>1</v>
      </c>
      <c r="H106">
        <v>0</v>
      </c>
      <c r="I106" t="s">
        <v>1176</v>
      </c>
      <c r="L106" t="str">
        <f>IF(Table1[[#This Row],[ACC? _A_]]=Table1[[#This Row],[ACC? _S_]],"","Diff")</f>
        <v/>
      </c>
      <c r="M106" s="3" t="s">
        <v>766</v>
      </c>
      <c r="N106" t="s">
        <v>1174</v>
      </c>
      <c r="O106">
        <f>IF(H106&gt;0,B106,0)</f>
        <v>0</v>
      </c>
    </row>
    <row r="107" spans="1:15" hidden="1" x14ac:dyDescent="0.3">
      <c r="A107">
        <v>5</v>
      </c>
      <c r="B107" t="s">
        <v>549</v>
      </c>
      <c r="C107" t="s">
        <v>81</v>
      </c>
      <c r="D107">
        <f>COUNTIF(Table1[Keyword],Table1[[#This Row],[Keyword]])</f>
        <v>20</v>
      </c>
      <c r="E107" t="str">
        <f>IF(Table1[[#This Row],[Count]]&gt;1,"D","")</f>
        <v>D</v>
      </c>
      <c r="F107" cm="1">
        <f t="array" aca="1" ref="F107" ca="1">COUNTIF(INDIRECT("$B$2"&amp;":"&amp;CELL("address",B107)),Table1[[#This Row],[Keyword]])</f>
        <v>1</v>
      </c>
      <c r="G107">
        <f ca="1">IF(Table1[[#This Row],[First Dup?]]&gt;1,0,1)</f>
        <v>1</v>
      </c>
      <c r="I107"/>
      <c r="L107" t="str">
        <f>IF(Table1[[#This Row],[ACC? _A_]]=Table1[[#This Row],[ACC? _S_]],"","Diff")</f>
        <v/>
      </c>
      <c r="M107" s="3" t="s">
        <v>766</v>
      </c>
      <c r="O107">
        <f>IF(H107&gt;0,B107,0)</f>
        <v>0</v>
      </c>
    </row>
    <row r="108" spans="1:15" hidden="1" x14ac:dyDescent="0.3">
      <c r="A108">
        <v>6</v>
      </c>
      <c r="B108" t="s">
        <v>90</v>
      </c>
      <c r="C108" t="s">
        <v>141</v>
      </c>
      <c r="D108">
        <f>COUNTIF(Table1[Keyword],Table1[[#This Row],[Keyword]])</f>
        <v>6</v>
      </c>
      <c r="E108" t="str">
        <f>IF(Table1[[#This Row],[Count]]&gt;1,"D","")</f>
        <v>D</v>
      </c>
      <c r="F108" cm="1">
        <f t="array" aca="1" ref="F108" ca="1">COUNTIF(INDIRECT("$B$2"&amp;":"&amp;CELL("address",B108)),Table1[[#This Row],[Keyword]])</f>
        <v>1</v>
      </c>
      <c r="G108">
        <f ca="1">IF(Table1[[#This Row],[First Dup?]]&gt;1,0,1)</f>
        <v>1</v>
      </c>
      <c r="I108"/>
      <c r="L108" t="str">
        <f>IF(Table1[[#This Row],[ACC? _A_]]=Table1[[#This Row],[ACC? _S_]],"","Diff")</f>
        <v/>
      </c>
      <c r="M108" s="3" t="s">
        <v>766</v>
      </c>
      <c r="O108">
        <f>IF(H108&gt;0,B108,0)</f>
        <v>0</v>
      </c>
    </row>
    <row r="109" spans="1:15" hidden="1" x14ac:dyDescent="0.3">
      <c r="A109">
        <v>7</v>
      </c>
      <c r="B109" t="s">
        <v>152</v>
      </c>
      <c r="C109" t="s">
        <v>240</v>
      </c>
      <c r="D109">
        <f>COUNTIF(Table1[Keyword],Table1[[#This Row],[Keyword]])</f>
        <v>10</v>
      </c>
      <c r="E109" t="str">
        <f>IF(Table1[[#This Row],[Count]]&gt;1,"D","")</f>
        <v>D</v>
      </c>
      <c r="F109" cm="1">
        <f t="array" aca="1" ref="F109" ca="1">COUNTIF(INDIRECT("$B$2"&amp;":"&amp;CELL("address",B109)),Table1[[#This Row],[Keyword]])</f>
        <v>1</v>
      </c>
      <c r="G109">
        <f ca="1">IF(Table1[[#This Row],[First Dup?]]&gt;1,0,1)</f>
        <v>1</v>
      </c>
      <c r="I109"/>
      <c r="L109" t="str">
        <f>IF(Table1[[#This Row],[ACC? _A_]]=Table1[[#This Row],[ACC? _S_]],"","Diff")</f>
        <v/>
      </c>
      <c r="M109" s="3" t="s">
        <v>766</v>
      </c>
      <c r="O109">
        <f>IF(H109&gt;0,B109,0)</f>
        <v>0</v>
      </c>
    </row>
    <row r="110" spans="1:15" x14ac:dyDescent="0.3">
      <c r="A110">
        <v>48</v>
      </c>
      <c r="B110" t="s">
        <v>568</v>
      </c>
      <c r="C110" t="s">
        <v>567</v>
      </c>
      <c r="D110">
        <f>COUNTIF(Table1[Keyword],Table1[[#This Row],[Keyword]])</f>
        <v>1</v>
      </c>
      <c r="E110" t="str">
        <f>IF(Table1[[#This Row],[Count]]&gt;1,"D","")</f>
        <v/>
      </c>
      <c r="F110" cm="1">
        <f t="array" aca="1" ref="F110" ca="1">COUNTIF(INDIRECT("$B$2"&amp;":"&amp;CELL("address",B110)),Table1[[#This Row],[Keyword]])</f>
        <v>1</v>
      </c>
      <c r="G110">
        <f ca="1">IF(Table1[[#This Row],[First Dup?]]&gt;1,0,1)</f>
        <v>1</v>
      </c>
      <c r="H110">
        <v>1</v>
      </c>
      <c r="I110" t="s">
        <v>1255</v>
      </c>
      <c r="L110" t="str">
        <f>IF(Table1[[#This Row],[ACC? _A_]]=Table1[[#This Row],[ACC? _S_]],"","Diff")</f>
        <v>Diff</v>
      </c>
      <c r="M110" s="3" t="s">
        <v>570</v>
      </c>
      <c r="N110" t="s">
        <v>1174</v>
      </c>
      <c r="O110" t="str">
        <f>IF(H110&gt;0,B110,0)</f>
        <v>compliance debt</v>
      </c>
    </row>
    <row r="111" spans="1:15" hidden="1" x14ac:dyDescent="0.3">
      <c r="A111">
        <v>9</v>
      </c>
      <c r="B111" t="s">
        <v>327</v>
      </c>
      <c r="C111" t="s">
        <v>246</v>
      </c>
      <c r="D111">
        <f>COUNTIF(Table1[Keyword],Table1[[#This Row],[Keyword]])</f>
        <v>12</v>
      </c>
      <c r="E111" t="str">
        <f>IF(Table1[[#This Row],[Count]]&gt;1,"D","")</f>
        <v>D</v>
      </c>
      <c r="F111" cm="1">
        <f t="array" aca="1" ref="F111" ca="1">COUNTIF(INDIRECT("$B$2"&amp;":"&amp;CELL("address",B111)),Table1[[#This Row],[Keyword]])</f>
        <v>2</v>
      </c>
      <c r="G111">
        <f ca="1">IF(Table1[[#This Row],[First Dup?]]&gt;1,0,1)</f>
        <v>0</v>
      </c>
      <c r="I111"/>
      <c r="L111" t="str">
        <f>IF(Table1[[#This Row],[ACC? _A_]]=Table1[[#This Row],[ACC? _S_]],"","Diff")</f>
        <v/>
      </c>
      <c r="M111" s="3" t="s">
        <v>766</v>
      </c>
      <c r="O111">
        <f>IF(H111&gt;0,B111,0)</f>
        <v>0</v>
      </c>
    </row>
    <row r="112" spans="1:15" hidden="1" x14ac:dyDescent="0.3">
      <c r="A112">
        <v>10</v>
      </c>
      <c r="B112" t="s">
        <v>44</v>
      </c>
      <c r="C112" t="s">
        <v>394</v>
      </c>
      <c r="D112">
        <f>COUNTIF(Table1[Keyword],Table1[[#This Row],[Keyword]])</f>
        <v>15</v>
      </c>
      <c r="E112" t="str">
        <f>IF(Table1[[#This Row],[Count]]&gt;1,"D","")</f>
        <v>D</v>
      </c>
      <c r="F112" cm="1">
        <f t="array" aca="1" ref="F112" ca="1">COUNTIF(INDIRECT("$B$2"&amp;":"&amp;CELL("address",B112)),Table1[[#This Row],[Keyword]])</f>
        <v>3</v>
      </c>
      <c r="G112">
        <f ca="1">IF(Table1[[#This Row],[First Dup?]]&gt;1,0,1)</f>
        <v>0</v>
      </c>
      <c r="I112"/>
      <c r="L112" t="str">
        <f>IF(Table1[[#This Row],[ACC? _A_]]=Table1[[#This Row],[ACC? _S_]],"","Diff")</f>
        <v/>
      </c>
      <c r="M112" s="3" t="s">
        <v>766</v>
      </c>
      <c r="O112">
        <f>IF(H112&gt;0,B112,0)</f>
        <v>0</v>
      </c>
    </row>
    <row r="113" spans="1:15" hidden="1" x14ac:dyDescent="0.3">
      <c r="A113">
        <v>11</v>
      </c>
      <c r="B113" t="s">
        <v>845</v>
      </c>
      <c r="C113" t="s">
        <v>266</v>
      </c>
      <c r="D113">
        <f>COUNTIF(Table1[Keyword],Table1[[#This Row],[Keyword]])</f>
        <v>1</v>
      </c>
      <c r="E113" t="str">
        <f>IF(Table1[[#This Row],[Count]]&gt;1,"D","")</f>
        <v/>
      </c>
      <c r="F113" cm="1">
        <f t="array" aca="1" ref="F113" ca="1">COUNTIF(INDIRECT("$B$2"&amp;":"&amp;CELL("address",B113)),Table1[[#This Row],[Keyword]])</f>
        <v>1</v>
      </c>
      <c r="G113">
        <f ca="1">IF(Table1[[#This Row],[First Dup?]]&gt;1,0,1)</f>
        <v>1</v>
      </c>
      <c r="H113">
        <v>0</v>
      </c>
      <c r="I113" t="s">
        <v>1176</v>
      </c>
      <c r="L113" t="str">
        <f>IF(Table1[[#This Row],[ACC? _A_]]=Table1[[#This Row],[ACC? _S_]],"","Diff")</f>
        <v/>
      </c>
      <c r="M113" s="3" t="s">
        <v>766</v>
      </c>
      <c r="N113" t="s">
        <v>1174</v>
      </c>
      <c r="O113">
        <f>IF(H113&gt;0,B113,0)</f>
        <v>0</v>
      </c>
    </row>
    <row r="114" spans="1:15" x14ac:dyDescent="0.3">
      <c r="A114">
        <v>45</v>
      </c>
      <c r="B114" t="s">
        <v>573</v>
      </c>
      <c r="C114" t="s">
        <v>264</v>
      </c>
      <c r="D114">
        <f>COUNTIF(Table1[Keyword],Table1[[#This Row],[Keyword]])</f>
        <v>3</v>
      </c>
      <c r="E114" t="str">
        <f>IF(Table1[[#This Row],[Count]]&gt;1,"D","")</f>
        <v>D</v>
      </c>
      <c r="F114" cm="1">
        <f t="array" aca="1" ref="F114" ca="1">COUNTIF(INDIRECT("$B$2"&amp;":"&amp;CELL("address",B114)),Table1[[#This Row],[Keyword]])</f>
        <v>1</v>
      </c>
      <c r="G114">
        <f ca="1">IF(Table1[[#This Row],[First Dup?]]&gt;1,0,1)</f>
        <v>1</v>
      </c>
      <c r="H114">
        <v>1</v>
      </c>
      <c r="I114" t="s">
        <v>1217</v>
      </c>
      <c r="L114" t="str">
        <f>IF(Table1[[#This Row],[ACC? _A_]]=Table1[[#This Row],[ACC? _S_]],"","Diff")</f>
        <v>Diff</v>
      </c>
      <c r="M114" s="3" t="s">
        <v>575</v>
      </c>
      <c r="N114" t="s">
        <v>1174</v>
      </c>
      <c r="O114" t="str">
        <f>IF(H114&gt;0,B114,0)</f>
        <v>component</v>
      </c>
    </row>
    <row r="115" spans="1:15" hidden="1" x14ac:dyDescent="0.3">
      <c r="A115">
        <v>13</v>
      </c>
      <c r="B115" t="s">
        <v>28</v>
      </c>
      <c r="C115" t="s">
        <v>267</v>
      </c>
      <c r="D115">
        <f>COUNTIF(Table1[Keyword],Table1[[#This Row],[Keyword]])</f>
        <v>14</v>
      </c>
      <c r="E115" t="str">
        <f>IF(Table1[[#This Row],[Count]]&gt;1,"D","")</f>
        <v>D</v>
      </c>
      <c r="F115" cm="1">
        <f t="array" aca="1" ref="F115" ca="1">COUNTIF(INDIRECT("$B$2"&amp;":"&amp;CELL("address",B115)),Table1[[#This Row],[Keyword]])</f>
        <v>2</v>
      </c>
      <c r="G115">
        <f ca="1">IF(Table1[[#This Row],[First Dup?]]&gt;1,0,1)</f>
        <v>0</v>
      </c>
      <c r="I115"/>
      <c r="L115" t="str">
        <f>IF(Table1[[#This Row],[ACC? _A_]]=Table1[[#This Row],[ACC? _S_]],"","Diff")</f>
        <v/>
      </c>
      <c r="M115" s="3" t="s">
        <v>766</v>
      </c>
      <c r="O115">
        <f>IF(H115&gt;0,B115,0)</f>
        <v>0</v>
      </c>
    </row>
    <row r="116" spans="1:15" hidden="1" x14ac:dyDescent="0.3">
      <c r="A116">
        <v>14</v>
      </c>
      <c r="B116" t="s">
        <v>753</v>
      </c>
      <c r="C116" t="s">
        <v>249</v>
      </c>
      <c r="D116">
        <f>COUNTIF(Table1[Keyword],Table1[[#This Row],[Keyword]])</f>
        <v>1</v>
      </c>
      <c r="E116" t="str">
        <f>IF(Table1[[#This Row],[Count]]&gt;1,"D","")</f>
        <v/>
      </c>
      <c r="F116" cm="1">
        <f t="array" aca="1" ref="F116" ca="1">COUNTIF(INDIRECT("$B$2"&amp;":"&amp;CELL("address",B116)),Table1[[#This Row],[Keyword]])</f>
        <v>1</v>
      </c>
      <c r="G116">
        <f ca="1">IF(Table1[[#This Row],[First Dup?]]&gt;1,0,1)</f>
        <v>1</v>
      </c>
      <c r="H116">
        <v>0</v>
      </c>
      <c r="I116" t="s">
        <v>1177</v>
      </c>
      <c r="L116" t="str">
        <f>IF(Table1[[#This Row],[ACC? _A_]]=Table1[[#This Row],[ACC? _S_]],"","Diff")</f>
        <v/>
      </c>
      <c r="M116" s="3" t="s">
        <v>766</v>
      </c>
      <c r="N116" t="s">
        <v>1174</v>
      </c>
      <c r="O116">
        <f>IF(H116&gt;0,B116,0)</f>
        <v>0</v>
      </c>
    </row>
    <row r="117" spans="1:15" hidden="1" x14ac:dyDescent="0.3">
      <c r="A117">
        <v>15</v>
      </c>
      <c r="B117" t="s">
        <v>846</v>
      </c>
      <c r="C117" t="s">
        <v>249</v>
      </c>
      <c r="D117">
        <f>COUNTIF(Table1[Keyword],Table1[[#This Row],[Keyword]])</f>
        <v>1</v>
      </c>
      <c r="E117" t="str">
        <f>IF(Table1[[#This Row],[Count]]&gt;1,"D","")</f>
        <v/>
      </c>
      <c r="F117" cm="1">
        <f t="array" aca="1" ref="F117" ca="1">COUNTIF(INDIRECT("$B$2"&amp;":"&amp;CELL("address",B117)),Table1[[#This Row],[Keyword]])</f>
        <v>1</v>
      </c>
      <c r="G117">
        <f ca="1">IF(Table1[[#This Row],[First Dup?]]&gt;1,0,1)</f>
        <v>1</v>
      </c>
      <c r="H117">
        <v>0</v>
      </c>
      <c r="I117" t="s">
        <v>1208</v>
      </c>
      <c r="L117" t="str">
        <f>IF(Table1[[#This Row],[ACC? _A_]]=Table1[[#This Row],[ACC? _S_]],"","Diff")</f>
        <v/>
      </c>
      <c r="M117" s="3" t="s">
        <v>766</v>
      </c>
      <c r="N117" t="s">
        <v>1174</v>
      </c>
      <c r="O117">
        <f>IF(H117&gt;0,B117,0)</f>
        <v>0</v>
      </c>
    </row>
    <row r="118" spans="1:15" hidden="1" x14ac:dyDescent="0.3">
      <c r="A118">
        <v>16</v>
      </c>
      <c r="B118" t="s">
        <v>331</v>
      </c>
      <c r="C118" t="s">
        <v>251</v>
      </c>
      <c r="D118">
        <f>COUNTIF(Table1[Keyword],Table1[[#This Row],[Keyword]])</f>
        <v>11</v>
      </c>
      <c r="E118" t="str">
        <f>IF(Table1[[#This Row],[Count]]&gt;1,"D","")</f>
        <v>D</v>
      </c>
      <c r="F118" cm="1">
        <f t="array" aca="1" ref="F118" ca="1">COUNTIF(INDIRECT("$B$2"&amp;":"&amp;CELL("address",B118)),Table1[[#This Row],[Keyword]])</f>
        <v>2</v>
      </c>
      <c r="G118">
        <f ca="1">IF(Table1[[#This Row],[First Dup?]]&gt;1,0,1)</f>
        <v>0</v>
      </c>
      <c r="I118"/>
      <c r="L118" t="str">
        <f>IF(Table1[[#This Row],[ACC? _A_]]=Table1[[#This Row],[ACC? _S_]],"","Diff")</f>
        <v/>
      </c>
      <c r="M118" s="3" t="s">
        <v>766</v>
      </c>
      <c r="O118">
        <f>IF(H118&gt;0,B118,0)</f>
        <v>0</v>
      </c>
    </row>
    <row r="119" spans="1:15" hidden="1" x14ac:dyDescent="0.3">
      <c r="A119">
        <v>17</v>
      </c>
      <c r="B119" t="s">
        <v>371</v>
      </c>
      <c r="C119" t="s">
        <v>580</v>
      </c>
      <c r="D119">
        <f>COUNTIF(Table1[Keyword],Table1[[#This Row],[Keyword]])</f>
        <v>14</v>
      </c>
      <c r="E119" t="str">
        <f>IF(Table1[[#This Row],[Count]]&gt;1,"D","")</f>
        <v>D</v>
      </c>
      <c r="F119" cm="1">
        <f t="array" aca="1" ref="F119" ca="1">COUNTIF(INDIRECT("$B$2"&amp;":"&amp;CELL("address",B119)),Table1[[#This Row],[Keyword]])</f>
        <v>3</v>
      </c>
      <c r="G119">
        <f ca="1">IF(Table1[[#This Row],[First Dup?]]&gt;1,0,1)</f>
        <v>0</v>
      </c>
      <c r="I119"/>
      <c r="L119" t="str">
        <f>IF(Table1[[#This Row],[ACC? _A_]]=Table1[[#This Row],[ACC? _S_]],"","Diff")</f>
        <v/>
      </c>
      <c r="M119" s="3" t="s">
        <v>766</v>
      </c>
      <c r="O119">
        <f>IF(H119&gt;0,B119,0)</f>
        <v>0</v>
      </c>
    </row>
    <row r="120" spans="1:15" x14ac:dyDescent="0.3">
      <c r="A120">
        <v>33</v>
      </c>
      <c r="B120" t="s">
        <v>500</v>
      </c>
      <c r="C120" t="s">
        <v>457</v>
      </c>
      <c r="D120">
        <f>COUNTIF(Table1[Keyword],Table1[[#This Row],[Keyword]])</f>
        <v>1</v>
      </c>
      <c r="E120" t="str">
        <f>IF(Table1[[#This Row],[Count]]&gt;1,"D","")</f>
        <v/>
      </c>
      <c r="F120" cm="1">
        <f t="array" aca="1" ref="F120" ca="1">COUNTIF(INDIRECT("$B$2"&amp;":"&amp;CELL("address",B120)),Table1[[#This Row],[Keyword]])</f>
        <v>1</v>
      </c>
      <c r="G120">
        <f ca="1">IF(Table1[[#This Row],[First Dup?]]&gt;1,0,1)</f>
        <v>1</v>
      </c>
      <c r="H120">
        <v>1</v>
      </c>
      <c r="I120" t="s">
        <v>1217</v>
      </c>
      <c r="L120" t="str">
        <f>IF(Table1[[#This Row],[ACC? _A_]]=Table1[[#This Row],[ACC? _S_]],"","Diff")</f>
        <v>Diff</v>
      </c>
      <c r="M120" s="3" t="s">
        <v>511</v>
      </c>
      <c r="N120" t="s">
        <v>1174</v>
      </c>
      <c r="O120" t="str">
        <f>IF(H120&gt;0,B120,0)</f>
        <v>conceptual model</v>
      </c>
    </row>
    <row r="121" spans="1:15" hidden="1" x14ac:dyDescent="0.3">
      <c r="A121">
        <v>19</v>
      </c>
      <c r="B121" t="s">
        <v>754</v>
      </c>
      <c r="C121" t="s">
        <v>544</v>
      </c>
      <c r="D121">
        <f>COUNTIF(Table1[Keyword],Table1[[#This Row],[Keyword]])</f>
        <v>1</v>
      </c>
      <c r="E121" t="str">
        <f>IF(Table1[[#This Row],[Count]]&gt;1,"D","")</f>
        <v/>
      </c>
      <c r="F121" cm="1">
        <f t="array" aca="1" ref="F121" ca="1">COUNTIF(INDIRECT("$B$2"&amp;":"&amp;CELL("address",B121)),Table1[[#This Row],[Keyword]])</f>
        <v>1</v>
      </c>
      <c r="G121">
        <f ca="1">IF(Table1[[#This Row],[First Dup?]]&gt;1,0,1)</f>
        <v>1</v>
      </c>
      <c r="H121">
        <v>0</v>
      </c>
      <c r="I121" t="s">
        <v>1176</v>
      </c>
      <c r="L121" t="str">
        <f>IF(Table1[[#This Row],[ACC? _A_]]=Table1[[#This Row],[ACC? _S_]],"","Diff")</f>
        <v/>
      </c>
      <c r="M121" s="3" t="s">
        <v>766</v>
      </c>
      <c r="N121" t="s">
        <v>1174</v>
      </c>
      <c r="O121">
        <f>IF(H121&gt;0,B121,0)</f>
        <v>0</v>
      </c>
    </row>
    <row r="122" spans="1:15" hidden="1" x14ac:dyDescent="0.3">
      <c r="A122">
        <v>20</v>
      </c>
      <c r="B122" t="s">
        <v>145</v>
      </c>
      <c r="C122" t="s">
        <v>755</v>
      </c>
      <c r="D122">
        <f>COUNTIF(Table1[Keyword],Table1[[#This Row],[Keyword]])</f>
        <v>7</v>
      </c>
      <c r="E122" t="str">
        <f>IF(Table1[[#This Row],[Count]]&gt;1,"D","")</f>
        <v>D</v>
      </c>
      <c r="F122" cm="1">
        <f t="array" aca="1" ref="F122" ca="1">COUNTIF(INDIRECT("$B$2"&amp;":"&amp;CELL("address",B122)),Table1[[#This Row],[Keyword]])</f>
        <v>1</v>
      </c>
      <c r="G122">
        <f ca="1">IF(Table1[[#This Row],[First Dup?]]&gt;1,0,1)</f>
        <v>1</v>
      </c>
      <c r="H122">
        <v>0</v>
      </c>
      <c r="I122" t="s">
        <v>1176</v>
      </c>
      <c r="L122" t="str">
        <f>IF(Table1[[#This Row],[ACC? _A_]]=Table1[[#This Row],[ACC? _S_]],"","Diff")</f>
        <v/>
      </c>
      <c r="M122" s="3" t="s">
        <v>766</v>
      </c>
      <c r="N122" t="s">
        <v>1174</v>
      </c>
      <c r="O122">
        <f>IF(H122&gt;0,B122,0)</f>
        <v>0</v>
      </c>
    </row>
    <row r="123" spans="1:15" hidden="1" x14ac:dyDescent="0.3">
      <c r="A123">
        <v>21</v>
      </c>
      <c r="B123" t="s">
        <v>598</v>
      </c>
      <c r="C123" t="s">
        <v>8</v>
      </c>
      <c r="D123">
        <f>COUNTIF(Table1[Keyword],Table1[[#This Row],[Keyword]])</f>
        <v>2</v>
      </c>
      <c r="E123" t="str">
        <f>IF(Table1[[#This Row],[Count]]&gt;1,"D","")</f>
        <v>D</v>
      </c>
      <c r="F123" cm="1">
        <f t="array" aca="1" ref="F123" ca="1">COUNTIF(INDIRECT("$B$2"&amp;":"&amp;CELL("address",B123)),Table1[[#This Row],[Keyword]])</f>
        <v>1</v>
      </c>
      <c r="G123">
        <f ca="1">IF(Table1[[#This Row],[First Dup?]]&gt;1,0,1)</f>
        <v>1</v>
      </c>
      <c r="H123">
        <v>0</v>
      </c>
      <c r="I123" t="s">
        <v>1177</v>
      </c>
      <c r="L123" t="str">
        <f>IF(Table1[[#This Row],[ACC? _A_]]=Table1[[#This Row],[ACC? _S_]],"","Diff")</f>
        <v/>
      </c>
      <c r="M123" s="3" t="s">
        <v>766</v>
      </c>
      <c r="N123" t="s">
        <v>1174</v>
      </c>
      <c r="O123">
        <f>IF(H123&gt;0,B123,0)</f>
        <v>0</v>
      </c>
    </row>
    <row r="124" spans="1:15" hidden="1" x14ac:dyDescent="0.3">
      <c r="A124">
        <v>22</v>
      </c>
      <c r="B124" t="s">
        <v>848</v>
      </c>
      <c r="C124" t="s">
        <v>382</v>
      </c>
      <c r="D124">
        <f>COUNTIF(Table1[Keyword],Table1[[#This Row],[Keyword]])</f>
        <v>1</v>
      </c>
      <c r="E124" t="str">
        <f>IF(Table1[[#This Row],[Count]]&gt;1,"D","")</f>
        <v/>
      </c>
      <c r="F124" cm="1">
        <f t="array" aca="1" ref="F124" ca="1">COUNTIF(INDIRECT("$B$2"&amp;":"&amp;CELL("address",B124)),Table1[[#This Row],[Keyword]])</f>
        <v>1</v>
      </c>
      <c r="G124">
        <f ca="1">IF(Table1[[#This Row],[First Dup?]]&gt;1,0,1)</f>
        <v>1</v>
      </c>
      <c r="H124">
        <v>0</v>
      </c>
      <c r="I124" t="s">
        <v>1176</v>
      </c>
      <c r="L124" t="str">
        <f>IF(Table1[[#This Row],[ACC? _A_]]=Table1[[#This Row],[ACC? _S_]],"","Diff")</f>
        <v/>
      </c>
      <c r="M124" s="3" t="s">
        <v>766</v>
      </c>
      <c r="N124" t="s">
        <v>1174</v>
      </c>
      <c r="O124">
        <f>IF(H124&gt;0,B124,0)</f>
        <v>0</v>
      </c>
    </row>
    <row r="125" spans="1:15" x14ac:dyDescent="0.3">
      <c r="A125">
        <v>23</v>
      </c>
      <c r="B125" t="s">
        <v>169</v>
      </c>
      <c r="C125" t="s">
        <v>170</v>
      </c>
      <c r="D125">
        <f>COUNTIF(Table1[Keyword],Table1[[#This Row],[Keyword]])</f>
        <v>3</v>
      </c>
      <c r="E125" t="str">
        <f>IF(Table1[[#This Row],[Count]]&gt;1,"D","")</f>
        <v>D</v>
      </c>
      <c r="F125" cm="1">
        <f t="array" aca="1" ref="F125" ca="1">COUNTIF(INDIRECT("$B$2"&amp;":"&amp;CELL("address",B125)),Table1[[#This Row],[Keyword]])</f>
        <v>1</v>
      </c>
      <c r="G125">
        <f ca="1">IF(Table1[[#This Row],[First Dup?]]&gt;1,0,1)</f>
        <v>1</v>
      </c>
      <c r="H125">
        <v>1</v>
      </c>
      <c r="I125" t="s">
        <v>1217</v>
      </c>
      <c r="L125" t="str">
        <f>IF(Table1[[#This Row],[ACC? _A_]]=Table1[[#This Row],[ACC? _S_]],"","Diff")</f>
        <v>Diff</v>
      </c>
      <c r="M125" s="3" t="s">
        <v>209</v>
      </c>
      <c r="N125" t="s">
        <v>1174</v>
      </c>
      <c r="O125" t="str">
        <f>IF(H125&gt;0,B125,0)</f>
        <v>conceptual models</v>
      </c>
    </row>
    <row r="126" spans="1:15" hidden="1" x14ac:dyDescent="0.3">
      <c r="A126">
        <v>24</v>
      </c>
      <c r="B126" t="s">
        <v>756</v>
      </c>
      <c r="C126" t="s">
        <v>92</v>
      </c>
      <c r="D126">
        <f>COUNTIF(Table1[Keyword],Table1[[#This Row],[Keyword]])</f>
        <v>2</v>
      </c>
      <c r="E126" t="str">
        <f>IF(Table1[[#This Row],[Count]]&gt;1,"D","")</f>
        <v>D</v>
      </c>
      <c r="F126" cm="1">
        <f t="array" aca="1" ref="F126" ca="1">COUNTIF(INDIRECT("$B$2"&amp;":"&amp;CELL("address",B126)),Table1[[#This Row],[Keyword]])</f>
        <v>1</v>
      </c>
      <c r="G126">
        <f ca="1">IF(Table1[[#This Row],[First Dup?]]&gt;1,0,1)</f>
        <v>1</v>
      </c>
      <c r="H126">
        <v>0</v>
      </c>
      <c r="I126" t="s">
        <v>1177</v>
      </c>
      <c r="L126" t="str">
        <f>IF(Table1[[#This Row],[ACC? _A_]]=Table1[[#This Row],[ACC? _S_]],"","Diff")</f>
        <v/>
      </c>
      <c r="M126" s="3" t="s">
        <v>766</v>
      </c>
      <c r="N126" t="s">
        <v>1174</v>
      </c>
      <c r="O126">
        <f>IF(H126&gt;0,B126,0)</f>
        <v>0</v>
      </c>
    </row>
    <row r="127" spans="1:15" hidden="1" x14ac:dyDescent="0.3">
      <c r="A127">
        <v>25</v>
      </c>
      <c r="B127" t="s">
        <v>849</v>
      </c>
      <c r="C127" t="s">
        <v>719</v>
      </c>
      <c r="D127">
        <f>COUNTIF(Table1[Keyword],Table1[[#This Row],[Keyword]])</f>
        <v>2</v>
      </c>
      <c r="E127" t="str">
        <f>IF(Table1[[#This Row],[Count]]&gt;1,"D","")</f>
        <v>D</v>
      </c>
      <c r="F127" cm="1">
        <f t="array" aca="1" ref="F127" ca="1">COUNTIF(INDIRECT("$B$2"&amp;":"&amp;CELL("address",B127)),Table1[[#This Row],[Keyword]])</f>
        <v>1</v>
      </c>
      <c r="G127">
        <f ca="1">IF(Table1[[#This Row],[First Dup?]]&gt;1,0,1)</f>
        <v>1</v>
      </c>
      <c r="H127">
        <v>0</v>
      </c>
      <c r="I127" t="s">
        <v>1176</v>
      </c>
      <c r="L127" t="str">
        <f>IF(Table1[[#This Row],[ACC? _A_]]=Table1[[#This Row],[ACC? _S_]],"","Diff")</f>
        <v/>
      </c>
      <c r="M127" s="3" t="s">
        <v>766</v>
      </c>
      <c r="N127" t="s">
        <v>1174</v>
      </c>
      <c r="O127">
        <f>IF(H127&gt;0,B127,0)</f>
        <v>0</v>
      </c>
    </row>
    <row r="128" spans="1:15" hidden="1" x14ac:dyDescent="0.3">
      <c r="A128">
        <v>26</v>
      </c>
      <c r="B128" t="s">
        <v>47</v>
      </c>
      <c r="C128" t="s">
        <v>719</v>
      </c>
      <c r="D128">
        <f>COUNTIF(Table1[Keyword],Table1[[#This Row],[Keyword]])</f>
        <v>5</v>
      </c>
      <c r="E128" t="str">
        <f>IF(Table1[[#This Row],[Count]]&gt;1,"D","")</f>
        <v>D</v>
      </c>
      <c r="F128" cm="1">
        <f t="array" aca="1" ref="F128" ca="1">COUNTIF(INDIRECT("$B$2"&amp;":"&amp;CELL("address",B128)),Table1[[#This Row],[Keyword]])</f>
        <v>3</v>
      </c>
      <c r="G128">
        <f ca="1">IF(Table1[[#This Row],[First Dup?]]&gt;1,0,1)</f>
        <v>0</v>
      </c>
      <c r="I128"/>
      <c r="L128" t="str">
        <f>IF(Table1[[#This Row],[ACC? _A_]]=Table1[[#This Row],[ACC? _S_]],"","Diff")</f>
        <v/>
      </c>
      <c r="M128" s="3" t="s">
        <v>766</v>
      </c>
      <c r="O128">
        <f>IF(H128&gt;0,B128,0)</f>
        <v>0</v>
      </c>
    </row>
    <row r="129" spans="1:15" x14ac:dyDescent="0.3">
      <c r="A129">
        <v>14</v>
      </c>
      <c r="B129" t="s">
        <v>220</v>
      </c>
      <c r="C129" t="s">
        <v>219</v>
      </c>
      <c r="D129">
        <f>COUNTIF(Table1[Keyword],Table1[[#This Row],[Keyword]])</f>
        <v>2</v>
      </c>
      <c r="E129" t="str">
        <f>IF(Table1[[#This Row],[Count]]&gt;1,"D","")</f>
        <v>D</v>
      </c>
      <c r="F129" cm="1">
        <f t="array" aca="1" ref="F129" ca="1">COUNTIF(INDIRECT("$B$2"&amp;":"&amp;CELL("address",B129)),Table1[[#This Row],[Keyword]])</f>
        <v>1</v>
      </c>
      <c r="G129">
        <f ca="1">IF(Table1[[#This Row],[First Dup?]]&gt;1,0,1)</f>
        <v>1</v>
      </c>
      <c r="H129">
        <v>1</v>
      </c>
      <c r="I129" t="s">
        <v>1217</v>
      </c>
      <c r="L129" t="str">
        <f>IF(Table1[[#This Row],[ACC? _A_]]=Table1[[#This Row],[ACC? _S_]],"","Diff")</f>
        <v>Diff</v>
      </c>
      <c r="M129" s="3" t="s">
        <v>262</v>
      </c>
      <c r="N129" t="s">
        <v>1174</v>
      </c>
      <c r="O129" t="str">
        <f>IF(H129&gt;0,B129,0)</f>
        <v>consequences</v>
      </c>
    </row>
    <row r="130" spans="1:15" hidden="1" x14ac:dyDescent="0.3">
      <c r="A130">
        <v>28</v>
      </c>
      <c r="B130" t="s">
        <v>851</v>
      </c>
      <c r="C130" t="s">
        <v>593</v>
      </c>
      <c r="D130">
        <f>COUNTIF(Table1[Keyword],Table1[[#This Row],[Keyword]])</f>
        <v>5</v>
      </c>
      <c r="E130" t="str">
        <f>IF(Table1[[#This Row],[Count]]&gt;1,"D","")</f>
        <v>D</v>
      </c>
      <c r="F130" cm="1">
        <f t="array" aca="1" ref="F130" ca="1">COUNTIF(INDIRECT("$B$2"&amp;":"&amp;CELL("address",B130)),Table1[[#This Row],[Keyword]])</f>
        <v>1</v>
      </c>
      <c r="G130">
        <f ca="1">IF(Table1[[#This Row],[First Dup?]]&gt;1,0,1)</f>
        <v>1</v>
      </c>
      <c r="H130">
        <v>0</v>
      </c>
      <c r="I130" t="s">
        <v>1177</v>
      </c>
      <c r="L130" t="str">
        <f>IF(Table1[[#This Row],[ACC? _A_]]=Table1[[#This Row],[ACC? _S_]],"","Diff")</f>
        <v/>
      </c>
      <c r="M130" s="3" t="s">
        <v>766</v>
      </c>
      <c r="N130" t="s">
        <v>1174</v>
      </c>
      <c r="O130">
        <f>IF(H130&gt;0,B130,0)</f>
        <v>0</v>
      </c>
    </row>
    <row r="131" spans="1:15" hidden="1" x14ac:dyDescent="0.3">
      <c r="A131">
        <v>29</v>
      </c>
      <c r="B131" t="s">
        <v>62</v>
      </c>
      <c r="C131" t="s">
        <v>95</v>
      </c>
      <c r="D131">
        <f>COUNTIF(Table1[Keyword],Table1[[#This Row],[Keyword]])</f>
        <v>7</v>
      </c>
      <c r="E131" t="str">
        <f>IF(Table1[[#This Row],[Count]]&gt;1,"D","")</f>
        <v>D</v>
      </c>
      <c r="F131" cm="1">
        <f t="array" aca="1" ref="F131" ca="1">COUNTIF(INDIRECT("$B$2"&amp;":"&amp;CELL("address",B131)),Table1[[#This Row],[Keyword]])</f>
        <v>2</v>
      </c>
      <c r="G131">
        <f ca="1">IF(Table1[[#This Row],[First Dup?]]&gt;1,0,1)</f>
        <v>0</v>
      </c>
      <c r="I131"/>
      <c r="L131" t="str">
        <f>IF(Table1[[#This Row],[ACC? _A_]]=Table1[[#This Row],[ACC? _S_]],"","Diff")</f>
        <v/>
      </c>
      <c r="M131" s="3" t="s">
        <v>766</v>
      </c>
      <c r="O131">
        <f>IF(H131&gt;0,B131,0)</f>
        <v>0</v>
      </c>
    </row>
    <row r="132" spans="1:15" hidden="1" x14ac:dyDescent="0.3">
      <c r="A132">
        <v>30</v>
      </c>
      <c r="B132" t="s">
        <v>852</v>
      </c>
      <c r="C132" t="s">
        <v>670</v>
      </c>
      <c r="D132">
        <f>COUNTIF(Table1[Keyword],Table1[[#This Row],[Keyword]])</f>
        <v>1</v>
      </c>
      <c r="E132" t="str">
        <f>IF(Table1[[#This Row],[Count]]&gt;1,"D","")</f>
        <v/>
      </c>
      <c r="F132" cm="1">
        <f t="array" aca="1" ref="F132" ca="1">COUNTIF(INDIRECT("$B$2"&amp;":"&amp;CELL("address",B132)),Table1[[#This Row],[Keyword]])</f>
        <v>1</v>
      </c>
      <c r="G132">
        <f ca="1">IF(Table1[[#This Row],[First Dup?]]&gt;1,0,1)</f>
        <v>1</v>
      </c>
      <c r="H132">
        <v>0</v>
      </c>
      <c r="I132" t="s">
        <v>1177</v>
      </c>
      <c r="L132" t="str">
        <f>IF(Table1[[#This Row],[ACC? _A_]]=Table1[[#This Row],[ACC? _S_]],"","Diff")</f>
        <v/>
      </c>
      <c r="M132" s="3" t="s">
        <v>766</v>
      </c>
      <c r="N132" t="s">
        <v>1174</v>
      </c>
      <c r="O132">
        <f>IF(H132&gt;0,B132,0)</f>
        <v>0</v>
      </c>
    </row>
    <row r="133" spans="1:15" hidden="1" x14ac:dyDescent="0.3">
      <c r="A133">
        <v>31</v>
      </c>
      <c r="B133" t="s">
        <v>853</v>
      </c>
      <c r="C133" t="s">
        <v>670</v>
      </c>
      <c r="D133">
        <f>COUNTIF(Table1[Keyword],Table1[[#This Row],[Keyword]])</f>
        <v>1</v>
      </c>
      <c r="E133" t="str">
        <f>IF(Table1[[#This Row],[Count]]&gt;1,"D","")</f>
        <v/>
      </c>
      <c r="F133" cm="1">
        <f t="array" aca="1" ref="F133" ca="1">COUNTIF(INDIRECT("$B$2"&amp;":"&amp;CELL("address",B133)),Table1[[#This Row],[Keyword]])</f>
        <v>1</v>
      </c>
      <c r="G133">
        <f ca="1">IF(Table1[[#This Row],[First Dup?]]&gt;1,0,1)</f>
        <v>1</v>
      </c>
      <c r="H133">
        <v>0</v>
      </c>
      <c r="I133" t="s">
        <v>1177</v>
      </c>
      <c r="L133" t="str">
        <f>IF(Table1[[#This Row],[ACC? _A_]]=Table1[[#This Row],[ACC? _S_]],"","Diff")</f>
        <v/>
      </c>
      <c r="M133" s="3" t="s">
        <v>766</v>
      </c>
      <c r="N133" t="s">
        <v>1174</v>
      </c>
      <c r="O133">
        <f>IF(H133&gt;0,B133,0)</f>
        <v>0</v>
      </c>
    </row>
    <row r="134" spans="1:15" hidden="1" x14ac:dyDescent="0.3">
      <c r="A134">
        <v>32</v>
      </c>
      <c r="B134" t="s">
        <v>147</v>
      </c>
      <c r="C134" t="s">
        <v>757</v>
      </c>
      <c r="D134">
        <f>COUNTIF(Table1[Keyword],Table1[[#This Row],[Keyword]])</f>
        <v>2</v>
      </c>
      <c r="E134" t="str">
        <f>IF(Table1[[#This Row],[Count]]&gt;1,"D","")</f>
        <v>D</v>
      </c>
      <c r="F134" cm="1">
        <f t="array" aca="1" ref="F134" ca="1">COUNTIF(INDIRECT("$B$2"&amp;":"&amp;CELL("address",B134)),Table1[[#This Row],[Keyword]])</f>
        <v>1</v>
      </c>
      <c r="G134">
        <f ca="1">IF(Table1[[#This Row],[First Dup?]]&gt;1,0,1)</f>
        <v>1</v>
      </c>
      <c r="H134">
        <v>0</v>
      </c>
      <c r="I134" t="s">
        <v>1177</v>
      </c>
      <c r="L134" t="str">
        <f>IF(Table1[[#This Row],[ACC? _A_]]=Table1[[#This Row],[ACC? _S_]],"","Diff")</f>
        <v/>
      </c>
      <c r="M134" s="3" t="s">
        <v>766</v>
      </c>
      <c r="N134" t="s">
        <v>1174</v>
      </c>
      <c r="O134">
        <f>IF(H134&gt;0,B134,0)</f>
        <v>0</v>
      </c>
    </row>
    <row r="135" spans="1:15" hidden="1" x14ac:dyDescent="0.3">
      <c r="A135">
        <v>33</v>
      </c>
      <c r="B135" t="s">
        <v>758</v>
      </c>
      <c r="C135" t="s">
        <v>12</v>
      </c>
      <c r="D135">
        <f>COUNTIF(Table1[Keyword],Table1[[#This Row],[Keyword]])</f>
        <v>1</v>
      </c>
      <c r="E135" t="str">
        <f>IF(Table1[[#This Row],[Count]]&gt;1,"D","")</f>
        <v/>
      </c>
      <c r="F135" cm="1">
        <f t="array" aca="1" ref="F135" ca="1">COUNTIF(INDIRECT("$B$2"&amp;":"&amp;CELL("address",B135)),Table1[[#This Row],[Keyword]])</f>
        <v>1</v>
      </c>
      <c r="G135">
        <f ca="1">IF(Table1[[#This Row],[First Dup?]]&gt;1,0,1)</f>
        <v>1</v>
      </c>
      <c r="H135">
        <v>0</v>
      </c>
      <c r="I135" t="s">
        <v>1176</v>
      </c>
      <c r="L135" t="str">
        <f>IF(Table1[[#This Row],[ACC? _A_]]=Table1[[#This Row],[ACC? _S_]],"","Diff")</f>
        <v/>
      </c>
      <c r="M135" s="3" t="s">
        <v>766</v>
      </c>
      <c r="N135" t="s">
        <v>1174</v>
      </c>
      <c r="O135">
        <f>IF(H135&gt;0,B135,0)</f>
        <v>0</v>
      </c>
    </row>
    <row r="136" spans="1:15" hidden="1" x14ac:dyDescent="0.3">
      <c r="A136">
        <v>34</v>
      </c>
      <c r="B136" t="s">
        <v>854</v>
      </c>
      <c r="C136" t="s">
        <v>101</v>
      </c>
      <c r="D136">
        <f>COUNTIF(Table1[Keyword],Table1[[#This Row],[Keyword]])</f>
        <v>1</v>
      </c>
      <c r="E136" t="str">
        <f>IF(Table1[[#This Row],[Count]]&gt;1,"D","")</f>
        <v/>
      </c>
      <c r="F136" cm="1">
        <f t="array" aca="1" ref="F136" ca="1">COUNTIF(INDIRECT("$B$2"&amp;":"&amp;CELL("address",B136)),Table1[[#This Row],[Keyword]])</f>
        <v>1</v>
      </c>
      <c r="G136">
        <f ca="1">IF(Table1[[#This Row],[First Dup?]]&gt;1,0,1)</f>
        <v>1</v>
      </c>
      <c r="H136">
        <v>0</v>
      </c>
      <c r="I136" t="s">
        <v>1176</v>
      </c>
      <c r="L136" t="str">
        <f>IF(Table1[[#This Row],[ACC? _A_]]=Table1[[#This Row],[ACC? _S_]],"","Diff")</f>
        <v/>
      </c>
      <c r="M136" s="3" t="s">
        <v>766</v>
      </c>
      <c r="N136" t="s">
        <v>1174</v>
      </c>
      <c r="O136">
        <f>IF(H136&gt;0,B136,0)</f>
        <v>0</v>
      </c>
    </row>
    <row r="137" spans="1:15" x14ac:dyDescent="0.3">
      <c r="A137">
        <v>18</v>
      </c>
      <c r="B137" t="s">
        <v>24</v>
      </c>
      <c r="C137" t="s">
        <v>25</v>
      </c>
      <c r="D137">
        <f>COUNTIF(Table1[Keyword],Table1[[#This Row],[Keyword]])</f>
        <v>4</v>
      </c>
      <c r="E137" t="str">
        <f>IF(Table1[[#This Row],[Count]]&gt;1,"D","")</f>
        <v>D</v>
      </c>
      <c r="F137" cm="1">
        <f t="array" aca="1" ref="F137" ca="1">COUNTIF(INDIRECT("$B$2"&amp;":"&amp;CELL("address",B137)),Table1[[#This Row],[Keyword]])</f>
        <v>1</v>
      </c>
      <c r="G137">
        <f ca="1">IF(Table1[[#This Row],[First Dup?]]&gt;1,0,1)</f>
        <v>1</v>
      </c>
      <c r="H137">
        <v>1</v>
      </c>
      <c r="I137" t="s">
        <v>1177</v>
      </c>
      <c r="L137" t="str">
        <f>IF(Table1[[#This Row],[ACC? _A_]]=Table1[[#This Row],[ACC? _S_]],"","Diff")</f>
        <v>Diff</v>
      </c>
      <c r="M137" s="3" t="s">
        <v>746</v>
      </c>
      <c r="N137" t="s">
        <v>1174</v>
      </c>
      <c r="O137" t="str">
        <f>IF(H137&gt;0,B137,0)</f>
        <v>context</v>
      </c>
    </row>
    <row r="138" spans="1:15" hidden="1" x14ac:dyDescent="0.3">
      <c r="A138">
        <v>36</v>
      </c>
      <c r="B138" t="s">
        <v>856</v>
      </c>
      <c r="C138" t="s">
        <v>493</v>
      </c>
      <c r="D138">
        <f>COUNTIF(Table1[Keyword],Table1[[#This Row],[Keyword]])</f>
        <v>1</v>
      </c>
      <c r="E138" t="str">
        <f>IF(Table1[[#This Row],[Count]]&gt;1,"D","")</f>
        <v/>
      </c>
      <c r="F138" cm="1">
        <f t="array" aca="1" ref="F138" ca="1">COUNTIF(INDIRECT("$B$2"&amp;":"&amp;CELL("address",B138)),Table1[[#This Row],[Keyword]])</f>
        <v>1</v>
      </c>
      <c r="G138">
        <f ca="1">IF(Table1[[#This Row],[First Dup?]]&gt;1,0,1)</f>
        <v>1</v>
      </c>
      <c r="H138">
        <v>0</v>
      </c>
      <c r="I138" t="s">
        <v>1176</v>
      </c>
      <c r="L138" t="str">
        <f>IF(Table1[[#This Row],[ACC? _A_]]=Table1[[#This Row],[ACC? _S_]],"","Diff")</f>
        <v/>
      </c>
      <c r="M138" s="3" t="s">
        <v>766</v>
      </c>
      <c r="N138" t="s">
        <v>1174</v>
      </c>
      <c r="O138">
        <f>IF(H138&gt;0,B138,0)</f>
        <v>0</v>
      </c>
    </row>
    <row r="139" spans="1:15" x14ac:dyDescent="0.3">
      <c r="A139">
        <v>23</v>
      </c>
      <c r="B139" t="s">
        <v>280</v>
      </c>
      <c r="C139" t="s">
        <v>281</v>
      </c>
      <c r="D139">
        <f>COUNTIF(Table1[Keyword],Table1[[#This Row],[Keyword]])</f>
        <v>1</v>
      </c>
      <c r="E139" t="str">
        <f>IF(Table1[[#This Row],[Count]]&gt;1,"D","")</f>
        <v/>
      </c>
      <c r="F139" cm="1">
        <f t="array" aca="1" ref="F139" ca="1">COUNTIF(INDIRECT("$B$2"&amp;":"&amp;CELL("address",B139)),Table1[[#This Row],[Keyword]])</f>
        <v>1</v>
      </c>
      <c r="G139">
        <f ca="1">IF(Table1[[#This Row],[First Dup?]]&gt;1,0,1)</f>
        <v>1</v>
      </c>
      <c r="H139">
        <v>0.5</v>
      </c>
      <c r="I139" t="s">
        <v>1240</v>
      </c>
      <c r="L139" t="str">
        <f>IF(Table1[[#This Row],[ACC? _A_]]=Table1[[#This Row],[ACC? _S_]],"","Diff")</f>
        <v>Diff</v>
      </c>
      <c r="M139" s="3" t="s">
        <v>316</v>
      </c>
      <c r="N139" t="s">
        <v>1174</v>
      </c>
      <c r="O139" t="str">
        <f>IF(H139&gt;0,B139,0)</f>
        <v>control measures</v>
      </c>
    </row>
    <row r="140" spans="1:15" x14ac:dyDescent="0.3">
      <c r="A140">
        <v>48</v>
      </c>
      <c r="B140" t="s">
        <v>744</v>
      </c>
      <c r="C140" t="s">
        <v>526</v>
      </c>
      <c r="D140">
        <f>COUNTIF(Table1[Keyword],Table1[[#This Row],[Keyword]])</f>
        <v>1</v>
      </c>
      <c r="E140" t="str">
        <f>IF(Table1[[#This Row],[Count]]&gt;1,"D","")</f>
        <v/>
      </c>
      <c r="F140" cm="1">
        <f t="array" aca="1" ref="F140" ca="1">COUNTIF(INDIRECT("$B$2"&amp;":"&amp;CELL("address",B140)),Table1[[#This Row],[Keyword]])</f>
        <v>1</v>
      </c>
      <c r="G140">
        <f ca="1">IF(Table1[[#This Row],[First Dup?]]&gt;1,0,1)</f>
        <v>1</v>
      </c>
      <c r="H140">
        <v>1</v>
      </c>
      <c r="I140" t="s">
        <v>1217</v>
      </c>
      <c r="L140" t="str">
        <f>IF(Table1[[#This Row],[ACC? _A_]]=Table1[[#This Row],[ACC? _S_]],"","Diff")</f>
        <v>Diff</v>
      </c>
      <c r="M140" s="3" t="s">
        <v>745</v>
      </c>
      <c r="N140" t="s">
        <v>1174</v>
      </c>
      <c r="O140" t="str">
        <f>IF(H140&gt;0,B140,0)</f>
        <v>criteria</v>
      </c>
    </row>
    <row r="141" spans="1:15" x14ac:dyDescent="0.3">
      <c r="A141">
        <v>40</v>
      </c>
      <c r="B141" t="s">
        <v>1140</v>
      </c>
      <c r="C141" t="s">
        <v>698</v>
      </c>
      <c r="D141">
        <f>COUNTIF(Table1[Keyword],Table1[[#This Row],[Keyword]])</f>
        <v>1</v>
      </c>
      <c r="E141" t="str">
        <f>IF(Table1[[#This Row],[Count]]&gt;1,"D","")</f>
        <v/>
      </c>
      <c r="F141" cm="1">
        <f t="array" aca="1" ref="F141" ca="1">COUNTIF(INDIRECT("$B$2"&amp;":"&amp;CELL("address",B141)),Table1[[#This Row],[Keyword]])</f>
        <v>1</v>
      </c>
      <c r="G141">
        <f ca="1">IF(Table1[[#This Row],[First Dup?]]&gt;1,0,1)</f>
        <v>1</v>
      </c>
      <c r="H141">
        <v>1</v>
      </c>
      <c r="I141" t="s">
        <v>1217</v>
      </c>
      <c r="L141" t="str">
        <f>IF(Table1[[#This Row],[ACC? _A_]]=Table1[[#This Row],[ACC? _S_]],"","Diff")</f>
        <v>Diff</v>
      </c>
      <c r="M141" s="11" t="s">
        <v>708</v>
      </c>
      <c r="N141" t="s">
        <v>1174</v>
      </c>
      <c r="O141" t="str">
        <f>IF(H141&gt;0,B141,0)</f>
        <v>data object</v>
      </c>
    </row>
    <row r="142" spans="1:15" hidden="1" x14ac:dyDescent="0.3">
      <c r="A142">
        <v>40</v>
      </c>
      <c r="B142" t="s">
        <v>761</v>
      </c>
      <c r="C142" t="s">
        <v>107</v>
      </c>
      <c r="D142">
        <f>COUNTIF(Table1[Keyword],Table1[[#This Row],[Keyword]])</f>
        <v>1</v>
      </c>
      <c r="E142" t="str">
        <f>IF(Table1[[#This Row],[Count]]&gt;1,"D","")</f>
        <v/>
      </c>
      <c r="F142" cm="1">
        <f t="array" aca="1" ref="F142" ca="1">COUNTIF(INDIRECT("$B$2"&amp;":"&amp;CELL("address",B142)),Table1[[#This Row],[Keyword]])</f>
        <v>1</v>
      </c>
      <c r="G142">
        <f ca="1">IF(Table1[[#This Row],[First Dup?]]&gt;1,0,1)</f>
        <v>1</v>
      </c>
      <c r="H142">
        <v>0</v>
      </c>
      <c r="I142" t="s">
        <v>1200</v>
      </c>
      <c r="L142" t="str">
        <f>IF(Table1[[#This Row],[ACC? _A_]]=Table1[[#This Row],[ACC? _S_]],"","Diff")</f>
        <v/>
      </c>
      <c r="M142" s="3" t="s">
        <v>766</v>
      </c>
      <c r="N142" t="s">
        <v>1174</v>
      </c>
      <c r="O142">
        <f>IF(H142&gt;0,B142,0)</f>
        <v>0</v>
      </c>
    </row>
    <row r="143" spans="1:15" hidden="1" x14ac:dyDescent="0.3">
      <c r="A143">
        <v>41</v>
      </c>
      <c r="B143" t="s">
        <v>762</v>
      </c>
      <c r="C143" t="s">
        <v>412</v>
      </c>
      <c r="D143">
        <f>COUNTIF(Table1[Keyword],Table1[[#This Row],[Keyword]])</f>
        <v>2</v>
      </c>
      <c r="E143" t="str">
        <f>IF(Table1[[#This Row],[Count]]&gt;1,"D","")</f>
        <v>D</v>
      </c>
      <c r="F143" cm="1">
        <f t="array" aca="1" ref="F143" ca="1">COUNTIF(INDIRECT("$B$2"&amp;":"&amp;CELL("address",B143)),Table1[[#This Row],[Keyword]])</f>
        <v>1</v>
      </c>
      <c r="G143">
        <f ca="1">IF(Table1[[#This Row],[First Dup?]]&gt;1,0,1)</f>
        <v>1</v>
      </c>
      <c r="H143">
        <v>0</v>
      </c>
      <c r="I143" t="s">
        <v>1176</v>
      </c>
      <c r="L143" t="str">
        <f>IF(Table1[[#This Row],[ACC? _A_]]=Table1[[#This Row],[ACC? _S_]],"","Diff")</f>
        <v/>
      </c>
      <c r="M143" s="3" t="s">
        <v>766</v>
      </c>
      <c r="N143" t="s">
        <v>1174</v>
      </c>
      <c r="O143">
        <f>IF(H143&gt;0,B143,0)</f>
        <v>0</v>
      </c>
    </row>
    <row r="144" spans="1:15" hidden="1" x14ac:dyDescent="0.3">
      <c r="A144">
        <v>42</v>
      </c>
      <c r="B144" t="s">
        <v>165</v>
      </c>
      <c r="C144" t="s">
        <v>495</v>
      </c>
      <c r="D144">
        <f>COUNTIF(Table1[Keyword],Table1[[#This Row],[Keyword]])</f>
        <v>12</v>
      </c>
      <c r="E144" t="str">
        <f>IF(Table1[[#This Row],[Count]]&gt;1,"D","")</f>
        <v>D</v>
      </c>
      <c r="F144" cm="1">
        <f t="array" aca="1" ref="F144" ca="1">COUNTIF(INDIRECT("$B$2"&amp;":"&amp;CELL("address",B144)),Table1[[#This Row],[Keyword]])</f>
        <v>1</v>
      </c>
      <c r="G144">
        <f ca="1">IF(Table1[[#This Row],[First Dup?]]&gt;1,0,1)</f>
        <v>1</v>
      </c>
      <c r="H144">
        <v>0</v>
      </c>
      <c r="I144" t="s">
        <v>1176</v>
      </c>
      <c r="L144" t="str">
        <f>IF(Table1[[#This Row],[ACC? _A_]]=Table1[[#This Row],[ACC? _S_]],"","Diff")</f>
        <v/>
      </c>
      <c r="M144" s="3" t="s">
        <v>766</v>
      </c>
      <c r="N144" t="s">
        <v>1174</v>
      </c>
      <c r="O144">
        <f>IF(H144&gt;0,B144,0)</f>
        <v>0</v>
      </c>
    </row>
    <row r="145" spans="1:15" hidden="1" x14ac:dyDescent="0.3">
      <c r="A145">
        <v>43</v>
      </c>
      <c r="B145" t="s">
        <v>763</v>
      </c>
      <c r="C145" t="s">
        <v>672</v>
      </c>
      <c r="D145">
        <f>COUNTIF(Table1[Keyword],Table1[[#This Row],[Keyword]])</f>
        <v>3</v>
      </c>
      <c r="E145" t="str">
        <f>IF(Table1[[#This Row],[Count]]&gt;1,"D","")</f>
        <v>D</v>
      </c>
      <c r="F145" cm="1">
        <f t="array" aca="1" ref="F145" ca="1">COUNTIF(INDIRECT("$B$2"&amp;":"&amp;CELL("address",B145)),Table1[[#This Row],[Keyword]])</f>
        <v>1</v>
      </c>
      <c r="G145">
        <f ca="1">IF(Table1[[#This Row],[First Dup?]]&gt;1,0,1)</f>
        <v>1</v>
      </c>
      <c r="H145">
        <v>0</v>
      </c>
      <c r="I145" t="s">
        <v>1176</v>
      </c>
      <c r="L145" t="str">
        <f>IF(Table1[[#This Row],[ACC? _A_]]=Table1[[#This Row],[ACC? _S_]],"","Diff")</f>
        <v/>
      </c>
      <c r="M145" s="3" t="s">
        <v>766</v>
      </c>
      <c r="N145" t="s">
        <v>1174</v>
      </c>
      <c r="O145">
        <f>IF(H145&gt;0,B145,0)</f>
        <v>0</v>
      </c>
    </row>
    <row r="146" spans="1:15" hidden="1" x14ac:dyDescent="0.3">
      <c r="A146">
        <v>44</v>
      </c>
      <c r="B146" t="s">
        <v>858</v>
      </c>
      <c r="C146" t="s">
        <v>164</v>
      </c>
      <c r="D146">
        <f>COUNTIF(Table1[Keyword],Table1[[#This Row],[Keyword]])</f>
        <v>3</v>
      </c>
      <c r="E146" t="str">
        <f>IF(Table1[[#This Row],[Count]]&gt;1,"D","")</f>
        <v>D</v>
      </c>
      <c r="F146" cm="1">
        <f t="array" aca="1" ref="F146" ca="1">COUNTIF(INDIRECT("$B$2"&amp;":"&amp;CELL("address",B146)),Table1[[#This Row],[Keyword]])</f>
        <v>1</v>
      </c>
      <c r="G146">
        <f ca="1">IF(Table1[[#This Row],[First Dup?]]&gt;1,0,1)</f>
        <v>1</v>
      </c>
      <c r="H146">
        <v>0</v>
      </c>
      <c r="I146" t="s">
        <v>1177</v>
      </c>
      <c r="L146" t="str">
        <f>IF(Table1[[#This Row],[ACC? _A_]]=Table1[[#This Row],[ACC? _S_]],"","Diff")</f>
        <v/>
      </c>
      <c r="M146" s="3" t="s">
        <v>766</v>
      </c>
      <c r="N146" t="s">
        <v>1174</v>
      </c>
      <c r="O146">
        <f>IF(H146&gt;0,B146,0)</f>
        <v>0</v>
      </c>
    </row>
    <row r="147" spans="1:15" hidden="1" x14ac:dyDescent="0.3">
      <c r="A147">
        <v>45</v>
      </c>
      <c r="B147" t="s">
        <v>24</v>
      </c>
      <c r="C147" t="s">
        <v>514</v>
      </c>
      <c r="D147">
        <f>COUNTIF(Table1[Keyword],Table1[[#This Row],[Keyword]])</f>
        <v>4</v>
      </c>
      <c r="E147" t="str">
        <f>IF(Table1[[#This Row],[Count]]&gt;1,"D","")</f>
        <v>D</v>
      </c>
      <c r="F147" cm="1">
        <f t="array" aca="1" ref="F147" ca="1">COUNTIF(INDIRECT("$B$2"&amp;":"&amp;CELL("address",B147)),Table1[[#This Row],[Keyword]])</f>
        <v>2</v>
      </c>
      <c r="G147">
        <f ca="1">IF(Table1[[#This Row],[First Dup?]]&gt;1,0,1)</f>
        <v>0</v>
      </c>
      <c r="I147"/>
      <c r="L147" t="str">
        <f>IF(Table1[[#This Row],[ACC? _A_]]=Table1[[#This Row],[ACC? _S_]],"","Diff")</f>
        <v/>
      </c>
      <c r="M147" s="3" t="s">
        <v>766</v>
      </c>
      <c r="O147">
        <f>IF(H147&gt;0,B147,0)</f>
        <v>0</v>
      </c>
    </row>
    <row r="148" spans="1:15" hidden="1" x14ac:dyDescent="0.3">
      <c r="A148">
        <v>46</v>
      </c>
      <c r="B148" t="s">
        <v>764</v>
      </c>
      <c r="C148" t="s">
        <v>415</v>
      </c>
      <c r="D148">
        <f>COUNTIF(Table1[Keyword],Table1[[#This Row],[Keyword]])</f>
        <v>1</v>
      </c>
      <c r="E148" t="str">
        <f>IF(Table1[[#This Row],[Count]]&gt;1,"D","")</f>
        <v/>
      </c>
      <c r="F148" cm="1">
        <f t="array" aca="1" ref="F148" ca="1">COUNTIF(INDIRECT("$B$2"&amp;":"&amp;CELL("address",B148)),Table1[[#This Row],[Keyword]])</f>
        <v>1</v>
      </c>
      <c r="G148">
        <f ca="1">IF(Table1[[#This Row],[First Dup?]]&gt;1,0,1)</f>
        <v>1</v>
      </c>
      <c r="H148">
        <v>0</v>
      </c>
      <c r="I148" t="s">
        <v>1176</v>
      </c>
      <c r="L148" t="str">
        <f>IF(Table1[[#This Row],[ACC? _A_]]=Table1[[#This Row],[ACC? _S_]],"","Diff")</f>
        <v/>
      </c>
      <c r="M148" s="3" t="s">
        <v>766</v>
      </c>
      <c r="N148" t="s">
        <v>1174</v>
      </c>
      <c r="O148">
        <f>IF(H148&gt;0,B148,0)</f>
        <v>0</v>
      </c>
    </row>
    <row r="149" spans="1:15" hidden="1" x14ac:dyDescent="0.3">
      <c r="A149">
        <v>47</v>
      </c>
      <c r="B149" t="s">
        <v>765</v>
      </c>
      <c r="C149" t="s">
        <v>733</v>
      </c>
      <c r="D149">
        <f>COUNTIF(Table1[Keyword],Table1[[#This Row],[Keyword]])</f>
        <v>3</v>
      </c>
      <c r="E149" t="str">
        <f>IF(Table1[[#This Row],[Count]]&gt;1,"D","")</f>
        <v>D</v>
      </c>
      <c r="F149" cm="1">
        <f t="array" aca="1" ref="F149" ca="1">COUNTIF(INDIRECT("$B$2"&amp;":"&amp;CELL("address",B149)),Table1[[#This Row],[Keyword]])</f>
        <v>1</v>
      </c>
      <c r="G149">
        <f ca="1">IF(Table1[[#This Row],[First Dup?]]&gt;1,0,1)</f>
        <v>1</v>
      </c>
      <c r="H149">
        <v>0</v>
      </c>
      <c r="I149" t="s">
        <v>1203</v>
      </c>
      <c r="L149" t="str">
        <f>IF(Table1[[#This Row],[ACC? _A_]]=Table1[[#This Row],[ACC? _S_]],"","Diff")</f>
        <v/>
      </c>
      <c r="M149" s="3" t="s">
        <v>766</v>
      </c>
      <c r="N149" t="s">
        <v>1174</v>
      </c>
      <c r="O149">
        <f>IF(H149&gt;0,B149,0)</f>
        <v>0</v>
      </c>
    </row>
    <row r="150" spans="1:15" hidden="1" x14ac:dyDescent="0.3">
      <c r="A150">
        <v>48</v>
      </c>
      <c r="B150" t="s">
        <v>646</v>
      </c>
      <c r="C150" t="s">
        <v>416</v>
      </c>
      <c r="D150">
        <f>COUNTIF(Table1[Keyword],Table1[[#This Row],[Keyword]])</f>
        <v>2</v>
      </c>
      <c r="E150" t="str">
        <f>IF(Table1[[#This Row],[Count]]&gt;1,"D","")</f>
        <v>D</v>
      </c>
      <c r="F150" cm="1">
        <f t="array" aca="1" ref="F150" ca="1">COUNTIF(INDIRECT("$B$2"&amp;":"&amp;CELL("address",B150)),Table1[[#This Row],[Keyword]])</f>
        <v>1</v>
      </c>
      <c r="G150">
        <f ca="1">IF(Table1[[#This Row],[First Dup?]]&gt;1,0,1)</f>
        <v>1</v>
      </c>
      <c r="H150">
        <v>0</v>
      </c>
      <c r="I150" t="s">
        <v>1203</v>
      </c>
      <c r="L150" t="str">
        <f>IF(Table1[[#This Row],[ACC? _A_]]=Table1[[#This Row],[ACC? _S_]],"","Diff")</f>
        <v/>
      </c>
      <c r="M150" s="3" t="s">
        <v>766</v>
      </c>
      <c r="N150" t="s">
        <v>1174</v>
      </c>
      <c r="O150">
        <f>IF(H150&gt;0,B150,0)</f>
        <v>0</v>
      </c>
    </row>
    <row r="151" spans="1:15" hidden="1" x14ac:dyDescent="0.3">
      <c r="A151">
        <v>49</v>
      </c>
      <c r="B151" t="s">
        <v>859</v>
      </c>
      <c r="C151" t="s">
        <v>17</v>
      </c>
      <c r="D151">
        <f>COUNTIF(Table1[Keyword],Table1[[#This Row],[Keyword]])</f>
        <v>1</v>
      </c>
      <c r="E151" t="str">
        <f>IF(Table1[[#This Row],[Count]]&gt;1,"D","")</f>
        <v/>
      </c>
      <c r="F151" cm="1">
        <f t="array" aca="1" ref="F151" ca="1">COUNTIF(INDIRECT("$B$2"&amp;":"&amp;CELL("address",B151)),Table1[[#This Row],[Keyword]])</f>
        <v>1</v>
      </c>
      <c r="G151">
        <f ca="1">IF(Table1[[#This Row],[First Dup?]]&gt;1,0,1)</f>
        <v>1</v>
      </c>
      <c r="H151">
        <v>0</v>
      </c>
      <c r="I151" t="s">
        <v>1176</v>
      </c>
      <c r="L151" t="str">
        <f>IF(Table1[[#This Row],[ACC? _A_]]=Table1[[#This Row],[ACC? _S_]],"","Diff")</f>
        <v/>
      </c>
      <c r="M151" s="3" t="s">
        <v>766</v>
      </c>
      <c r="N151" t="s">
        <v>1174</v>
      </c>
      <c r="O151">
        <f>IF(H151&gt;0,B151,0)</f>
        <v>0</v>
      </c>
    </row>
    <row r="152" spans="1:15" ht="14.55" hidden="1" customHeight="1" x14ac:dyDescent="0.3">
      <c r="A152">
        <v>0</v>
      </c>
      <c r="B152" t="s">
        <v>843</v>
      </c>
      <c r="C152" t="s">
        <v>211</v>
      </c>
      <c r="D152">
        <f>COUNTIF(Table1[Keyword],Table1[[#This Row],[Keyword]])</f>
        <v>4</v>
      </c>
      <c r="E152" t="str">
        <f>IF(Table1[[#This Row],[Count]]&gt;1,"D","")</f>
        <v>D</v>
      </c>
      <c r="F152" cm="1">
        <f t="array" aca="1" ref="F152" ca="1">COUNTIF(INDIRECT("$B$2"&amp;":"&amp;CELL("address",B152)),Table1[[#This Row],[Keyword]])</f>
        <v>1</v>
      </c>
      <c r="G152">
        <f ca="1">IF(Table1[[#This Row],[First Dup?]]&gt;1,0,1)</f>
        <v>1</v>
      </c>
      <c r="I152"/>
      <c r="L152" t="str">
        <f>IF(Table1[[#This Row],[ACC? _A_]]=Table1[[#This Row],[ACC? _S_]],"","Diff")</f>
        <v/>
      </c>
      <c r="M152" s="3" t="s">
        <v>799</v>
      </c>
      <c r="O152">
        <f>IF(H152&gt;0,B152,0)</f>
        <v>0</v>
      </c>
    </row>
    <row r="153" spans="1:15" hidden="1" x14ac:dyDescent="0.3">
      <c r="A153">
        <v>1</v>
      </c>
      <c r="B153" t="s">
        <v>860</v>
      </c>
      <c r="C153" t="s">
        <v>80</v>
      </c>
      <c r="D153">
        <f>COUNTIF(Table1[Keyword],Table1[[#This Row],[Keyword]])</f>
        <v>1</v>
      </c>
      <c r="E153" t="str">
        <f>IF(Table1[[#This Row],[Count]]&gt;1,"D","")</f>
        <v/>
      </c>
      <c r="F153" cm="1">
        <f t="array" aca="1" ref="F153" ca="1">COUNTIF(INDIRECT("$B$2"&amp;":"&amp;CELL("address",B153)),Table1[[#This Row],[Keyword]])</f>
        <v>1</v>
      </c>
      <c r="G153">
        <f ca="1">IF(Table1[[#This Row],[First Dup?]]&gt;1,0,1)</f>
        <v>1</v>
      </c>
      <c r="H153">
        <v>0</v>
      </c>
      <c r="I153" t="s">
        <v>1212</v>
      </c>
      <c r="L153" t="str">
        <f>IF(Table1[[#This Row],[ACC? _A_]]=Table1[[#This Row],[ACC? _S_]],"","Diff")</f>
        <v/>
      </c>
      <c r="M153" s="3" t="s">
        <v>799</v>
      </c>
      <c r="N153" t="s">
        <v>1174</v>
      </c>
      <c r="O153">
        <f>IF(H153&gt;0,B153,0)</f>
        <v>0</v>
      </c>
    </row>
    <row r="154" spans="1:15" hidden="1" x14ac:dyDescent="0.3">
      <c r="A154">
        <v>2</v>
      </c>
      <c r="B154" t="s">
        <v>842</v>
      </c>
      <c r="C154" t="s">
        <v>264</v>
      </c>
      <c r="D154">
        <f>COUNTIF(Table1[Keyword],Table1[[#This Row],[Keyword]])</f>
        <v>4</v>
      </c>
      <c r="E154" t="str">
        <f>IF(Table1[[#This Row],[Count]]&gt;1,"D","")</f>
        <v>D</v>
      </c>
      <c r="F154" cm="1">
        <f t="array" aca="1" ref="F154" ca="1">COUNTIF(INDIRECT("$B$2"&amp;":"&amp;CELL("address",B154)),Table1[[#This Row],[Keyword]])</f>
        <v>2</v>
      </c>
      <c r="G154">
        <f ca="1">IF(Table1[[#This Row],[First Dup?]]&gt;1,0,1)</f>
        <v>0</v>
      </c>
      <c r="I154"/>
      <c r="L154" t="str">
        <f>IF(Table1[[#This Row],[ACC? _A_]]=Table1[[#This Row],[ACC? _S_]],"","Diff")</f>
        <v/>
      </c>
      <c r="M154" s="3" t="s">
        <v>799</v>
      </c>
      <c r="O154">
        <f>IF(H154&gt;0,B154,0)</f>
        <v>0</v>
      </c>
    </row>
    <row r="155" spans="1:15" hidden="1" x14ac:dyDescent="0.3">
      <c r="A155">
        <v>3</v>
      </c>
      <c r="B155" t="s">
        <v>549</v>
      </c>
      <c r="C155" t="s">
        <v>240</v>
      </c>
      <c r="D155">
        <f>COUNTIF(Table1[Keyword],Table1[[#This Row],[Keyword]])</f>
        <v>20</v>
      </c>
      <c r="E155" t="str">
        <f>IF(Table1[[#This Row],[Count]]&gt;1,"D","")</f>
        <v>D</v>
      </c>
      <c r="F155" cm="1">
        <f t="array" aca="1" ref="F155" ca="1">COUNTIF(INDIRECT("$B$2"&amp;":"&amp;CELL("address",B155)),Table1[[#This Row],[Keyword]])</f>
        <v>2</v>
      </c>
      <c r="G155">
        <f ca="1">IF(Table1[[#This Row],[First Dup?]]&gt;1,0,1)</f>
        <v>0</v>
      </c>
      <c r="I155"/>
      <c r="L155" t="str">
        <f>IF(Table1[[#This Row],[ACC? _A_]]=Table1[[#This Row],[ACC? _S_]],"","Diff")</f>
        <v/>
      </c>
      <c r="M155" s="3" t="s">
        <v>799</v>
      </c>
      <c r="O155">
        <f>IF(H155&gt;0,B155,0)</f>
        <v>0</v>
      </c>
    </row>
    <row r="156" spans="1:15" hidden="1" x14ac:dyDescent="0.3">
      <c r="A156">
        <v>4</v>
      </c>
      <c r="B156" t="s">
        <v>861</v>
      </c>
      <c r="C156" t="s">
        <v>266</v>
      </c>
      <c r="D156">
        <f>COUNTIF(Table1[Keyword],Table1[[#This Row],[Keyword]])</f>
        <v>1</v>
      </c>
      <c r="E156" t="str">
        <f>IF(Table1[[#This Row],[Count]]&gt;1,"D","")</f>
        <v/>
      </c>
      <c r="F156" cm="1">
        <f t="array" aca="1" ref="F156" ca="1">COUNTIF(INDIRECT("$B$2"&amp;":"&amp;CELL("address",B156)),Table1[[#This Row],[Keyword]])</f>
        <v>1</v>
      </c>
      <c r="G156">
        <f ca="1">IF(Table1[[#This Row],[First Dup?]]&gt;1,0,1)</f>
        <v>1</v>
      </c>
      <c r="H156">
        <v>0</v>
      </c>
      <c r="I156" t="s">
        <v>1212</v>
      </c>
      <c r="L156" t="str">
        <f>IF(Table1[[#This Row],[ACC? _A_]]=Table1[[#This Row],[ACC? _S_]],"","Diff")</f>
        <v/>
      </c>
      <c r="M156" s="3" t="s">
        <v>799</v>
      </c>
      <c r="N156" t="s">
        <v>1174</v>
      </c>
      <c r="O156">
        <f>IF(H156&gt;0,B156,0)</f>
        <v>0</v>
      </c>
    </row>
    <row r="157" spans="1:15" hidden="1" x14ac:dyDescent="0.3">
      <c r="A157">
        <v>5</v>
      </c>
      <c r="B157" t="s">
        <v>28</v>
      </c>
      <c r="C157" t="s">
        <v>267</v>
      </c>
      <c r="D157">
        <f>COUNTIF(Table1[Keyword],Table1[[#This Row],[Keyword]])</f>
        <v>14</v>
      </c>
      <c r="E157" t="str">
        <f>IF(Table1[[#This Row],[Count]]&gt;1,"D","")</f>
        <v>D</v>
      </c>
      <c r="F157" cm="1">
        <f t="array" aca="1" ref="F157" ca="1">COUNTIF(INDIRECT("$B$2"&amp;":"&amp;CELL("address",B157)),Table1[[#This Row],[Keyword]])</f>
        <v>3</v>
      </c>
      <c r="G157">
        <f ca="1">IF(Table1[[#This Row],[First Dup?]]&gt;1,0,1)</f>
        <v>0</v>
      </c>
      <c r="I157"/>
      <c r="L157" t="str">
        <f>IF(Table1[[#This Row],[ACC? _A_]]=Table1[[#This Row],[ACC? _S_]],"","Diff")</f>
        <v/>
      </c>
      <c r="M157" s="3" t="s">
        <v>799</v>
      </c>
      <c r="O157">
        <f>IF(H157&gt;0,B157,0)</f>
        <v>0</v>
      </c>
    </row>
    <row r="158" spans="1:15" hidden="1" x14ac:dyDescent="0.3">
      <c r="A158">
        <v>6</v>
      </c>
      <c r="B158" t="s">
        <v>265</v>
      </c>
      <c r="C158" t="s">
        <v>85</v>
      </c>
      <c r="D158">
        <f>COUNTIF(Table1[Keyword],Table1[[#This Row],[Keyword]])</f>
        <v>15</v>
      </c>
      <c r="E158" t="str">
        <f>IF(Table1[[#This Row],[Count]]&gt;1,"D","")</f>
        <v>D</v>
      </c>
      <c r="F158" cm="1">
        <f t="array" aca="1" ref="F158" ca="1">COUNTIF(INDIRECT("$B$2"&amp;":"&amp;CELL("address",B158)),Table1[[#This Row],[Keyword]])</f>
        <v>2</v>
      </c>
      <c r="G158">
        <f ca="1">IF(Table1[[#This Row],[First Dup?]]&gt;1,0,1)</f>
        <v>0</v>
      </c>
      <c r="I158"/>
      <c r="L158" t="str">
        <f>IF(Table1[[#This Row],[ACC? _A_]]=Table1[[#This Row],[ACC? _S_]],"","Diff")</f>
        <v/>
      </c>
      <c r="M158" s="3" t="s">
        <v>799</v>
      </c>
      <c r="O158">
        <f>IF(H158&gt;0,B158,0)</f>
        <v>0</v>
      </c>
    </row>
    <row r="159" spans="1:15" hidden="1" x14ac:dyDescent="0.3">
      <c r="A159">
        <v>7</v>
      </c>
      <c r="B159" t="s">
        <v>831</v>
      </c>
      <c r="C159" t="s">
        <v>105</v>
      </c>
      <c r="D159">
        <f>COUNTIF(Table1[Keyword],Table1[[#This Row],[Keyword]])</f>
        <v>10</v>
      </c>
      <c r="E159" t="str">
        <f>IF(Table1[[#This Row],[Count]]&gt;1,"D","")</f>
        <v>D</v>
      </c>
      <c r="F159" cm="1">
        <f t="array" aca="1" ref="F159" ca="1">COUNTIF(INDIRECT("$B$2"&amp;":"&amp;CELL("address",B159)),Table1[[#This Row],[Keyword]])</f>
        <v>2</v>
      </c>
      <c r="G159">
        <f ca="1">IF(Table1[[#This Row],[First Dup?]]&gt;1,0,1)</f>
        <v>0</v>
      </c>
      <c r="I159"/>
      <c r="L159" t="str">
        <f>IF(Table1[[#This Row],[ACC? _A_]]=Table1[[#This Row],[ACC? _S_]],"","Diff")</f>
        <v/>
      </c>
      <c r="M159" s="3" t="s">
        <v>799</v>
      </c>
      <c r="O159">
        <f>IF(H159&gt;0,B159,0)</f>
        <v>0</v>
      </c>
    </row>
    <row r="160" spans="1:15" hidden="1" x14ac:dyDescent="0.3">
      <c r="A160">
        <v>8</v>
      </c>
      <c r="B160" t="s">
        <v>862</v>
      </c>
      <c r="C160" t="s">
        <v>493</v>
      </c>
      <c r="D160">
        <f>COUNTIF(Table1[Keyword],Table1[[#This Row],[Keyword]])</f>
        <v>1</v>
      </c>
      <c r="E160" t="str">
        <f>IF(Table1[[#This Row],[Count]]&gt;1,"D","")</f>
        <v/>
      </c>
      <c r="F160" cm="1">
        <f t="array" aca="1" ref="F160" ca="1">COUNTIF(INDIRECT("$B$2"&amp;":"&amp;CELL("address",B160)),Table1[[#This Row],[Keyword]])</f>
        <v>1</v>
      </c>
      <c r="G160">
        <f ca="1">IF(Table1[[#This Row],[First Dup?]]&gt;1,0,1)</f>
        <v>1</v>
      </c>
      <c r="H160">
        <v>0</v>
      </c>
      <c r="I160" t="s">
        <v>1177</v>
      </c>
      <c r="L160" t="str">
        <f>IF(Table1[[#This Row],[ACC? _A_]]=Table1[[#This Row],[ACC? _S_]],"","Diff")</f>
        <v/>
      </c>
      <c r="M160" s="3" t="s">
        <v>799</v>
      </c>
      <c r="N160" t="s">
        <v>1174</v>
      </c>
      <c r="O160">
        <f>IF(H160&gt;0,B160,0)</f>
        <v>0</v>
      </c>
    </row>
    <row r="161" spans="1:15" x14ac:dyDescent="0.3">
      <c r="A161">
        <v>8</v>
      </c>
      <c r="B161" t="s">
        <v>154</v>
      </c>
      <c r="C161" t="s">
        <v>9</v>
      </c>
      <c r="D161">
        <f>COUNTIF(Table1[Keyword],Table1[[#This Row],[Keyword]])</f>
        <v>12</v>
      </c>
      <c r="E161" t="str">
        <f>IF(Table1[[#This Row],[Count]]&gt;1,"D","")</f>
        <v>D</v>
      </c>
      <c r="F161" cm="1">
        <f t="array" aca="1" ref="F161" ca="1">COUNTIF(INDIRECT("$B$2"&amp;":"&amp;CELL("address",B161)),Table1[[#This Row],[Keyword]])</f>
        <v>2</v>
      </c>
      <c r="G161">
        <f ca="1">IF(Table1[[#This Row],[First Dup?]]&gt;1,0,1)</f>
        <v>0</v>
      </c>
      <c r="H161">
        <v>1</v>
      </c>
      <c r="I161" t="s">
        <v>1179</v>
      </c>
      <c r="L161" t="str">
        <f>IF(Table1[[#This Row],[ACC? _A_]]=Table1[[#This Row],[ACC? _S_]],"","Diff")</f>
        <v>Diff</v>
      </c>
      <c r="M161" s="3" t="s">
        <v>746</v>
      </c>
      <c r="N161" t="s">
        <v>1174</v>
      </c>
      <c r="O161" t="str">
        <f>IF(H161&gt;0,B161,0)</f>
        <v>debt</v>
      </c>
    </row>
    <row r="162" spans="1:15" hidden="1" x14ac:dyDescent="0.3">
      <c r="A162">
        <v>10</v>
      </c>
      <c r="B162" t="s">
        <v>767</v>
      </c>
      <c r="C162" t="s">
        <v>275</v>
      </c>
      <c r="D162">
        <f>COUNTIF(Table1[Keyword],Table1[[#This Row],[Keyword]])</f>
        <v>1</v>
      </c>
      <c r="E162" t="str">
        <f>IF(Table1[[#This Row],[Count]]&gt;1,"D","")</f>
        <v/>
      </c>
      <c r="F162" cm="1">
        <f t="array" aca="1" ref="F162" ca="1">COUNTIF(INDIRECT("$B$2"&amp;":"&amp;CELL("address",B162)),Table1[[#This Row],[Keyword]])</f>
        <v>1</v>
      </c>
      <c r="G162">
        <f ca="1">IF(Table1[[#This Row],[First Dup?]]&gt;1,0,1)</f>
        <v>1</v>
      </c>
      <c r="H162">
        <v>0</v>
      </c>
      <c r="I162" t="s">
        <v>1177</v>
      </c>
      <c r="L162" t="str">
        <f>IF(Table1[[#This Row],[ACC? _A_]]=Table1[[#This Row],[ACC? _S_]],"","Diff")</f>
        <v/>
      </c>
      <c r="M162" s="3" t="s">
        <v>799</v>
      </c>
      <c r="N162" t="s">
        <v>1174</v>
      </c>
      <c r="O162">
        <f>IF(H162&gt;0,B162,0)</f>
        <v>0</v>
      </c>
    </row>
    <row r="163" spans="1:15" hidden="1" x14ac:dyDescent="0.3">
      <c r="A163">
        <v>11</v>
      </c>
      <c r="B163" t="s">
        <v>327</v>
      </c>
      <c r="C163" t="s">
        <v>411</v>
      </c>
      <c r="D163">
        <f>COUNTIF(Table1[Keyword],Table1[[#This Row],[Keyword]])</f>
        <v>12</v>
      </c>
      <c r="E163" t="str">
        <f>IF(Table1[[#This Row],[Count]]&gt;1,"D","")</f>
        <v>D</v>
      </c>
      <c r="F163" cm="1">
        <f t="array" aca="1" ref="F163" ca="1">COUNTIF(INDIRECT("$B$2"&amp;":"&amp;CELL("address",B163)),Table1[[#This Row],[Keyword]])</f>
        <v>3</v>
      </c>
      <c r="G163">
        <f ca="1">IF(Table1[[#This Row],[First Dup?]]&gt;1,0,1)</f>
        <v>0</v>
      </c>
      <c r="I163"/>
      <c r="L163" t="str">
        <f>IF(Table1[[#This Row],[ACC? _A_]]=Table1[[#This Row],[ACC? _S_]],"","Diff")</f>
        <v/>
      </c>
      <c r="M163" s="3" t="s">
        <v>799</v>
      </c>
      <c r="O163">
        <f>IF(H163&gt;0,B163,0)</f>
        <v>0</v>
      </c>
    </row>
    <row r="164" spans="1:15" x14ac:dyDescent="0.3">
      <c r="A164">
        <v>29</v>
      </c>
      <c r="B164" t="s">
        <v>288</v>
      </c>
      <c r="C164" t="s">
        <v>289</v>
      </c>
      <c r="D164">
        <f>COUNTIF(Table1[Keyword],Table1[[#This Row],[Keyword]])</f>
        <v>1</v>
      </c>
      <c r="E164" t="str">
        <f>IF(Table1[[#This Row],[Count]]&gt;1,"D","")</f>
        <v/>
      </c>
      <c r="F164" cm="1">
        <f t="array" aca="1" ref="F164" ca="1">COUNTIF(INDIRECT("$B$2"&amp;":"&amp;CELL("address",B164)),Table1[[#This Row],[Keyword]])</f>
        <v>1</v>
      </c>
      <c r="G164">
        <f ca="1">IF(Table1[[#This Row],[First Dup?]]&gt;1,0,1)</f>
        <v>1</v>
      </c>
      <c r="H164">
        <v>1</v>
      </c>
      <c r="I164" t="s">
        <v>1217</v>
      </c>
      <c r="L164" t="str">
        <f>IF(Table1[[#This Row],[ACC? _A_]]=Table1[[#This Row],[ACC? _S_]],"","Diff")</f>
        <v>Diff</v>
      </c>
      <c r="M164" s="3" t="s">
        <v>316</v>
      </c>
      <c r="N164" t="s">
        <v>1174</v>
      </c>
      <c r="O164" t="str">
        <f>IF(H164&gt;0,B164,0)</f>
        <v>debt circumstances</v>
      </c>
    </row>
    <row r="165" spans="1:15" hidden="1" x14ac:dyDescent="0.3">
      <c r="A165">
        <v>13</v>
      </c>
      <c r="B165" t="s">
        <v>44</v>
      </c>
      <c r="C165" t="s">
        <v>323</v>
      </c>
      <c r="D165">
        <f>COUNTIF(Table1[Keyword],Table1[[#This Row],[Keyword]])</f>
        <v>15</v>
      </c>
      <c r="E165" t="str">
        <f>IF(Table1[[#This Row],[Count]]&gt;1,"D","")</f>
        <v>D</v>
      </c>
      <c r="F165" cm="1">
        <f t="array" aca="1" ref="F165" ca="1">COUNTIF(INDIRECT("$B$2"&amp;":"&amp;CELL("address",B165)),Table1[[#This Row],[Keyword]])</f>
        <v>4</v>
      </c>
      <c r="G165">
        <f ca="1">IF(Table1[[#This Row],[First Dup?]]&gt;1,0,1)</f>
        <v>0</v>
      </c>
      <c r="I165"/>
      <c r="L165" t="str">
        <f>IF(Table1[[#This Row],[ACC? _A_]]=Table1[[#This Row],[ACC? _S_]],"","Diff")</f>
        <v/>
      </c>
      <c r="M165" s="3" t="s">
        <v>799</v>
      </c>
      <c r="O165">
        <f>IF(H165&gt;0,B165,0)</f>
        <v>0</v>
      </c>
    </row>
    <row r="166" spans="1:15" hidden="1" x14ac:dyDescent="0.3">
      <c r="A166">
        <v>14</v>
      </c>
      <c r="B166" t="s">
        <v>863</v>
      </c>
      <c r="C166" t="s">
        <v>107</v>
      </c>
      <c r="D166">
        <f>COUNTIF(Table1[Keyword],Table1[[#This Row],[Keyword]])</f>
        <v>1</v>
      </c>
      <c r="E166" t="str">
        <f>IF(Table1[[#This Row],[Count]]&gt;1,"D","")</f>
        <v/>
      </c>
      <c r="F166" cm="1">
        <f t="array" aca="1" ref="F166" ca="1">COUNTIF(INDIRECT("$B$2"&amp;":"&amp;CELL("address",B166)),Table1[[#This Row],[Keyword]])</f>
        <v>1</v>
      </c>
      <c r="G166">
        <f ca="1">IF(Table1[[#This Row],[First Dup?]]&gt;1,0,1)</f>
        <v>1</v>
      </c>
      <c r="H166">
        <v>0</v>
      </c>
      <c r="I166" t="s">
        <v>1215</v>
      </c>
      <c r="L166" t="str">
        <f>IF(Table1[[#This Row],[ACC? _A_]]=Table1[[#This Row],[ACC? _S_]],"","Diff")</f>
        <v/>
      </c>
      <c r="M166" s="3" t="s">
        <v>799</v>
      </c>
      <c r="N166" t="s">
        <v>1174</v>
      </c>
      <c r="O166">
        <f>IF(H166&gt;0,B166,0)</f>
        <v>0</v>
      </c>
    </row>
    <row r="167" spans="1:15" hidden="1" x14ac:dyDescent="0.3">
      <c r="A167">
        <v>15</v>
      </c>
      <c r="B167" t="s">
        <v>371</v>
      </c>
      <c r="C167" t="s">
        <v>414</v>
      </c>
      <c r="D167">
        <f>COUNTIF(Table1[Keyword],Table1[[#This Row],[Keyword]])</f>
        <v>14</v>
      </c>
      <c r="E167" t="str">
        <f>IF(Table1[[#This Row],[Count]]&gt;1,"D","")</f>
        <v>D</v>
      </c>
      <c r="F167" cm="1">
        <f t="array" aca="1" ref="F167" ca="1">COUNTIF(INDIRECT("$B$2"&amp;":"&amp;CELL("address",B167)),Table1[[#This Row],[Keyword]])</f>
        <v>4</v>
      </c>
      <c r="G167">
        <f ca="1">IF(Table1[[#This Row],[First Dup?]]&gt;1,0,1)</f>
        <v>0</v>
      </c>
      <c r="I167"/>
      <c r="L167" t="str">
        <f>IF(Table1[[#This Row],[ACC? _A_]]=Table1[[#This Row],[ACC? _S_]],"","Diff")</f>
        <v/>
      </c>
      <c r="M167" s="3" t="s">
        <v>799</v>
      </c>
      <c r="O167">
        <f>IF(H167&gt;0,B167,0)</f>
        <v>0</v>
      </c>
    </row>
    <row r="168" spans="1:15" hidden="1" x14ac:dyDescent="0.3">
      <c r="A168">
        <v>16</v>
      </c>
      <c r="B168" t="s">
        <v>331</v>
      </c>
      <c r="C168" t="s">
        <v>17</v>
      </c>
      <c r="D168">
        <f>COUNTIF(Table1[Keyword],Table1[[#This Row],[Keyword]])</f>
        <v>11</v>
      </c>
      <c r="E168" t="str">
        <f>IF(Table1[[#This Row],[Count]]&gt;1,"D","")</f>
        <v>D</v>
      </c>
      <c r="F168" cm="1">
        <f t="array" aca="1" ref="F168" ca="1">COUNTIF(INDIRECT("$B$2"&amp;":"&amp;CELL("address",B168)),Table1[[#This Row],[Keyword]])</f>
        <v>3</v>
      </c>
      <c r="G168">
        <f ca="1">IF(Table1[[#This Row],[First Dup?]]&gt;1,0,1)</f>
        <v>0</v>
      </c>
      <c r="I168"/>
      <c r="L168" t="str">
        <f>IF(Table1[[#This Row],[ACC? _A_]]=Table1[[#This Row],[ACC? _S_]],"","Diff")</f>
        <v/>
      </c>
      <c r="M168" s="3" t="s">
        <v>799</v>
      </c>
      <c r="O168">
        <f>IF(H168&gt;0,B168,0)</f>
        <v>0</v>
      </c>
    </row>
    <row r="169" spans="1:15" hidden="1" x14ac:dyDescent="0.3">
      <c r="A169">
        <v>17</v>
      </c>
      <c r="B169" t="s">
        <v>769</v>
      </c>
      <c r="C169" t="s">
        <v>770</v>
      </c>
      <c r="D169">
        <f>COUNTIF(Table1[Keyword],Table1[[#This Row],[Keyword]])</f>
        <v>2</v>
      </c>
      <c r="E169" t="str">
        <f>IF(Table1[[#This Row],[Count]]&gt;1,"D","")</f>
        <v>D</v>
      </c>
      <c r="F169" cm="1">
        <f t="array" aca="1" ref="F169" ca="1">COUNTIF(INDIRECT("$B$2"&amp;":"&amp;CELL("address",B169)),Table1[[#This Row],[Keyword]])</f>
        <v>1</v>
      </c>
      <c r="G169">
        <f ca="1">IF(Table1[[#This Row],[First Dup?]]&gt;1,0,1)</f>
        <v>1</v>
      </c>
      <c r="H169">
        <v>0</v>
      </c>
      <c r="I169" t="s">
        <v>1216</v>
      </c>
      <c r="L169" t="str">
        <f>IF(Table1[[#This Row],[ACC? _A_]]=Table1[[#This Row],[ACC? _S_]],"","Diff")</f>
        <v/>
      </c>
      <c r="M169" s="3" t="s">
        <v>799</v>
      </c>
      <c r="N169" t="s">
        <v>1174</v>
      </c>
      <c r="O169">
        <f>IF(H169&gt;0,B169,0)</f>
        <v>0</v>
      </c>
    </row>
    <row r="170" spans="1:15" x14ac:dyDescent="0.3">
      <c r="A170">
        <v>3</v>
      </c>
      <c r="B170" t="s">
        <v>538</v>
      </c>
      <c r="C170" t="s">
        <v>0</v>
      </c>
      <c r="D170">
        <f>COUNTIF(Table1[Keyword],Table1[[#This Row],[Keyword]])</f>
        <v>1</v>
      </c>
      <c r="E170" t="str">
        <f>IF(Table1[[#This Row],[Count]]&gt;1,"D","")</f>
        <v/>
      </c>
      <c r="F170" cm="1">
        <f t="array" aca="1" ref="F170" ca="1">COUNTIF(INDIRECT("$B$2"&amp;":"&amp;CELL("address",B170)),Table1[[#This Row],[Keyword]])</f>
        <v>1</v>
      </c>
      <c r="G170">
        <f ca="1">IF(Table1[[#This Row],[First Dup?]]&gt;1,0,1)</f>
        <v>1</v>
      </c>
      <c r="H170">
        <v>1</v>
      </c>
      <c r="I170" t="s">
        <v>1177</v>
      </c>
      <c r="L170" t="str">
        <f>IF(Table1[[#This Row],[ACC? _A_]]=Table1[[#This Row],[ACC? _S_]],"","Diff")</f>
        <v>Diff</v>
      </c>
      <c r="M170" s="3" t="s">
        <v>570</v>
      </c>
      <c r="N170" t="s">
        <v>1174</v>
      </c>
      <c r="O170" t="str">
        <f>IF(H170&gt;0,B170,0)</f>
        <v>debt items</v>
      </c>
    </row>
    <row r="171" spans="1:15" hidden="1" x14ac:dyDescent="0.3">
      <c r="A171">
        <v>19</v>
      </c>
      <c r="B171" t="s">
        <v>851</v>
      </c>
      <c r="C171" t="s">
        <v>771</v>
      </c>
      <c r="D171">
        <f>COUNTIF(Table1[Keyword],Table1[[#This Row],[Keyword]])</f>
        <v>5</v>
      </c>
      <c r="E171" t="str">
        <f>IF(Table1[[#This Row],[Count]]&gt;1,"D","")</f>
        <v>D</v>
      </c>
      <c r="F171" cm="1">
        <f t="array" aca="1" ref="F171" ca="1">COUNTIF(INDIRECT("$B$2"&amp;":"&amp;CELL("address",B171)),Table1[[#This Row],[Keyword]])</f>
        <v>2</v>
      </c>
      <c r="G171">
        <f ca="1">IF(Table1[[#This Row],[First Dup?]]&gt;1,0,1)</f>
        <v>0</v>
      </c>
      <c r="I171"/>
      <c r="L171" t="str">
        <f>IF(Table1[[#This Row],[ACC? _A_]]=Table1[[#This Row],[ACC? _S_]],"","Diff")</f>
        <v/>
      </c>
      <c r="M171" s="3" t="s">
        <v>799</v>
      </c>
      <c r="O171">
        <f>IF(H171&gt;0,B171,0)</f>
        <v>0</v>
      </c>
    </row>
    <row r="172" spans="1:15" hidden="1" x14ac:dyDescent="0.3">
      <c r="A172">
        <v>20</v>
      </c>
      <c r="B172" t="s">
        <v>128</v>
      </c>
      <c r="C172" t="s">
        <v>285</v>
      </c>
      <c r="D172">
        <f>COUNTIF(Table1[Keyword],Table1[[#This Row],[Keyword]])</f>
        <v>5</v>
      </c>
      <c r="E172" t="str">
        <f>IF(Table1[[#This Row],[Count]]&gt;1,"D","")</f>
        <v>D</v>
      </c>
      <c r="F172" cm="1">
        <f t="array" aca="1" ref="F172" ca="1">COUNTIF(INDIRECT("$B$2"&amp;":"&amp;CELL("address",B172)),Table1[[#This Row],[Keyword]])</f>
        <v>2</v>
      </c>
      <c r="G172">
        <f ca="1">IF(Table1[[#This Row],[First Dup?]]&gt;1,0,1)</f>
        <v>0</v>
      </c>
      <c r="I172"/>
      <c r="L172" t="str">
        <f>IF(Table1[[#This Row],[ACC? _A_]]=Table1[[#This Row],[ACC? _S_]],"","Diff")</f>
        <v/>
      </c>
      <c r="M172" s="3" t="s">
        <v>799</v>
      </c>
      <c r="O172">
        <f>IF(H172&gt;0,B172,0)</f>
        <v>0</v>
      </c>
    </row>
    <row r="173" spans="1:15" x14ac:dyDescent="0.3">
      <c r="A173">
        <v>10</v>
      </c>
      <c r="B173" t="s">
        <v>932</v>
      </c>
      <c r="C173" t="s">
        <v>370</v>
      </c>
      <c r="D173">
        <f>COUNTIF(Table1[Keyword],Table1[[#This Row],[Keyword]])</f>
        <v>1</v>
      </c>
      <c r="E173" t="str">
        <f>IF(Table1[[#This Row],[Count]]&gt;1,"D","")</f>
        <v/>
      </c>
      <c r="F173" cm="1">
        <f t="array" aca="1" ref="F173" ca="1">COUNTIF(INDIRECT("$B$2"&amp;":"&amp;CELL("address",B173)),Table1[[#This Row],[Keyword]])</f>
        <v>1</v>
      </c>
      <c r="G173">
        <f ca="1">IF(Table1[[#This Row],[First Dup?]]&gt;1,0,1)</f>
        <v>1</v>
      </c>
      <c r="H173">
        <v>0.5</v>
      </c>
      <c r="I173" t="s">
        <v>1248</v>
      </c>
      <c r="L173" t="str">
        <f>IF(Table1[[#This Row],[ACC? _A_]]=Table1[[#This Row],[ACC? _S_]],"","Diff")</f>
        <v>Diff</v>
      </c>
      <c r="M173" s="3" t="s">
        <v>392</v>
      </c>
      <c r="N173" t="s">
        <v>1174</v>
      </c>
      <c r="O173" t="str">
        <f>IF(H173&gt;0,B173,0)</f>
        <v>debt management tool</v>
      </c>
    </row>
    <row r="174" spans="1:15" hidden="1" x14ac:dyDescent="0.3">
      <c r="A174">
        <v>22</v>
      </c>
      <c r="B174" t="s">
        <v>763</v>
      </c>
      <c r="C174" t="s">
        <v>774</v>
      </c>
      <c r="D174">
        <f>COUNTIF(Table1[Keyword],Table1[[#This Row],[Keyword]])</f>
        <v>3</v>
      </c>
      <c r="E174" t="str">
        <f>IF(Table1[[#This Row],[Count]]&gt;1,"D","")</f>
        <v>D</v>
      </c>
      <c r="F174" cm="1">
        <f t="array" aca="1" ref="F174" ca="1">COUNTIF(INDIRECT("$B$2"&amp;":"&amp;CELL("address",B174)),Table1[[#This Row],[Keyword]])</f>
        <v>2</v>
      </c>
      <c r="G174">
        <f ca="1">IF(Table1[[#This Row],[First Dup?]]&gt;1,0,1)</f>
        <v>0</v>
      </c>
      <c r="I174"/>
      <c r="L174" t="str">
        <f>IF(Table1[[#This Row],[ACC? _A_]]=Table1[[#This Row],[ACC? _S_]],"","Diff")</f>
        <v/>
      </c>
      <c r="M174" s="3" t="s">
        <v>799</v>
      </c>
      <c r="O174">
        <f>IF(H174&gt;0,B174,0)</f>
        <v>0</v>
      </c>
    </row>
    <row r="175" spans="1:15" hidden="1" x14ac:dyDescent="0.3">
      <c r="A175">
        <v>23</v>
      </c>
      <c r="B175" t="s">
        <v>108</v>
      </c>
      <c r="C175" t="s">
        <v>25</v>
      </c>
      <c r="D175">
        <f>COUNTIF(Table1[Keyword],Table1[[#This Row],[Keyword]])</f>
        <v>5</v>
      </c>
      <c r="E175" t="str">
        <f>IF(Table1[[#This Row],[Count]]&gt;1,"D","")</f>
        <v>D</v>
      </c>
      <c r="F175" cm="1">
        <f t="array" aca="1" ref="F175" ca="1">COUNTIF(INDIRECT("$B$2"&amp;":"&amp;CELL("address",B175)),Table1[[#This Row],[Keyword]])</f>
        <v>2</v>
      </c>
      <c r="G175">
        <f ca="1">IF(Table1[[#This Row],[First Dup?]]&gt;1,0,1)</f>
        <v>0</v>
      </c>
      <c r="I175"/>
      <c r="L175" t="str">
        <f>IF(Table1[[#This Row],[ACC? _A_]]=Table1[[#This Row],[ACC? _S_]],"","Diff")</f>
        <v/>
      </c>
      <c r="M175" s="3" t="s">
        <v>799</v>
      </c>
      <c r="O175">
        <f>IF(H175&gt;0,B175,0)</f>
        <v>0</v>
      </c>
    </row>
    <row r="176" spans="1:15" hidden="1" x14ac:dyDescent="0.3">
      <c r="A176">
        <v>24</v>
      </c>
      <c r="B176" t="s">
        <v>468</v>
      </c>
      <c r="C176" t="s">
        <v>189</v>
      </c>
      <c r="D176">
        <f>COUNTIF(Table1[Keyword],Table1[[#This Row],[Keyword]])</f>
        <v>4</v>
      </c>
      <c r="E176" t="str">
        <f>IF(Table1[[#This Row],[Count]]&gt;1,"D","")</f>
        <v>D</v>
      </c>
      <c r="F176" cm="1">
        <f t="array" aca="1" ref="F176" ca="1">COUNTIF(INDIRECT("$B$2"&amp;":"&amp;CELL("address",B176)),Table1[[#This Row],[Keyword]])</f>
        <v>1</v>
      </c>
      <c r="G176">
        <f ca="1">IF(Table1[[#This Row],[First Dup?]]&gt;1,0,1)</f>
        <v>1</v>
      </c>
      <c r="H176">
        <v>0</v>
      </c>
      <c r="I176" t="s">
        <v>1176</v>
      </c>
      <c r="L176" t="str">
        <f>IF(Table1[[#This Row],[ACC? _A_]]=Table1[[#This Row],[ACC? _S_]],"","Diff")</f>
        <v/>
      </c>
      <c r="M176" s="3" t="s">
        <v>799</v>
      </c>
      <c r="N176" t="s">
        <v>1174</v>
      </c>
      <c r="O176">
        <f>IF(H176&gt;0,B176,0)</f>
        <v>0</v>
      </c>
    </row>
    <row r="177" spans="1:15" hidden="1" x14ac:dyDescent="0.3">
      <c r="A177">
        <v>25</v>
      </c>
      <c r="B177" t="s">
        <v>716</v>
      </c>
      <c r="C177" t="s">
        <v>134</v>
      </c>
      <c r="D177">
        <f>COUNTIF(Table1[Keyword],Table1[[#This Row],[Keyword]])</f>
        <v>2</v>
      </c>
      <c r="E177" t="str">
        <f>IF(Table1[[#This Row],[Count]]&gt;1,"D","")</f>
        <v>D</v>
      </c>
      <c r="F177" cm="1">
        <f t="array" aca="1" ref="F177" ca="1">COUNTIF(INDIRECT("$B$2"&amp;":"&amp;CELL("address",B177)),Table1[[#This Row],[Keyword]])</f>
        <v>1</v>
      </c>
      <c r="G177">
        <f ca="1">IF(Table1[[#This Row],[First Dup?]]&gt;1,0,1)</f>
        <v>1</v>
      </c>
      <c r="H177">
        <v>0</v>
      </c>
      <c r="I177" t="s">
        <v>1176</v>
      </c>
      <c r="L177" t="str">
        <f>IF(Table1[[#This Row],[ACC? _A_]]=Table1[[#This Row],[ACC? _S_]],"","Diff")</f>
        <v/>
      </c>
      <c r="M177" s="3" t="s">
        <v>799</v>
      </c>
      <c r="N177" t="s">
        <v>1174</v>
      </c>
      <c r="O177">
        <f>IF(H177&gt;0,B177,0)</f>
        <v>0</v>
      </c>
    </row>
    <row r="178" spans="1:15" hidden="1" x14ac:dyDescent="0.3">
      <c r="A178">
        <v>26</v>
      </c>
      <c r="B178" t="s">
        <v>864</v>
      </c>
      <c r="C178" t="s">
        <v>464</v>
      </c>
      <c r="D178">
        <f>COUNTIF(Table1[Keyword],Table1[[#This Row],[Keyword]])</f>
        <v>1</v>
      </c>
      <c r="E178" t="str">
        <f>IF(Table1[[#This Row],[Count]]&gt;1,"D","")</f>
        <v/>
      </c>
      <c r="F178" cm="1">
        <f t="array" aca="1" ref="F178" ca="1">COUNTIF(INDIRECT("$B$2"&amp;":"&amp;CELL("address",B178)),Table1[[#This Row],[Keyword]])</f>
        <v>1</v>
      </c>
      <c r="G178">
        <f ca="1">IF(Table1[[#This Row],[First Dup?]]&gt;1,0,1)</f>
        <v>1</v>
      </c>
      <c r="H178">
        <v>0</v>
      </c>
      <c r="I178" t="s">
        <v>1177</v>
      </c>
      <c r="L178" t="str">
        <f>IF(Table1[[#This Row],[ACC? _A_]]=Table1[[#This Row],[ACC? _S_]],"","Diff")</f>
        <v/>
      </c>
      <c r="M178" s="3" t="s">
        <v>799</v>
      </c>
      <c r="N178" t="s">
        <v>1174</v>
      </c>
      <c r="O178">
        <f>IF(H178&gt;0,B178,0)</f>
        <v>0</v>
      </c>
    </row>
    <row r="179" spans="1:15" hidden="1" x14ac:dyDescent="0.3">
      <c r="A179">
        <v>27</v>
      </c>
      <c r="B179" t="s">
        <v>775</v>
      </c>
      <c r="C179" t="s">
        <v>607</v>
      </c>
      <c r="D179">
        <f>COUNTIF(Table1[Keyword],Table1[[#This Row],[Keyword]])</f>
        <v>1</v>
      </c>
      <c r="E179" t="str">
        <f>IF(Table1[[#This Row],[Count]]&gt;1,"D","")</f>
        <v/>
      </c>
      <c r="F179" cm="1">
        <f t="array" aca="1" ref="F179" ca="1">COUNTIF(INDIRECT("$B$2"&amp;":"&amp;CELL("address",B179)),Table1[[#This Row],[Keyword]])</f>
        <v>1</v>
      </c>
      <c r="G179">
        <f ca="1">IF(Table1[[#This Row],[First Dup?]]&gt;1,0,1)</f>
        <v>1</v>
      </c>
      <c r="H179">
        <v>0</v>
      </c>
      <c r="I179" t="s">
        <v>1177</v>
      </c>
      <c r="L179" t="str">
        <f>IF(Table1[[#This Row],[ACC? _A_]]=Table1[[#This Row],[ACC? _S_]],"","Diff")</f>
        <v/>
      </c>
      <c r="M179" s="3" t="s">
        <v>799</v>
      </c>
      <c r="N179" t="s">
        <v>1174</v>
      </c>
      <c r="O179">
        <f>IF(H179&gt;0,B179,0)</f>
        <v>0</v>
      </c>
    </row>
    <row r="180" spans="1:15" hidden="1" x14ac:dyDescent="0.3">
      <c r="A180">
        <v>28</v>
      </c>
      <c r="B180" t="s">
        <v>865</v>
      </c>
      <c r="C180" t="s">
        <v>566</v>
      </c>
      <c r="D180">
        <f>COUNTIF(Table1[Keyword],Table1[[#This Row],[Keyword]])</f>
        <v>4</v>
      </c>
      <c r="E180" t="str">
        <f>IF(Table1[[#This Row],[Count]]&gt;1,"D","")</f>
        <v>D</v>
      </c>
      <c r="F180" cm="1">
        <f t="array" aca="1" ref="F180" ca="1">COUNTIF(INDIRECT("$B$2"&amp;":"&amp;CELL("address",B180)),Table1[[#This Row],[Keyword]])</f>
        <v>1</v>
      </c>
      <c r="G180">
        <f ca="1">IF(Table1[[#This Row],[First Dup?]]&gt;1,0,1)</f>
        <v>1</v>
      </c>
      <c r="H180">
        <v>0</v>
      </c>
      <c r="I180" t="s">
        <v>1176</v>
      </c>
      <c r="L180" t="str">
        <f>IF(Table1[[#This Row],[ACC? _A_]]=Table1[[#This Row],[ACC? _S_]],"","Diff")</f>
        <v/>
      </c>
      <c r="M180" s="3" t="s">
        <v>799</v>
      </c>
      <c r="N180" t="s">
        <v>1174</v>
      </c>
      <c r="O180">
        <f>IF(H180&gt;0,B180,0)</f>
        <v>0</v>
      </c>
    </row>
    <row r="181" spans="1:15" hidden="1" x14ac:dyDescent="0.3">
      <c r="A181">
        <v>29</v>
      </c>
      <c r="B181" t="s">
        <v>866</v>
      </c>
      <c r="C181" t="s">
        <v>328</v>
      </c>
      <c r="D181">
        <f>COUNTIF(Table1[Keyword],Table1[[#This Row],[Keyword]])</f>
        <v>8</v>
      </c>
      <c r="E181" t="str">
        <f>IF(Table1[[#This Row],[Count]]&gt;1,"D","")</f>
        <v>D</v>
      </c>
      <c r="F181" cm="1">
        <f t="array" aca="1" ref="F181" ca="1">COUNTIF(INDIRECT("$B$2"&amp;":"&amp;CELL("address",B181)),Table1[[#This Row],[Keyword]])</f>
        <v>1</v>
      </c>
      <c r="G181">
        <f ca="1">IF(Table1[[#This Row],[First Dup?]]&gt;1,0,1)</f>
        <v>1</v>
      </c>
      <c r="H181">
        <v>0</v>
      </c>
      <c r="I181" t="s">
        <v>1177</v>
      </c>
      <c r="L181" t="str">
        <f>IF(Table1[[#This Row],[ACC? _A_]]=Table1[[#This Row],[ACC? _S_]],"","Diff")</f>
        <v/>
      </c>
      <c r="M181" s="3" t="s">
        <v>799</v>
      </c>
      <c r="N181" t="s">
        <v>1174</v>
      </c>
      <c r="O181">
        <f>IF(H181&gt;0,B181,0)</f>
        <v>0</v>
      </c>
    </row>
    <row r="182" spans="1:15" hidden="1" x14ac:dyDescent="0.3">
      <c r="A182">
        <v>30</v>
      </c>
      <c r="B182" t="s">
        <v>488</v>
      </c>
      <c r="C182" t="s">
        <v>776</v>
      </c>
      <c r="D182">
        <f>COUNTIF(Table1[Keyword],Table1[[#This Row],[Keyword]])</f>
        <v>6</v>
      </c>
      <c r="E182" t="str">
        <f>IF(Table1[[#This Row],[Count]]&gt;1,"D","")</f>
        <v>D</v>
      </c>
      <c r="F182" cm="1">
        <f t="array" aca="1" ref="F182" ca="1">COUNTIF(INDIRECT("$B$2"&amp;":"&amp;CELL("address",B182)),Table1[[#This Row],[Keyword]])</f>
        <v>1</v>
      </c>
      <c r="G182">
        <f ca="1">IF(Table1[[#This Row],[First Dup?]]&gt;1,0,1)</f>
        <v>1</v>
      </c>
      <c r="H182">
        <v>0</v>
      </c>
      <c r="I182" t="s">
        <v>1192</v>
      </c>
      <c r="L182" t="str">
        <f>IF(Table1[[#This Row],[ACC? _A_]]=Table1[[#This Row],[ACC? _S_]],"","Diff")</f>
        <v/>
      </c>
      <c r="M182" s="3" t="s">
        <v>799</v>
      </c>
      <c r="N182" t="s">
        <v>1174</v>
      </c>
      <c r="O182">
        <f>IF(H182&gt;0,B182,0)</f>
        <v>0</v>
      </c>
    </row>
    <row r="183" spans="1:15" hidden="1" x14ac:dyDescent="0.3">
      <c r="A183">
        <v>31</v>
      </c>
      <c r="B183" t="s">
        <v>309</v>
      </c>
      <c r="C183" t="s">
        <v>303</v>
      </c>
      <c r="D183">
        <f>COUNTIF(Table1[Keyword],Table1[[#This Row],[Keyword]])</f>
        <v>7</v>
      </c>
      <c r="E183" t="str">
        <f>IF(Table1[[#This Row],[Count]]&gt;1,"D","")</f>
        <v>D</v>
      </c>
      <c r="F183" cm="1">
        <f t="array" aca="1" ref="F183" ca="1">COUNTIF(INDIRECT("$B$2"&amp;":"&amp;CELL("address",B183)),Table1[[#This Row],[Keyword]])</f>
        <v>1</v>
      </c>
      <c r="G183">
        <f ca="1">IF(Table1[[#This Row],[First Dup?]]&gt;1,0,1)</f>
        <v>1</v>
      </c>
      <c r="H183">
        <v>0</v>
      </c>
      <c r="I183" t="s">
        <v>1176</v>
      </c>
      <c r="L183" t="str">
        <f>IF(Table1[[#This Row],[ACC? _A_]]=Table1[[#This Row],[ACC? _S_]],"","Diff")</f>
        <v/>
      </c>
      <c r="M183" s="3" t="s">
        <v>799</v>
      </c>
      <c r="N183" t="s">
        <v>1174</v>
      </c>
      <c r="O183">
        <f>IF(H183&gt;0,B183,0)</f>
        <v>0</v>
      </c>
    </row>
    <row r="184" spans="1:15" hidden="1" x14ac:dyDescent="0.3">
      <c r="A184">
        <v>32</v>
      </c>
      <c r="B184" t="s">
        <v>458</v>
      </c>
      <c r="C184" t="s">
        <v>777</v>
      </c>
      <c r="D184">
        <f>COUNTIF(Table1[Keyword],Table1[[#This Row],[Keyword]])</f>
        <v>10</v>
      </c>
      <c r="E184" t="str">
        <f>IF(Table1[[#This Row],[Count]]&gt;1,"D","")</f>
        <v>D</v>
      </c>
      <c r="F184" cm="1">
        <f t="array" aca="1" ref="F184" ca="1">COUNTIF(INDIRECT("$B$2"&amp;":"&amp;CELL("address",B184)),Table1[[#This Row],[Keyword]])</f>
        <v>1</v>
      </c>
      <c r="G184">
        <f ca="1">IF(Table1[[#This Row],[First Dup?]]&gt;1,0,1)</f>
        <v>1</v>
      </c>
      <c r="H184">
        <v>0</v>
      </c>
      <c r="I184" t="s">
        <v>1177</v>
      </c>
      <c r="L184" t="str">
        <f>IF(Table1[[#This Row],[ACC? _A_]]=Table1[[#This Row],[ACC? _S_]],"","Diff")</f>
        <v/>
      </c>
      <c r="M184" s="3" t="s">
        <v>799</v>
      </c>
      <c r="N184" t="s">
        <v>1174</v>
      </c>
      <c r="O184">
        <f>IF(H184&gt;0,B184,0)</f>
        <v>0</v>
      </c>
    </row>
    <row r="185" spans="1:15" hidden="1" x14ac:dyDescent="0.3">
      <c r="A185">
        <v>33</v>
      </c>
      <c r="B185" t="s">
        <v>867</v>
      </c>
      <c r="C185" t="s">
        <v>332</v>
      </c>
      <c r="D185">
        <f>COUNTIF(Table1[Keyword],Table1[[#This Row],[Keyword]])</f>
        <v>7</v>
      </c>
      <c r="E185" t="str">
        <f>IF(Table1[[#This Row],[Count]]&gt;1,"D","")</f>
        <v>D</v>
      </c>
      <c r="F185" cm="1">
        <f t="array" aca="1" ref="F185" ca="1">COUNTIF(INDIRECT("$B$2"&amp;":"&amp;CELL("address",B185)),Table1[[#This Row],[Keyword]])</f>
        <v>1</v>
      </c>
      <c r="G185">
        <f ca="1">IF(Table1[[#This Row],[First Dup?]]&gt;1,0,1)</f>
        <v>1</v>
      </c>
      <c r="H185">
        <v>0</v>
      </c>
      <c r="I185" t="s">
        <v>1176</v>
      </c>
      <c r="L185" t="str">
        <f>IF(Table1[[#This Row],[ACC? _A_]]=Table1[[#This Row],[ACC? _S_]],"","Diff")</f>
        <v/>
      </c>
      <c r="M185" s="3" t="s">
        <v>799</v>
      </c>
      <c r="N185" t="s">
        <v>1174</v>
      </c>
      <c r="O185">
        <f>IF(H185&gt;0,B185,0)</f>
        <v>0</v>
      </c>
    </row>
    <row r="186" spans="1:15" hidden="1" x14ac:dyDescent="0.3">
      <c r="A186">
        <v>34</v>
      </c>
      <c r="B186" t="s">
        <v>778</v>
      </c>
      <c r="C186" t="s">
        <v>779</v>
      </c>
      <c r="D186">
        <f>COUNTIF(Table1[Keyword],Table1[[#This Row],[Keyword]])</f>
        <v>1</v>
      </c>
      <c r="E186" t="str">
        <f>IF(Table1[[#This Row],[Count]]&gt;1,"D","")</f>
        <v/>
      </c>
      <c r="F186" cm="1">
        <f t="array" aca="1" ref="F186" ca="1">COUNTIF(INDIRECT("$B$2"&amp;":"&amp;CELL("address",B186)),Table1[[#This Row],[Keyword]])</f>
        <v>1</v>
      </c>
      <c r="G186">
        <f ca="1">IF(Table1[[#This Row],[First Dup?]]&gt;1,0,1)</f>
        <v>1</v>
      </c>
      <c r="H186">
        <v>0</v>
      </c>
      <c r="I186" t="s">
        <v>1176</v>
      </c>
      <c r="L186" t="str">
        <f>IF(Table1[[#This Row],[ACC? _A_]]=Table1[[#This Row],[ACC? _S_]],"","Diff")</f>
        <v/>
      </c>
      <c r="M186" s="3" t="s">
        <v>799</v>
      </c>
      <c r="N186" t="s">
        <v>1174</v>
      </c>
      <c r="O186">
        <f>IF(H186&gt;0,B186,0)</f>
        <v>0</v>
      </c>
    </row>
    <row r="187" spans="1:15" x14ac:dyDescent="0.3">
      <c r="A187">
        <v>39</v>
      </c>
      <c r="B187" t="s">
        <v>760</v>
      </c>
      <c r="C187" t="s">
        <v>597</v>
      </c>
      <c r="D187">
        <f>COUNTIF(Table1[Keyword],Table1[[#This Row],[Keyword]])</f>
        <v>1</v>
      </c>
      <c r="E187" t="str">
        <f>IF(Table1[[#This Row],[Count]]&gt;1,"D","")</f>
        <v/>
      </c>
      <c r="F187" cm="1">
        <f t="array" aca="1" ref="F187" ca="1">COUNTIF(INDIRECT("$B$2"&amp;":"&amp;CELL("address",B187)),Table1[[#This Row],[Keyword]])</f>
        <v>1</v>
      </c>
      <c r="G187">
        <f ca="1">IF(Table1[[#This Row],[First Dup?]]&gt;1,0,1)</f>
        <v>1</v>
      </c>
      <c r="H187">
        <v>1</v>
      </c>
      <c r="I187" t="s">
        <v>1177</v>
      </c>
      <c r="L187" t="str">
        <f>IF(Table1[[#This Row],[ACC? _A_]]=Table1[[#This Row],[ACC? _S_]],"","Diff")</f>
        <v>Diff</v>
      </c>
      <c r="M187" s="3" t="s">
        <v>766</v>
      </c>
      <c r="N187" t="s">
        <v>1174</v>
      </c>
      <c r="O187" t="str">
        <f>IF(H187&gt;0,B187,0)</f>
        <v>debt measures</v>
      </c>
    </row>
    <row r="188" spans="1:15" hidden="1" x14ac:dyDescent="0.3">
      <c r="A188">
        <v>36</v>
      </c>
      <c r="B188" t="s">
        <v>849</v>
      </c>
      <c r="C188" t="s">
        <v>781</v>
      </c>
      <c r="D188">
        <f>COUNTIF(Table1[Keyword],Table1[[#This Row],[Keyword]])</f>
        <v>2</v>
      </c>
      <c r="E188" t="str">
        <f>IF(Table1[[#This Row],[Count]]&gt;1,"D","")</f>
        <v>D</v>
      </c>
      <c r="F188" cm="1">
        <f t="array" aca="1" ref="F188" ca="1">COUNTIF(INDIRECT("$B$2"&amp;":"&amp;CELL("address",B188)),Table1[[#This Row],[Keyword]])</f>
        <v>2</v>
      </c>
      <c r="G188">
        <f ca="1">IF(Table1[[#This Row],[First Dup?]]&gt;1,0,1)</f>
        <v>0</v>
      </c>
      <c r="I188"/>
      <c r="L188" t="str">
        <f>IF(Table1[[#This Row],[ACC? _A_]]=Table1[[#This Row],[ACC? _S_]],"","Diff")</f>
        <v/>
      </c>
      <c r="M188" s="3" t="s">
        <v>799</v>
      </c>
      <c r="O188">
        <f>IF(H188&gt;0,B188,0)</f>
        <v>0</v>
      </c>
    </row>
    <row r="189" spans="1:15" hidden="1" x14ac:dyDescent="0.3">
      <c r="A189">
        <v>37</v>
      </c>
      <c r="B189" t="s">
        <v>222</v>
      </c>
      <c r="C189" t="s">
        <v>707</v>
      </c>
      <c r="D189">
        <f>COUNTIF(Table1[Keyword],Table1[[#This Row],[Keyword]])</f>
        <v>9</v>
      </c>
      <c r="E189" t="str">
        <f>IF(Table1[[#This Row],[Count]]&gt;1,"D","")</f>
        <v>D</v>
      </c>
      <c r="F189" cm="1">
        <f t="array" aca="1" ref="F189" ca="1">COUNTIF(INDIRECT("$B$2"&amp;":"&amp;CELL("address",B189)),Table1[[#This Row],[Keyword]])</f>
        <v>1</v>
      </c>
      <c r="G189">
        <f ca="1">IF(Table1[[#This Row],[First Dup?]]&gt;1,0,1)</f>
        <v>1</v>
      </c>
      <c r="H189">
        <v>0</v>
      </c>
      <c r="I189" t="s">
        <v>1176</v>
      </c>
      <c r="L189" t="str">
        <f>IF(Table1[[#This Row],[ACC? _A_]]=Table1[[#This Row],[ACC? _S_]],"","Diff")</f>
        <v/>
      </c>
      <c r="M189" s="3" t="s">
        <v>799</v>
      </c>
      <c r="N189" t="s">
        <v>1174</v>
      </c>
      <c r="O189">
        <f>IF(H189&gt;0,B189,0)</f>
        <v>0</v>
      </c>
    </row>
    <row r="190" spans="1:15" hidden="1" x14ac:dyDescent="0.3">
      <c r="A190">
        <v>38</v>
      </c>
      <c r="B190" t="s">
        <v>868</v>
      </c>
      <c r="C190" t="s">
        <v>782</v>
      </c>
      <c r="D190">
        <f>COUNTIF(Table1[Keyword],Table1[[#This Row],[Keyword]])</f>
        <v>1</v>
      </c>
      <c r="E190" t="str">
        <f>IF(Table1[[#This Row],[Count]]&gt;1,"D","")</f>
        <v/>
      </c>
      <c r="F190" cm="1">
        <f t="array" aca="1" ref="F190" ca="1">COUNTIF(INDIRECT("$B$2"&amp;":"&amp;CELL("address",B190)),Table1[[#This Row],[Keyword]])</f>
        <v>1</v>
      </c>
      <c r="G190">
        <f ca="1">IF(Table1[[#This Row],[First Dup?]]&gt;1,0,1)</f>
        <v>1</v>
      </c>
      <c r="H190">
        <v>0</v>
      </c>
      <c r="I190" t="s">
        <v>1176</v>
      </c>
      <c r="L190" t="str">
        <f>IF(Table1[[#This Row],[ACC? _A_]]=Table1[[#This Row],[ACC? _S_]],"","Diff")</f>
        <v/>
      </c>
      <c r="M190" s="3" t="s">
        <v>799</v>
      </c>
      <c r="N190" t="s">
        <v>1174</v>
      </c>
      <c r="O190">
        <f>IF(H190&gt;0,B190,0)</f>
        <v>0</v>
      </c>
    </row>
    <row r="191" spans="1:15" x14ac:dyDescent="0.3">
      <c r="A191">
        <v>2</v>
      </c>
      <c r="B191" t="s">
        <v>537</v>
      </c>
      <c r="C191" t="s">
        <v>0</v>
      </c>
      <c r="D191">
        <f>COUNTIF(Table1[Keyword],Table1[[#This Row],[Keyword]])</f>
        <v>1</v>
      </c>
      <c r="E191" t="str">
        <f>IF(Table1[[#This Row],[Count]]&gt;1,"D","")</f>
        <v/>
      </c>
      <c r="F191" cm="1">
        <f t="array" aca="1" ref="F191" ca="1">COUNTIF(INDIRECT("$B$2"&amp;":"&amp;CELL("address",B191)),Table1[[#This Row],[Keyword]])</f>
        <v>1</v>
      </c>
      <c r="G191">
        <f ca="1">IF(Table1[[#This Row],[First Dup?]]&gt;1,0,1)</f>
        <v>1</v>
      </c>
      <c r="H191">
        <v>1</v>
      </c>
      <c r="I191" t="s">
        <v>1177</v>
      </c>
      <c r="L191" t="str">
        <f>IF(Table1[[#This Row],[ACC? _A_]]=Table1[[#This Row],[ACC? _S_]],"","Diff")</f>
        <v>Diff</v>
      </c>
      <c r="M191" s="3" t="s">
        <v>570</v>
      </c>
      <c r="N191" t="s">
        <v>1174</v>
      </c>
      <c r="O191" t="str">
        <f>IF(H191&gt;0,B191,0)</f>
        <v>debt portfolio</v>
      </c>
    </row>
    <row r="192" spans="1:15" hidden="1" x14ac:dyDescent="0.3">
      <c r="A192">
        <v>40</v>
      </c>
      <c r="B192" t="s">
        <v>145</v>
      </c>
      <c r="C192" t="s">
        <v>784</v>
      </c>
      <c r="D192">
        <f>COUNTIF(Table1[Keyword],Table1[[#This Row],[Keyword]])</f>
        <v>7</v>
      </c>
      <c r="E192" t="str">
        <f>IF(Table1[[#This Row],[Count]]&gt;1,"D","")</f>
        <v>D</v>
      </c>
      <c r="F192" cm="1">
        <f t="array" aca="1" ref="F192" ca="1">COUNTIF(INDIRECT("$B$2"&amp;":"&amp;CELL("address",B192)),Table1[[#This Row],[Keyword]])</f>
        <v>2</v>
      </c>
      <c r="G192">
        <f ca="1">IF(Table1[[#This Row],[First Dup?]]&gt;1,0,1)</f>
        <v>0</v>
      </c>
      <c r="I192"/>
      <c r="L192" t="str">
        <f>IF(Table1[[#This Row],[ACC? _A_]]=Table1[[#This Row],[ACC? _S_]],"","Diff")</f>
        <v/>
      </c>
      <c r="M192" s="3" t="s">
        <v>799</v>
      </c>
      <c r="O192">
        <f>IF(H192&gt;0,B192,0)</f>
        <v>0</v>
      </c>
    </row>
    <row r="193" spans="1:15" hidden="1" x14ac:dyDescent="0.3">
      <c r="A193">
        <v>41</v>
      </c>
      <c r="B193" t="s">
        <v>324</v>
      </c>
      <c r="C193" t="s">
        <v>785</v>
      </c>
      <c r="D193">
        <f>COUNTIF(Table1[Keyword],Table1[[#This Row],[Keyword]])</f>
        <v>5</v>
      </c>
      <c r="E193" t="str">
        <f>IF(Table1[[#This Row],[Count]]&gt;1,"D","")</f>
        <v>D</v>
      </c>
      <c r="F193" cm="1">
        <f t="array" aca="1" ref="F193" ca="1">COUNTIF(INDIRECT("$B$2"&amp;":"&amp;CELL("address",B193)),Table1[[#This Row],[Keyword]])</f>
        <v>1</v>
      </c>
      <c r="G193">
        <f ca="1">IF(Table1[[#This Row],[First Dup?]]&gt;1,0,1)</f>
        <v>1</v>
      </c>
      <c r="I193"/>
      <c r="L193" t="str">
        <f>IF(Table1[[#This Row],[ACC? _A_]]=Table1[[#This Row],[ACC? _S_]],"","Diff")</f>
        <v/>
      </c>
      <c r="M193" s="3" t="s">
        <v>799</v>
      </c>
      <c r="O193">
        <f>IF(H193&gt;0,B193,0)</f>
        <v>0</v>
      </c>
    </row>
    <row r="194" spans="1:15" hidden="1" x14ac:dyDescent="0.3">
      <c r="A194">
        <v>42</v>
      </c>
      <c r="B194" t="s">
        <v>786</v>
      </c>
      <c r="C194" t="s">
        <v>787</v>
      </c>
      <c r="D194">
        <f>COUNTIF(Table1[Keyword],Table1[[#This Row],[Keyword]])</f>
        <v>1</v>
      </c>
      <c r="E194" t="str">
        <f>IF(Table1[[#This Row],[Count]]&gt;1,"D","")</f>
        <v/>
      </c>
      <c r="F194" cm="1">
        <f t="array" aca="1" ref="F194" ca="1">COUNTIF(INDIRECT("$B$2"&amp;":"&amp;CELL("address",B194)),Table1[[#This Row],[Keyword]])</f>
        <v>1</v>
      </c>
      <c r="G194">
        <f ca="1">IF(Table1[[#This Row],[First Dup?]]&gt;1,0,1)</f>
        <v>1</v>
      </c>
      <c r="H194">
        <v>0</v>
      </c>
      <c r="I194" t="s">
        <v>1176</v>
      </c>
      <c r="L194" t="str">
        <f>IF(Table1[[#This Row],[ACC? _A_]]=Table1[[#This Row],[ACC? _S_]],"","Diff")</f>
        <v/>
      </c>
      <c r="M194" s="3" t="s">
        <v>799</v>
      </c>
      <c r="N194" t="s">
        <v>1174</v>
      </c>
      <c r="O194">
        <f>IF(H194&gt;0,B194,0)</f>
        <v>0</v>
      </c>
    </row>
    <row r="195" spans="1:15" hidden="1" x14ac:dyDescent="0.3">
      <c r="A195">
        <v>43</v>
      </c>
      <c r="B195" t="s">
        <v>788</v>
      </c>
      <c r="C195" t="s">
        <v>789</v>
      </c>
      <c r="D195">
        <f>COUNTIF(Table1[Keyword],Table1[[#This Row],[Keyword]])</f>
        <v>1</v>
      </c>
      <c r="E195" t="str">
        <f>IF(Table1[[#This Row],[Count]]&gt;1,"D","")</f>
        <v/>
      </c>
      <c r="F195" cm="1">
        <f t="array" aca="1" ref="F195" ca="1">COUNTIF(INDIRECT("$B$2"&amp;":"&amp;CELL("address",B195)),Table1[[#This Row],[Keyword]])</f>
        <v>1</v>
      </c>
      <c r="G195">
        <f ca="1">IF(Table1[[#This Row],[First Dup?]]&gt;1,0,1)</f>
        <v>1</v>
      </c>
      <c r="H195">
        <v>0</v>
      </c>
      <c r="I195" t="s">
        <v>1176</v>
      </c>
      <c r="L195" t="str">
        <f>IF(Table1[[#This Row],[ACC? _A_]]=Table1[[#This Row],[ACC? _S_]],"","Diff")</f>
        <v/>
      </c>
      <c r="M195" s="3" t="s">
        <v>799</v>
      </c>
      <c r="N195" t="s">
        <v>1174</v>
      </c>
      <c r="O195">
        <f>IF(H195&gt;0,B195,0)</f>
        <v>0</v>
      </c>
    </row>
    <row r="196" spans="1:15" hidden="1" x14ac:dyDescent="0.3">
      <c r="A196">
        <v>44</v>
      </c>
      <c r="B196" t="s">
        <v>762</v>
      </c>
      <c r="C196" t="s">
        <v>341</v>
      </c>
      <c r="D196">
        <f>COUNTIF(Table1[Keyword],Table1[[#This Row],[Keyword]])</f>
        <v>2</v>
      </c>
      <c r="E196" t="str">
        <f>IF(Table1[[#This Row],[Count]]&gt;1,"D","")</f>
        <v>D</v>
      </c>
      <c r="F196" cm="1">
        <f t="array" aca="1" ref="F196" ca="1">COUNTIF(INDIRECT("$B$2"&amp;":"&amp;CELL("address",B196)),Table1[[#This Row],[Keyword]])</f>
        <v>2</v>
      </c>
      <c r="G196">
        <f ca="1">IF(Table1[[#This Row],[First Dup?]]&gt;1,0,1)</f>
        <v>0</v>
      </c>
      <c r="I196"/>
      <c r="L196" t="str">
        <f>IF(Table1[[#This Row],[ACC? _A_]]=Table1[[#This Row],[ACC? _S_]],"","Diff")</f>
        <v/>
      </c>
      <c r="M196" s="3" t="s">
        <v>799</v>
      </c>
      <c r="O196">
        <f>IF(H196&gt;0,B196,0)</f>
        <v>0</v>
      </c>
    </row>
    <row r="197" spans="1:15" hidden="1" x14ac:dyDescent="0.3">
      <c r="A197">
        <v>45</v>
      </c>
      <c r="B197" t="s">
        <v>790</v>
      </c>
      <c r="C197" t="s">
        <v>791</v>
      </c>
      <c r="D197">
        <f>COUNTIF(Table1[Keyword],Table1[[#This Row],[Keyword]])</f>
        <v>1</v>
      </c>
      <c r="E197" t="str">
        <f>IF(Table1[[#This Row],[Count]]&gt;1,"D","")</f>
        <v/>
      </c>
      <c r="F197" cm="1">
        <f t="array" aca="1" ref="F197" ca="1">COUNTIF(INDIRECT("$B$2"&amp;":"&amp;CELL("address",B197)),Table1[[#This Row],[Keyword]])</f>
        <v>1</v>
      </c>
      <c r="G197">
        <f ca="1">IF(Table1[[#This Row],[First Dup?]]&gt;1,0,1)</f>
        <v>1</v>
      </c>
      <c r="H197">
        <v>0</v>
      </c>
      <c r="I197" t="s">
        <v>1177</v>
      </c>
      <c r="L197" t="str">
        <f>IF(Table1[[#This Row],[ACC? _A_]]=Table1[[#This Row],[ACC? _S_]],"","Diff")</f>
        <v/>
      </c>
      <c r="M197" s="3" t="s">
        <v>799</v>
      </c>
      <c r="N197" t="s">
        <v>1174</v>
      </c>
      <c r="O197">
        <f>IF(H197&gt;0,B197,0)</f>
        <v>0</v>
      </c>
    </row>
    <row r="198" spans="1:15" hidden="1" x14ac:dyDescent="0.3">
      <c r="A198">
        <v>46</v>
      </c>
      <c r="B198" t="s">
        <v>792</v>
      </c>
      <c r="C198" t="s">
        <v>793</v>
      </c>
      <c r="D198">
        <f>COUNTIF(Table1[Keyword],Table1[[#This Row],[Keyword]])</f>
        <v>1</v>
      </c>
      <c r="E198" t="str">
        <f>IF(Table1[[#This Row],[Count]]&gt;1,"D","")</f>
        <v/>
      </c>
      <c r="F198" cm="1">
        <f t="array" aca="1" ref="F198" ca="1">COUNTIF(INDIRECT("$B$2"&amp;":"&amp;CELL("address",B198)),Table1[[#This Row],[Keyword]])</f>
        <v>1</v>
      </c>
      <c r="G198">
        <f ca="1">IF(Table1[[#This Row],[First Dup?]]&gt;1,0,1)</f>
        <v>1</v>
      </c>
      <c r="H198">
        <v>0</v>
      </c>
      <c r="I198" t="s">
        <v>1219</v>
      </c>
      <c r="L198" t="str">
        <f>IF(Table1[[#This Row],[ACC? _A_]]=Table1[[#This Row],[ACC? _S_]],"","Diff")</f>
        <v/>
      </c>
      <c r="M198" s="3" t="s">
        <v>799</v>
      </c>
      <c r="N198" t="s">
        <v>1174</v>
      </c>
      <c r="O198">
        <f>IF(H198&gt;0,B198,0)</f>
        <v>0</v>
      </c>
    </row>
    <row r="199" spans="1:15" hidden="1" x14ac:dyDescent="0.3">
      <c r="A199">
        <v>47</v>
      </c>
      <c r="B199" t="s">
        <v>869</v>
      </c>
      <c r="C199" t="s">
        <v>794</v>
      </c>
      <c r="D199">
        <f>COUNTIF(Table1[Keyword],Table1[[#This Row],[Keyword]])</f>
        <v>1</v>
      </c>
      <c r="E199" t="str">
        <f>IF(Table1[[#This Row],[Count]]&gt;1,"D","")</f>
        <v/>
      </c>
      <c r="F199" cm="1">
        <f t="array" aca="1" ref="F199" ca="1">COUNTIF(INDIRECT("$B$2"&amp;":"&amp;CELL("address",B199)),Table1[[#This Row],[Keyword]])</f>
        <v>1</v>
      </c>
      <c r="G199">
        <f ca="1">IF(Table1[[#This Row],[First Dup?]]&gt;1,0,1)</f>
        <v>1</v>
      </c>
      <c r="H199">
        <v>0</v>
      </c>
      <c r="I199" t="s">
        <v>1176</v>
      </c>
      <c r="L199" t="str">
        <f>IF(Table1[[#This Row],[ACC? _A_]]=Table1[[#This Row],[ACC? _S_]],"","Diff")</f>
        <v/>
      </c>
      <c r="M199" s="3" t="s">
        <v>799</v>
      </c>
      <c r="N199" t="s">
        <v>1174</v>
      </c>
      <c r="O199">
        <f>IF(H199&gt;0,B199,0)</f>
        <v>0</v>
      </c>
    </row>
    <row r="200" spans="1:15" hidden="1" x14ac:dyDescent="0.3">
      <c r="A200">
        <v>48</v>
      </c>
      <c r="B200" t="s">
        <v>795</v>
      </c>
      <c r="C200" t="s">
        <v>796</v>
      </c>
      <c r="D200">
        <f>COUNTIF(Table1[Keyword],Table1[[#This Row],[Keyword]])</f>
        <v>1</v>
      </c>
      <c r="E200" t="str">
        <f>IF(Table1[[#This Row],[Count]]&gt;1,"D","")</f>
        <v/>
      </c>
      <c r="F200" cm="1">
        <f t="array" aca="1" ref="F200" ca="1">COUNTIF(INDIRECT("$B$2"&amp;":"&amp;CELL("address",B200)),Table1[[#This Row],[Keyword]])</f>
        <v>1</v>
      </c>
      <c r="G200">
        <f ca="1">IF(Table1[[#This Row],[First Dup?]]&gt;1,0,1)</f>
        <v>1</v>
      </c>
      <c r="H200">
        <v>0</v>
      </c>
      <c r="I200" t="s">
        <v>1176</v>
      </c>
      <c r="L200" t="str">
        <f>IF(Table1[[#This Row],[ACC? _A_]]=Table1[[#This Row],[ACC? _S_]],"","Diff")</f>
        <v/>
      </c>
      <c r="M200" s="3" t="s">
        <v>799</v>
      </c>
      <c r="N200" t="s">
        <v>1174</v>
      </c>
      <c r="O200">
        <f>IF(H200&gt;0,B200,0)</f>
        <v>0</v>
      </c>
    </row>
    <row r="201" spans="1:15" hidden="1" x14ac:dyDescent="0.3">
      <c r="A201">
        <v>49</v>
      </c>
      <c r="B201" t="s">
        <v>797</v>
      </c>
      <c r="C201" t="s">
        <v>798</v>
      </c>
      <c r="D201">
        <f>COUNTIF(Table1[Keyword],Table1[[#This Row],[Keyword]])</f>
        <v>1</v>
      </c>
      <c r="E201" t="str">
        <f>IF(Table1[[#This Row],[Count]]&gt;1,"D","")</f>
        <v/>
      </c>
      <c r="F201" cm="1">
        <f t="array" aca="1" ref="F201" ca="1">COUNTIF(INDIRECT("$B$2"&amp;":"&amp;CELL("address",B201)),Table1[[#This Row],[Keyword]])</f>
        <v>1</v>
      </c>
      <c r="G201">
        <f ca="1">IF(Table1[[#This Row],[First Dup?]]&gt;1,0,1)</f>
        <v>1</v>
      </c>
      <c r="H201">
        <v>0</v>
      </c>
      <c r="I201" t="s">
        <v>1176</v>
      </c>
      <c r="L201" t="str">
        <f>IF(Table1[[#This Row],[ACC? _A_]]=Table1[[#This Row],[ACC? _S_]],"","Diff")</f>
        <v/>
      </c>
      <c r="M201" s="3" t="s">
        <v>799</v>
      </c>
      <c r="N201" t="s">
        <v>1174</v>
      </c>
      <c r="O201">
        <f>IF(H201&gt;0,B201,0)</f>
        <v>0</v>
      </c>
    </row>
    <row r="202" spans="1:15" ht="14.55" customHeight="1" x14ac:dyDescent="0.3">
      <c r="A202">
        <v>3</v>
      </c>
      <c r="B202" t="s">
        <v>577</v>
      </c>
      <c r="C202" t="s">
        <v>211</v>
      </c>
      <c r="D202">
        <f>COUNTIF(Table1[Keyword],Table1[[#This Row],[Keyword]])</f>
        <v>1</v>
      </c>
      <c r="E202" t="str">
        <f>IF(Table1[[#This Row],[Count]]&gt;1,"D","")</f>
        <v/>
      </c>
      <c r="F202" cm="1">
        <f t="array" aca="1" ref="F202" ca="1">COUNTIF(INDIRECT("$B$2"&amp;":"&amp;CELL("address",B202)),Table1[[#This Row],[Keyword]])</f>
        <v>1</v>
      </c>
      <c r="G202">
        <f ca="1">IF(Table1[[#This Row],[First Dup?]]&gt;1,0,1)</f>
        <v>1</v>
      </c>
      <c r="H202">
        <v>1</v>
      </c>
      <c r="I202" t="s">
        <v>1217</v>
      </c>
      <c r="L202" t="str">
        <f>IF(Table1[[#This Row],[ACC? _A_]]=Table1[[#This Row],[ACC? _S_]],"","Diff")</f>
        <v>Diff</v>
      </c>
      <c r="M202" s="3" t="s">
        <v>591</v>
      </c>
      <c r="N202" t="s">
        <v>1174</v>
      </c>
      <c r="O202" t="str">
        <f>IF(H202&gt;0,B202,0)</f>
        <v>debt registry</v>
      </c>
    </row>
    <row r="203" spans="1:15" hidden="1" x14ac:dyDescent="0.3">
      <c r="A203">
        <v>1</v>
      </c>
      <c r="B203" t="s">
        <v>488</v>
      </c>
      <c r="C203" t="s">
        <v>141</v>
      </c>
      <c r="D203">
        <f>COUNTIF(Table1[Keyword],Table1[[#This Row],[Keyword]])</f>
        <v>6</v>
      </c>
      <c r="E203" t="str">
        <f>IF(Table1[[#This Row],[Count]]&gt;1,"D","")</f>
        <v>D</v>
      </c>
      <c r="F203" cm="1">
        <f t="array" aca="1" ref="F203" ca="1">COUNTIF(INDIRECT("$B$2"&amp;":"&amp;CELL("address",B203)),Table1[[#This Row],[Keyword]])</f>
        <v>2</v>
      </c>
      <c r="G203">
        <f ca="1">IF(Table1[[#This Row],[First Dup?]]&gt;1,0,1)</f>
        <v>0</v>
      </c>
      <c r="I203"/>
      <c r="L203" t="str">
        <f>IF(Table1[[#This Row],[ACC? _A_]]=Table1[[#This Row],[ACC? _S_]],"","Diff")</f>
        <v/>
      </c>
      <c r="M203" s="3" t="s">
        <v>209</v>
      </c>
      <c r="O203">
        <f>IF(H203&gt;0,B203,0)</f>
        <v>0</v>
      </c>
    </row>
    <row r="204" spans="1:15" x14ac:dyDescent="0.3">
      <c r="A204">
        <v>3</v>
      </c>
      <c r="B204" t="s">
        <v>844</v>
      </c>
      <c r="C204" t="s">
        <v>1</v>
      </c>
      <c r="D204">
        <f>COUNTIF(Table1[Keyword],Table1[[#This Row],[Keyword]])</f>
        <v>1</v>
      </c>
      <c r="E204" t="str">
        <f>IF(Table1[[#This Row],[Count]]&gt;1,"D","")</f>
        <v/>
      </c>
      <c r="F204" cm="1">
        <f t="array" aca="1" ref="F204" ca="1">COUNTIF(INDIRECT("$B$2"&amp;":"&amp;CELL("address",B204)),Table1[[#This Row],[Keyword]])</f>
        <v>1</v>
      </c>
      <c r="G204">
        <f ca="1">IF(Table1[[#This Row],[First Dup?]]&gt;1,0,1)</f>
        <v>1</v>
      </c>
      <c r="H204">
        <v>1</v>
      </c>
      <c r="I204" t="s">
        <v>1205</v>
      </c>
      <c r="L204" t="str">
        <f>IF(Table1[[#This Row],[ACC? _A_]]=Table1[[#This Row],[ACC? _S_]],"","Diff")</f>
        <v>Diff</v>
      </c>
      <c r="M204" s="3" t="s">
        <v>766</v>
      </c>
      <c r="N204" t="s">
        <v>1174</v>
      </c>
      <c r="O204" t="str">
        <f>IF(H204&gt;0,B204,0)</f>
        <v>debt thresholds</v>
      </c>
    </row>
    <row r="205" spans="1:15" hidden="1" x14ac:dyDescent="0.3">
      <c r="A205">
        <v>3</v>
      </c>
      <c r="B205" t="s">
        <v>142</v>
      </c>
      <c r="C205" t="s">
        <v>143</v>
      </c>
      <c r="D205">
        <f>COUNTIF(Table1[Keyword],Table1[[#This Row],[Keyword]])</f>
        <v>4</v>
      </c>
      <c r="E205" t="str">
        <f>IF(Table1[[#This Row],[Count]]&gt;1,"D","")</f>
        <v>D</v>
      </c>
      <c r="F205" cm="1">
        <f t="array" aca="1" ref="F205" ca="1">COUNTIF(INDIRECT("$B$2"&amp;":"&amp;CELL("address",B205)),Table1[[#This Row],[Keyword]])</f>
        <v>1</v>
      </c>
      <c r="G205">
        <f ca="1">IF(Table1[[#This Row],[First Dup?]]&gt;1,0,1)</f>
        <v>1</v>
      </c>
      <c r="H205">
        <v>0</v>
      </c>
      <c r="I205" t="s">
        <v>1176</v>
      </c>
      <c r="L205" t="str">
        <f>IF(Table1[[#This Row],[ACC? _A_]]=Table1[[#This Row],[ACC? _S_]],"","Diff")</f>
        <v/>
      </c>
      <c r="M205" s="3" t="s">
        <v>209</v>
      </c>
      <c r="N205" t="s">
        <v>1174</v>
      </c>
      <c r="O205">
        <f>IF(H205&gt;0,B205,0)</f>
        <v>0</v>
      </c>
    </row>
    <row r="206" spans="1:15" hidden="1" x14ac:dyDescent="0.3">
      <c r="A206">
        <v>4</v>
      </c>
      <c r="B206" t="s">
        <v>549</v>
      </c>
      <c r="C206" t="s">
        <v>144</v>
      </c>
      <c r="D206">
        <f>COUNTIF(Table1[Keyword],Table1[[#This Row],[Keyword]])</f>
        <v>20</v>
      </c>
      <c r="E206" t="str">
        <f>IF(Table1[[#This Row],[Count]]&gt;1,"D","")</f>
        <v>D</v>
      </c>
      <c r="F206" cm="1">
        <f t="array" aca="1" ref="F206" ca="1">COUNTIF(INDIRECT("$B$2"&amp;":"&amp;CELL("address",B206)),Table1[[#This Row],[Keyword]])</f>
        <v>3</v>
      </c>
      <c r="G206">
        <f ca="1">IF(Table1[[#This Row],[First Dup?]]&gt;1,0,1)</f>
        <v>0</v>
      </c>
      <c r="I206"/>
      <c r="L206" t="str">
        <f>IF(Table1[[#This Row],[ACC? _A_]]=Table1[[#This Row],[ACC? _S_]],"","Diff")</f>
        <v/>
      </c>
      <c r="M206" s="3" t="s">
        <v>209</v>
      </c>
      <c r="O206">
        <f>IF(H206&gt;0,B206,0)</f>
        <v>0</v>
      </c>
    </row>
    <row r="207" spans="1:15" hidden="1" x14ac:dyDescent="0.3">
      <c r="A207">
        <v>5</v>
      </c>
      <c r="B207" t="s">
        <v>145</v>
      </c>
      <c r="C207" t="s">
        <v>146</v>
      </c>
      <c r="D207">
        <f>COUNTIF(Table1[Keyword],Table1[[#This Row],[Keyword]])</f>
        <v>7</v>
      </c>
      <c r="E207" t="str">
        <f>IF(Table1[[#This Row],[Count]]&gt;1,"D","")</f>
        <v>D</v>
      </c>
      <c r="F207" cm="1">
        <f t="array" aca="1" ref="F207" ca="1">COUNTIF(INDIRECT("$B$2"&amp;":"&amp;CELL("address",B207)),Table1[[#This Row],[Keyword]])</f>
        <v>3</v>
      </c>
      <c r="G207">
        <f ca="1">IF(Table1[[#This Row],[First Dup?]]&gt;1,0,1)</f>
        <v>0</v>
      </c>
      <c r="I207"/>
      <c r="L207" t="str">
        <f>IF(Table1[[#This Row],[ACC? _A_]]=Table1[[#This Row],[ACC? _S_]],"","Diff")</f>
        <v/>
      </c>
      <c r="M207" s="3" t="s">
        <v>209</v>
      </c>
      <c r="O207">
        <f>IF(H207&gt;0,B207,0)</f>
        <v>0</v>
      </c>
    </row>
    <row r="208" spans="1:15" hidden="1" x14ac:dyDescent="0.3">
      <c r="A208">
        <v>6</v>
      </c>
      <c r="B208" t="s">
        <v>147</v>
      </c>
      <c r="C208" t="s">
        <v>148</v>
      </c>
      <c r="D208">
        <f>COUNTIF(Table1[Keyword],Table1[[#This Row],[Keyword]])</f>
        <v>2</v>
      </c>
      <c r="E208" t="str">
        <f>IF(Table1[[#This Row],[Count]]&gt;1,"D","")</f>
        <v>D</v>
      </c>
      <c r="F208" cm="1">
        <f t="array" aca="1" ref="F208" ca="1">COUNTIF(INDIRECT("$B$2"&amp;":"&amp;CELL("address",B208)),Table1[[#This Row],[Keyword]])</f>
        <v>2</v>
      </c>
      <c r="G208">
        <f ca="1">IF(Table1[[#This Row],[First Dup?]]&gt;1,0,1)</f>
        <v>0</v>
      </c>
      <c r="I208"/>
      <c r="L208" t="str">
        <f>IF(Table1[[#This Row],[ACC? _A_]]=Table1[[#This Row],[ACC? _S_]],"","Diff")</f>
        <v/>
      </c>
      <c r="M208" s="3" t="s">
        <v>209</v>
      </c>
      <c r="O208">
        <f>IF(H208&gt;0,B208,0)</f>
        <v>0</v>
      </c>
    </row>
    <row r="209" spans="1:15" hidden="1" x14ac:dyDescent="0.3">
      <c r="A209">
        <v>7</v>
      </c>
      <c r="B209" t="s">
        <v>28</v>
      </c>
      <c r="C209" t="s">
        <v>149</v>
      </c>
      <c r="D209">
        <f>COUNTIF(Table1[Keyword],Table1[[#This Row],[Keyword]])</f>
        <v>14</v>
      </c>
      <c r="E209" t="str">
        <f>IF(Table1[[#This Row],[Count]]&gt;1,"D","")</f>
        <v>D</v>
      </c>
      <c r="F209" cm="1">
        <f t="array" aca="1" ref="F209" ca="1">COUNTIF(INDIRECT("$B$2"&amp;":"&amp;CELL("address",B209)),Table1[[#This Row],[Keyword]])</f>
        <v>4</v>
      </c>
      <c r="G209">
        <f ca="1">IF(Table1[[#This Row],[First Dup?]]&gt;1,0,1)</f>
        <v>0</v>
      </c>
      <c r="I209"/>
      <c r="L209" t="str">
        <f>IF(Table1[[#This Row],[ACC? _A_]]=Table1[[#This Row],[ACC? _S_]],"","Diff")</f>
        <v/>
      </c>
      <c r="M209" s="3" t="s">
        <v>209</v>
      </c>
      <c r="O209">
        <f>IF(H209&gt;0,B209,0)</f>
        <v>0</v>
      </c>
    </row>
    <row r="210" spans="1:15" hidden="1" x14ac:dyDescent="0.3">
      <c r="A210">
        <v>8</v>
      </c>
      <c r="B210" t="s">
        <v>866</v>
      </c>
      <c r="C210" t="s">
        <v>150</v>
      </c>
      <c r="D210">
        <f>COUNTIF(Table1[Keyword],Table1[[#This Row],[Keyword]])</f>
        <v>8</v>
      </c>
      <c r="E210" t="str">
        <f>IF(Table1[[#This Row],[Count]]&gt;1,"D","")</f>
        <v>D</v>
      </c>
      <c r="F210" cm="1">
        <f t="array" aca="1" ref="F210" ca="1">COUNTIF(INDIRECT("$B$2"&amp;":"&amp;CELL("address",B210)),Table1[[#This Row],[Keyword]])</f>
        <v>2</v>
      </c>
      <c r="G210">
        <f ca="1">IF(Table1[[#This Row],[First Dup?]]&gt;1,0,1)</f>
        <v>0</v>
      </c>
      <c r="I210"/>
      <c r="L210" t="str">
        <f>IF(Table1[[#This Row],[ACC? _A_]]=Table1[[#This Row],[ACC? _S_]],"","Diff")</f>
        <v/>
      </c>
      <c r="M210" s="3" t="s">
        <v>209</v>
      </c>
      <c r="O210">
        <f>IF(H210&gt;0,B210,0)</f>
        <v>0</v>
      </c>
    </row>
    <row r="211" spans="1:15" hidden="1" x14ac:dyDescent="0.3">
      <c r="A211">
        <v>9</v>
      </c>
      <c r="B211" t="s">
        <v>151</v>
      </c>
      <c r="C211" t="s">
        <v>91</v>
      </c>
      <c r="D211">
        <f>COUNTIF(Table1[Keyword],Table1[[#This Row],[Keyword]])</f>
        <v>1</v>
      </c>
      <c r="E211" t="str">
        <f>IF(Table1[[#This Row],[Count]]&gt;1,"D","")</f>
        <v/>
      </c>
      <c r="F211" cm="1">
        <f t="array" aca="1" ref="F211" ca="1">COUNTIF(INDIRECT("$B$2"&amp;":"&amp;CELL("address",B211)),Table1[[#This Row],[Keyword]])</f>
        <v>1</v>
      </c>
      <c r="G211">
        <f ca="1">IF(Table1[[#This Row],[First Dup?]]&gt;1,0,1)</f>
        <v>1</v>
      </c>
      <c r="H211">
        <v>0</v>
      </c>
      <c r="I211" t="s">
        <v>1176</v>
      </c>
      <c r="L211" t="str">
        <f>IF(Table1[[#This Row],[ACC? _A_]]=Table1[[#This Row],[ACC? _S_]],"","Diff")</f>
        <v/>
      </c>
      <c r="M211" s="3" t="s">
        <v>209</v>
      </c>
      <c r="N211" t="s">
        <v>1174</v>
      </c>
      <c r="O211">
        <f>IF(H211&gt;0,B211,0)</f>
        <v>0</v>
      </c>
    </row>
    <row r="212" spans="1:15" hidden="1" x14ac:dyDescent="0.3">
      <c r="A212">
        <v>10</v>
      </c>
      <c r="B212" t="s">
        <v>872</v>
      </c>
      <c r="C212" t="s">
        <v>91</v>
      </c>
      <c r="D212">
        <f>COUNTIF(Table1[Keyword],Table1[[#This Row],[Keyword]])</f>
        <v>1</v>
      </c>
      <c r="E212" t="str">
        <f>IF(Table1[[#This Row],[Count]]&gt;1,"D","")</f>
        <v/>
      </c>
      <c r="F212" cm="1">
        <f t="array" aca="1" ref="F212" ca="1">COUNTIF(INDIRECT("$B$2"&amp;":"&amp;CELL("address",B212)),Table1[[#This Row],[Keyword]])</f>
        <v>1</v>
      </c>
      <c r="G212">
        <f ca="1">IF(Table1[[#This Row],[First Dup?]]&gt;1,0,1)</f>
        <v>1</v>
      </c>
      <c r="H212">
        <v>0</v>
      </c>
      <c r="I212" t="s">
        <v>1176</v>
      </c>
      <c r="L212" t="str">
        <f>IF(Table1[[#This Row],[ACC? _A_]]=Table1[[#This Row],[ACC? _S_]],"","Diff")</f>
        <v/>
      </c>
      <c r="M212" s="3" t="s">
        <v>209</v>
      </c>
      <c r="N212" t="s">
        <v>1174</v>
      </c>
      <c r="O212">
        <f>IF(H212&gt;0,B212,0)</f>
        <v>0</v>
      </c>
    </row>
    <row r="213" spans="1:15" hidden="1" x14ac:dyDescent="0.3">
      <c r="A213">
        <v>11</v>
      </c>
      <c r="B213" t="s">
        <v>152</v>
      </c>
      <c r="C213" t="s">
        <v>153</v>
      </c>
      <c r="D213">
        <f>COUNTIF(Table1[Keyword],Table1[[#This Row],[Keyword]])</f>
        <v>10</v>
      </c>
      <c r="E213" t="str">
        <f>IF(Table1[[#This Row],[Count]]&gt;1,"D","")</f>
        <v>D</v>
      </c>
      <c r="F213" cm="1">
        <f t="array" aca="1" ref="F213" ca="1">COUNTIF(INDIRECT("$B$2"&amp;":"&amp;CELL("address",B213)),Table1[[#This Row],[Keyword]])</f>
        <v>2</v>
      </c>
      <c r="G213">
        <f ca="1">IF(Table1[[#This Row],[First Dup?]]&gt;1,0,1)</f>
        <v>0</v>
      </c>
      <c r="I213"/>
      <c r="L213" t="str">
        <f>IF(Table1[[#This Row],[ACC? _A_]]=Table1[[#This Row],[ACC? _S_]],"","Diff")</f>
        <v/>
      </c>
      <c r="M213" s="3" t="s">
        <v>209</v>
      </c>
      <c r="O213">
        <f>IF(H213&gt;0,B213,0)</f>
        <v>0</v>
      </c>
    </row>
    <row r="214" spans="1:15" hidden="1" x14ac:dyDescent="0.3">
      <c r="A214">
        <v>12</v>
      </c>
      <c r="B214" t="s">
        <v>154</v>
      </c>
      <c r="C214" t="s">
        <v>155</v>
      </c>
      <c r="D214">
        <f>COUNTIF(Table1[Keyword],Table1[[#This Row],[Keyword]])</f>
        <v>12</v>
      </c>
      <c r="E214" t="str">
        <f>IF(Table1[[#This Row],[Count]]&gt;1,"D","")</f>
        <v>D</v>
      </c>
      <c r="F214" cm="1">
        <f t="array" aca="1" ref="F214" ca="1">COUNTIF(INDIRECT("$B$2"&amp;":"&amp;CELL("address",B214)),Table1[[#This Row],[Keyword]])</f>
        <v>3</v>
      </c>
      <c r="G214">
        <f ca="1">IF(Table1[[#This Row],[First Dup?]]&gt;1,0,1)</f>
        <v>0</v>
      </c>
      <c r="I214"/>
      <c r="L214" t="str">
        <f>IF(Table1[[#This Row],[ACC? _A_]]=Table1[[#This Row],[ACC? _S_]],"","Diff")</f>
        <v/>
      </c>
      <c r="M214" s="3" t="s">
        <v>209</v>
      </c>
      <c r="O214">
        <f>IF(H214&gt;0,B214,0)</f>
        <v>0</v>
      </c>
    </row>
    <row r="215" spans="1:15" hidden="1" x14ac:dyDescent="0.3">
      <c r="A215">
        <v>13</v>
      </c>
      <c r="B215" t="s">
        <v>156</v>
      </c>
      <c r="C215" t="s">
        <v>157</v>
      </c>
      <c r="D215">
        <f>COUNTIF(Table1[Keyword],Table1[[#This Row],[Keyword]])</f>
        <v>1</v>
      </c>
      <c r="E215" t="str">
        <f>IF(Table1[[#This Row],[Count]]&gt;1,"D","")</f>
        <v/>
      </c>
      <c r="F215" cm="1">
        <f t="array" aca="1" ref="F215" ca="1">COUNTIF(INDIRECT("$B$2"&amp;":"&amp;CELL("address",B215)),Table1[[#This Row],[Keyword]])</f>
        <v>1</v>
      </c>
      <c r="G215">
        <f ca="1">IF(Table1[[#This Row],[First Dup?]]&gt;1,0,1)</f>
        <v>1</v>
      </c>
      <c r="H215">
        <v>0</v>
      </c>
      <c r="I215" t="s">
        <v>1176</v>
      </c>
      <c r="L215" t="str">
        <f>IF(Table1[[#This Row],[ACC? _A_]]=Table1[[#This Row],[ACC? _S_]],"","Diff")</f>
        <v/>
      </c>
      <c r="M215" s="3" t="s">
        <v>209</v>
      </c>
      <c r="N215" t="s">
        <v>1174</v>
      </c>
      <c r="O215">
        <f>IF(H215&gt;0,B215,0)</f>
        <v>0</v>
      </c>
    </row>
    <row r="216" spans="1:15" hidden="1" x14ac:dyDescent="0.3">
      <c r="A216">
        <v>14</v>
      </c>
      <c r="B216" t="s">
        <v>158</v>
      </c>
      <c r="C216" t="s">
        <v>159</v>
      </c>
      <c r="D216">
        <f>COUNTIF(Table1[Keyword],Table1[[#This Row],[Keyword]])</f>
        <v>1</v>
      </c>
      <c r="E216" t="str">
        <f>IF(Table1[[#This Row],[Count]]&gt;1,"D","")</f>
        <v/>
      </c>
      <c r="F216" cm="1">
        <f t="array" aca="1" ref="F216" ca="1">COUNTIF(INDIRECT("$B$2"&amp;":"&amp;CELL("address",B216)),Table1[[#This Row],[Keyword]])</f>
        <v>1</v>
      </c>
      <c r="G216">
        <f ca="1">IF(Table1[[#This Row],[First Dup?]]&gt;1,0,1)</f>
        <v>1</v>
      </c>
      <c r="H216">
        <v>0</v>
      </c>
      <c r="I216" t="s">
        <v>1176</v>
      </c>
      <c r="L216" t="str">
        <f>IF(Table1[[#This Row],[ACC? _A_]]=Table1[[#This Row],[ACC? _S_]],"","Diff")</f>
        <v/>
      </c>
      <c r="M216" s="3" t="s">
        <v>209</v>
      </c>
      <c r="N216" t="s">
        <v>1174</v>
      </c>
      <c r="O216">
        <f>IF(H216&gt;0,B216,0)</f>
        <v>0</v>
      </c>
    </row>
    <row r="217" spans="1:15" hidden="1" x14ac:dyDescent="0.3">
      <c r="A217">
        <v>15</v>
      </c>
      <c r="B217" t="s">
        <v>873</v>
      </c>
      <c r="C217" t="s">
        <v>160</v>
      </c>
      <c r="D217">
        <f>COUNTIF(Table1[Keyword],Table1[[#This Row],[Keyword]])</f>
        <v>1</v>
      </c>
      <c r="E217" t="str">
        <f>IF(Table1[[#This Row],[Count]]&gt;1,"D","")</f>
        <v/>
      </c>
      <c r="F217" cm="1">
        <f t="array" aca="1" ref="F217" ca="1">COUNTIF(INDIRECT("$B$2"&amp;":"&amp;CELL("address",B217)),Table1[[#This Row],[Keyword]])</f>
        <v>1</v>
      </c>
      <c r="G217">
        <f ca="1">IF(Table1[[#This Row],[First Dup?]]&gt;1,0,1)</f>
        <v>1</v>
      </c>
      <c r="H217">
        <v>0</v>
      </c>
      <c r="I217" t="s">
        <v>1177</v>
      </c>
      <c r="L217" t="str">
        <f>IF(Table1[[#This Row],[ACC? _A_]]=Table1[[#This Row],[ACC? _S_]],"","Diff")</f>
        <v/>
      </c>
      <c r="M217" s="3" t="s">
        <v>209</v>
      </c>
      <c r="N217" t="s">
        <v>1174</v>
      </c>
      <c r="O217">
        <f>IF(H217&gt;0,B217,0)</f>
        <v>0</v>
      </c>
    </row>
    <row r="218" spans="1:15" hidden="1" x14ac:dyDescent="0.3">
      <c r="A218">
        <v>16</v>
      </c>
      <c r="B218" t="s">
        <v>265</v>
      </c>
      <c r="C218" t="s">
        <v>161</v>
      </c>
      <c r="D218">
        <f>COUNTIF(Table1[Keyword],Table1[[#This Row],[Keyword]])</f>
        <v>15</v>
      </c>
      <c r="E218" t="str">
        <f>IF(Table1[[#This Row],[Count]]&gt;1,"D","")</f>
        <v>D</v>
      </c>
      <c r="F218" cm="1">
        <f t="array" aca="1" ref="F218" ca="1">COUNTIF(INDIRECT("$B$2"&amp;":"&amp;CELL("address",B218)),Table1[[#This Row],[Keyword]])</f>
        <v>3</v>
      </c>
      <c r="G218">
        <f ca="1">IF(Table1[[#This Row],[First Dup?]]&gt;1,0,1)</f>
        <v>0</v>
      </c>
      <c r="I218"/>
      <c r="L218" t="str">
        <f>IF(Table1[[#This Row],[ACC? _A_]]=Table1[[#This Row],[ACC? _S_]],"","Diff")</f>
        <v/>
      </c>
      <c r="M218" s="3" t="s">
        <v>209</v>
      </c>
      <c r="O218">
        <f>IF(H218&gt;0,B218,0)</f>
        <v>0</v>
      </c>
    </row>
    <row r="219" spans="1:15" hidden="1" x14ac:dyDescent="0.3">
      <c r="A219">
        <v>17</v>
      </c>
      <c r="B219" t="s">
        <v>162</v>
      </c>
      <c r="C219" t="s">
        <v>163</v>
      </c>
      <c r="D219">
        <f>COUNTIF(Table1[Keyword],Table1[[#This Row],[Keyword]])</f>
        <v>1</v>
      </c>
      <c r="E219" t="str">
        <f>IF(Table1[[#This Row],[Count]]&gt;1,"D","")</f>
        <v/>
      </c>
      <c r="F219" cm="1">
        <f t="array" aca="1" ref="F219" ca="1">COUNTIF(INDIRECT("$B$2"&amp;":"&amp;CELL("address",B219)),Table1[[#This Row],[Keyword]])</f>
        <v>1</v>
      </c>
      <c r="G219">
        <f ca="1">IF(Table1[[#This Row],[First Dup?]]&gt;1,0,1)</f>
        <v>1</v>
      </c>
      <c r="H219">
        <v>0</v>
      </c>
      <c r="I219" t="s">
        <v>1221</v>
      </c>
      <c r="L219" t="str">
        <f>IF(Table1[[#This Row],[ACC? _A_]]=Table1[[#This Row],[ACC? _S_]],"","Diff")</f>
        <v/>
      </c>
      <c r="M219" s="3" t="s">
        <v>209</v>
      </c>
      <c r="N219" t="s">
        <v>1174</v>
      </c>
      <c r="O219">
        <f>IF(H219&gt;0,B219,0)</f>
        <v>0</v>
      </c>
    </row>
    <row r="220" spans="1:15" hidden="1" x14ac:dyDescent="0.3">
      <c r="A220">
        <v>18</v>
      </c>
      <c r="B220" t="s">
        <v>874</v>
      </c>
      <c r="C220" t="s">
        <v>163</v>
      </c>
      <c r="D220">
        <f>COUNTIF(Table1[Keyword],Table1[[#This Row],[Keyword]])</f>
        <v>1</v>
      </c>
      <c r="E220" t="str">
        <f>IF(Table1[[#This Row],[Count]]&gt;1,"D","")</f>
        <v/>
      </c>
      <c r="F220" cm="1">
        <f t="array" aca="1" ref="F220" ca="1">COUNTIF(INDIRECT("$B$2"&amp;":"&amp;CELL("address",B220)),Table1[[#This Row],[Keyword]])</f>
        <v>1</v>
      </c>
      <c r="G220">
        <f ca="1">IF(Table1[[#This Row],[First Dup?]]&gt;1,0,1)</f>
        <v>1</v>
      </c>
      <c r="H220">
        <v>0</v>
      </c>
      <c r="I220" t="s">
        <v>1176</v>
      </c>
      <c r="L220" t="str">
        <f>IF(Table1[[#This Row],[ACC? _A_]]=Table1[[#This Row],[ACC? _S_]],"","Diff")</f>
        <v/>
      </c>
      <c r="M220" s="3" t="s">
        <v>209</v>
      </c>
      <c r="N220" t="s">
        <v>1174</v>
      </c>
      <c r="O220">
        <f>IF(H220&gt;0,B220,0)</f>
        <v>0</v>
      </c>
    </row>
    <row r="221" spans="1:15" x14ac:dyDescent="0.3">
      <c r="A221">
        <v>5</v>
      </c>
      <c r="B221" t="s">
        <v>212</v>
      </c>
      <c r="C221" t="s">
        <v>213</v>
      </c>
      <c r="D221">
        <f>COUNTIF(Table1[Keyword],Table1[[#This Row],[Keyword]])</f>
        <v>2</v>
      </c>
      <c r="E221" t="str">
        <f>IF(Table1[[#This Row],[Count]]&gt;1,"D","")</f>
        <v>D</v>
      </c>
      <c r="F221" cm="1">
        <f t="array" aca="1" ref="F221" ca="1">COUNTIF(INDIRECT("$B$2"&amp;":"&amp;CELL("address",B221)),Table1[[#This Row],[Keyword]])</f>
        <v>1</v>
      </c>
      <c r="G221">
        <f ca="1">IF(Table1[[#This Row],[First Dup?]]&gt;1,0,1)</f>
        <v>1</v>
      </c>
      <c r="H221">
        <v>0.5</v>
      </c>
      <c r="I221" t="s">
        <v>1227</v>
      </c>
      <c r="L221" t="str">
        <f>IF(Table1[[#This Row],[ACC? _A_]]=Table1[[#This Row],[ACC? _S_]],"","Diff")</f>
        <v>Diff</v>
      </c>
      <c r="M221" s="3" t="s">
        <v>262</v>
      </c>
      <c r="N221" t="s">
        <v>1174</v>
      </c>
      <c r="O221" t="str">
        <f>IF(H221&gt;0,B221,0)</f>
        <v>decision</v>
      </c>
    </row>
    <row r="222" spans="1:15" hidden="1" x14ac:dyDescent="0.3">
      <c r="A222">
        <v>20</v>
      </c>
      <c r="B222" t="s">
        <v>165</v>
      </c>
      <c r="C222" t="s">
        <v>166</v>
      </c>
      <c r="D222">
        <f>COUNTIF(Table1[Keyword],Table1[[#This Row],[Keyword]])</f>
        <v>12</v>
      </c>
      <c r="E222" t="str">
        <f>IF(Table1[[#This Row],[Count]]&gt;1,"D","")</f>
        <v>D</v>
      </c>
      <c r="F222" cm="1">
        <f t="array" aca="1" ref="F222" ca="1">COUNTIF(INDIRECT("$B$2"&amp;":"&amp;CELL("address",B222)),Table1[[#This Row],[Keyword]])</f>
        <v>2</v>
      </c>
      <c r="G222">
        <f ca="1">IF(Table1[[#This Row],[First Dup?]]&gt;1,0,1)</f>
        <v>0</v>
      </c>
      <c r="I222"/>
      <c r="L222" t="str">
        <f>IF(Table1[[#This Row],[ACC? _A_]]=Table1[[#This Row],[ACC? _S_]],"","Diff")</f>
        <v/>
      </c>
      <c r="M222" s="3" t="s">
        <v>209</v>
      </c>
      <c r="O222">
        <f>IF(H222&gt;0,B222,0)</f>
        <v>0</v>
      </c>
    </row>
    <row r="223" spans="1:15" hidden="1" x14ac:dyDescent="0.3">
      <c r="A223">
        <v>21</v>
      </c>
      <c r="B223" t="s">
        <v>875</v>
      </c>
      <c r="C223" t="s">
        <v>167</v>
      </c>
      <c r="D223">
        <f>COUNTIF(Table1[Keyword],Table1[[#This Row],[Keyword]])</f>
        <v>1</v>
      </c>
      <c r="E223" t="str">
        <f>IF(Table1[[#This Row],[Count]]&gt;1,"D","")</f>
        <v/>
      </c>
      <c r="F223" cm="1">
        <f t="array" aca="1" ref="F223" ca="1">COUNTIF(INDIRECT("$B$2"&amp;":"&amp;CELL("address",B223)),Table1[[#This Row],[Keyword]])</f>
        <v>1</v>
      </c>
      <c r="G223">
        <f ca="1">IF(Table1[[#This Row],[First Dup?]]&gt;1,0,1)</f>
        <v>1</v>
      </c>
      <c r="H223">
        <v>0</v>
      </c>
      <c r="I223" t="s">
        <v>297</v>
      </c>
      <c r="L223" t="str">
        <f>IF(Table1[[#This Row],[ACC? _A_]]=Table1[[#This Row],[ACC? _S_]],"","Diff")</f>
        <v/>
      </c>
      <c r="M223" s="3" t="s">
        <v>209</v>
      </c>
      <c r="N223" t="s">
        <v>1174</v>
      </c>
      <c r="O223">
        <f>IF(H223&gt;0,B223,0)</f>
        <v>0</v>
      </c>
    </row>
    <row r="224" spans="1:15" hidden="1" x14ac:dyDescent="0.3">
      <c r="A224">
        <v>22</v>
      </c>
      <c r="B224" t="s">
        <v>458</v>
      </c>
      <c r="C224" t="s">
        <v>168</v>
      </c>
      <c r="D224">
        <f>COUNTIF(Table1[Keyword],Table1[[#This Row],[Keyword]])</f>
        <v>10</v>
      </c>
      <c r="E224" t="str">
        <f>IF(Table1[[#This Row],[Count]]&gt;1,"D","")</f>
        <v>D</v>
      </c>
      <c r="F224" cm="1">
        <f t="array" aca="1" ref="F224" ca="1">COUNTIF(INDIRECT("$B$2"&amp;":"&amp;CELL("address",B224)),Table1[[#This Row],[Keyword]])</f>
        <v>2</v>
      </c>
      <c r="G224">
        <f ca="1">IF(Table1[[#This Row],[First Dup?]]&gt;1,0,1)</f>
        <v>0</v>
      </c>
      <c r="I224"/>
      <c r="L224" t="str">
        <f>IF(Table1[[#This Row],[ACC? _A_]]=Table1[[#This Row],[ACC? _S_]],"","Diff")</f>
        <v/>
      </c>
      <c r="M224" s="3" t="s">
        <v>209</v>
      </c>
      <c r="O224">
        <f>IF(H224&gt;0,B224,0)</f>
        <v>0</v>
      </c>
    </row>
    <row r="225" spans="1:15" x14ac:dyDescent="0.3">
      <c r="A225">
        <v>20</v>
      </c>
      <c r="B225" t="s">
        <v>228</v>
      </c>
      <c r="C225" t="s">
        <v>229</v>
      </c>
      <c r="D225">
        <f>COUNTIF(Table1[Keyword],Table1[[#This Row],[Keyword]])</f>
        <v>1</v>
      </c>
      <c r="E225" t="str">
        <f>IF(Table1[[#This Row],[Count]]&gt;1,"D","")</f>
        <v/>
      </c>
      <c r="F225" cm="1">
        <f t="array" aca="1" ref="F225" ca="1">COUNTIF(INDIRECT("$B$2"&amp;":"&amp;CELL("address",B225)),Table1[[#This Row],[Keyword]])</f>
        <v>1</v>
      </c>
      <c r="G225">
        <f ca="1">IF(Table1[[#This Row],[First Dup?]]&gt;1,0,1)</f>
        <v>1</v>
      </c>
      <c r="H225">
        <v>1</v>
      </c>
      <c r="I225" t="s">
        <v>1232</v>
      </c>
      <c r="L225" t="str">
        <f>IF(Table1[[#This Row],[ACC? _A_]]=Table1[[#This Row],[ACC? _S_]],"","Diff")</f>
        <v>Diff</v>
      </c>
      <c r="M225" s="3" t="s">
        <v>262</v>
      </c>
      <c r="N225" t="s">
        <v>1174</v>
      </c>
      <c r="O225" t="str">
        <f>IF(H225&gt;0,B225,0)</f>
        <v>decision making process</v>
      </c>
    </row>
    <row r="226" spans="1:15" hidden="1" x14ac:dyDescent="0.3">
      <c r="A226">
        <v>24</v>
      </c>
      <c r="B226" t="s">
        <v>171</v>
      </c>
      <c r="C226" t="s">
        <v>172</v>
      </c>
      <c r="D226">
        <f>COUNTIF(Table1[Keyword],Table1[[#This Row],[Keyword]])</f>
        <v>2</v>
      </c>
      <c r="E226" t="str">
        <f>IF(Table1[[#This Row],[Count]]&gt;1,"D","")</f>
        <v>D</v>
      </c>
      <c r="F226" cm="1">
        <f t="array" aca="1" ref="F226" ca="1">COUNTIF(INDIRECT("$B$2"&amp;":"&amp;CELL("address",B226)),Table1[[#This Row],[Keyword]])</f>
        <v>1</v>
      </c>
      <c r="G226">
        <f ca="1">IF(Table1[[#This Row],[First Dup?]]&gt;1,0,1)</f>
        <v>1</v>
      </c>
      <c r="H226">
        <v>0</v>
      </c>
      <c r="I226" t="s">
        <v>1176</v>
      </c>
      <c r="L226" t="str">
        <f>IF(Table1[[#This Row],[ACC? _A_]]=Table1[[#This Row],[ACC? _S_]],"","Diff")</f>
        <v/>
      </c>
      <c r="M226" s="3" t="s">
        <v>209</v>
      </c>
      <c r="N226" t="s">
        <v>1174</v>
      </c>
      <c r="O226">
        <f>IF(H226&gt;0,B226,0)</f>
        <v>0</v>
      </c>
    </row>
    <row r="227" spans="1:15" hidden="1" x14ac:dyDescent="0.3">
      <c r="A227">
        <v>25</v>
      </c>
      <c r="B227" t="s">
        <v>173</v>
      </c>
      <c r="C227" t="s">
        <v>174</v>
      </c>
      <c r="D227">
        <f>COUNTIF(Table1[Keyword],Table1[[#This Row],[Keyword]])</f>
        <v>2</v>
      </c>
      <c r="E227" t="str">
        <f>IF(Table1[[#This Row],[Count]]&gt;1,"D","")</f>
        <v>D</v>
      </c>
      <c r="F227" cm="1">
        <f t="array" aca="1" ref="F227" ca="1">COUNTIF(INDIRECT("$B$2"&amp;":"&amp;CELL("address",B227)),Table1[[#This Row],[Keyword]])</f>
        <v>1</v>
      </c>
      <c r="G227">
        <f ca="1">IF(Table1[[#This Row],[First Dup?]]&gt;1,0,1)</f>
        <v>1</v>
      </c>
      <c r="H227">
        <v>0</v>
      </c>
      <c r="I227" t="s">
        <v>1176</v>
      </c>
      <c r="L227" t="str">
        <f>IF(Table1[[#This Row],[ACC? _A_]]=Table1[[#This Row],[ACC? _S_]],"","Diff")</f>
        <v/>
      </c>
      <c r="M227" s="3" t="s">
        <v>209</v>
      </c>
      <c r="N227" t="s">
        <v>1174</v>
      </c>
      <c r="O227">
        <f>IF(H227&gt;0,B227,0)</f>
        <v>0</v>
      </c>
    </row>
    <row r="228" spans="1:15" hidden="1" x14ac:dyDescent="0.3">
      <c r="A228">
        <v>26</v>
      </c>
      <c r="B228" t="s">
        <v>175</v>
      </c>
      <c r="C228" t="s">
        <v>176</v>
      </c>
      <c r="D228">
        <f>COUNTIF(Table1[Keyword],Table1[[#This Row],[Keyword]])</f>
        <v>1</v>
      </c>
      <c r="E228" t="str">
        <f>IF(Table1[[#This Row],[Count]]&gt;1,"D","")</f>
        <v/>
      </c>
      <c r="F228" cm="1">
        <f t="array" aca="1" ref="F228" ca="1">COUNTIF(INDIRECT("$B$2"&amp;":"&amp;CELL("address",B228)),Table1[[#This Row],[Keyword]])</f>
        <v>1</v>
      </c>
      <c r="G228">
        <f ca="1">IF(Table1[[#This Row],[First Dup?]]&gt;1,0,1)</f>
        <v>1</v>
      </c>
      <c r="H228">
        <v>0</v>
      </c>
      <c r="I228" t="s">
        <v>1176</v>
      </c>
      <c r="L228" t="str">
        <f>IF(Table1[[#This Row],[ACC? _A_]]=Table1[[#This Row],[ACC? _S_]],"","Diff")</f>
        <v/>
      </c>
      <c r="M228" s="3" t="s">
        <v>209</v>
      </c>
      <c r="N228" t="s">
        <v>1174</v>
      </c>
      <c r="O228">
        <f>IF(H228&gt;0,B228,0)</f>
        <v>0</v>
      </c>
    </row>
    <row r="229" spans="1:15" hidden="1" x14ac:dyDescent="0.3">
      <c r="A229">
        <v>27</v>
      </c>
      <c r="B229" t="s">
        <v>177</v>
      </c>
      <c r="C229" t="s">
        <v>178</v>
      </c>
      <c r="D229">
        <f>COUNTIF(Table1[Keyword],Table1[[#This Row],[Keyword]])</f>
        <v>1</v>
      </c>
      <c r="E229" t="str">
        <f>IF(Table1[[#This Row],[Count]]&gt;1,"D","")</f>
        <v/>
      </c>
      <c r="F229" cm="1">
        <f t="array" aca="1" ref="F229" ca="1">COUNTIF(INDIRECT("$B$2"&amp;":"&amp;CELL("address",B229)),Table1[[#This Row],[Keyword]])</f>
        <v>1</v>
      </c>
      <c r="G229">
        <f ca="1">IF(Table1[[#This Row],[First Dup?]]&gt;1,0,1)</f>
        <v>1</v>
      </c>
      <c r="H229">
        <v>0</v>
      </c>
      <c r="I229" t="s">
        <v>1176</v>
      </c>
      <c r="L229" t="str">
        <f>IF(Table1[[#This Row],[ACC? _A_]]=Table1[[#This Row],[ACC? _S_]],"","Diff")</f>
        <v/>
      </c>
      <c r="M229" s="3" t="s">
        <v>209</v>
      </c>
      <c r="N229" t="s">
        <v>1174</v>
      </c>
      <c r="O229">
        <f>IF(H229&gt;0,B229,0)</f>
        <v>0</v>
      </c>
    </row>
    <row r="230" spans="1:15" hidden="1" x14ac:dyDescent="0.3">
      <c r="A230">
        <v>28</v>
      </c>
      <c r="B230" t="s">
        <v>179</v>
      </c>
      <c r="C230" t="s">
        <v>180</v>
      </c>
      <c r="D230">
        <f>COUNTIF(Table1[Keyword],Table1[[#This Row],[Keyword]])</f>
        <v>1</v>
      </c>
      <c r="E230" t="str">
        <f>IF(Table1[[#This Row],[Count]]&gt;1,"D","")</f>
        <v/>
      </c>
      <c r="F230" cm="1">
        <f t="array" aca="1" ref="F230" ca="1">COUNTIF(INDIRECT("$B$2"&amp;":"&amp;CELL("address",B230)),Table1[[#This Row],[Keyword]])</f>
        <v>1</v>
      </c>
      <c r="G230">
        <f ca="1">IF(Table1[[#This Row],[First Dup?]]&gt;1,0,1)</f>
        <v>1</v>
      </c>
      <c r="H230">
        <v>0</v>
      </c>
      <c r="I230" t="s">
        <v>297</v>
      </c>
      <c r="L230" t="str">
        <f>IF(Table1[[#This Row],[ACC? _A_]]=Table1[[#This Row],[ACC? _S_]],"","Diff")</f>
        <v/>
      </c>
      <c r="M230" s="3" t="s">
        <v>209</v>
      </c>
      <c r="N230" t="s">
        <v>1174</v>
      </c>
      <c r="O230">
        <f>IF(H230&gt;0,B230,0)</f>
        <v>0</v>
      </c>
    </row>
    <row r="231" spans="1:15" hidden="1" x14ac:dyDescent="0.3">
      <c r="A231">
        <v>29</v>
      </c>
      <c r="B231" t="s">
        <v>583</v>
      </c>
      <c r="C231" t="s">
        <v>181</v>
      </c>
      <c r="D231">
        <f>COUNTIF(Table1[Keyword],Table1[[#This Row],[Keyword]])</f>
        <v>6</v>
      </c>
      <c r="E231" t="str">
        <f>IF(Table1[[#This Row],[Count]]&gt;1,"D","")</f>
        <v>D</v>
      </c>
      <c r="F231" cm="1">
        <f t="array" aca="1" ref="F231" ca="1">COUNTIF(INDIRECT("$B$2"&amp;":"&amp;CELL("address",B231)),Table1[[#This Row],[Keyword]])</f>
        <v>1</v>
      </c>
      <c r="G231">
        <f ca="1">IF(Table1[[#This Row],[First Dup?]]&gt;1,0,1)</f>
        <v>1</v>
      </c>
      <c r="H231">
        <v>0</v>
      </c>
      <c r="I231" t="s">
        <v>1176</v>
      </c>
      <c r="L231" t="str">
        <f>IF(Table1[[#This Row],[ACC? _A_]]=Table1[[#This Row],[ACC? _S_]],"","Diff")</f>
        <v/>
      </c>
      <c r="M231" s="3" t="s">
        <v>209</v>
      </c>
      <c r="N231" t="s">
        <v>1174</v>
      </c>
      <c r="O231">
        <f>IF(H231&gt;0,B231,0)</f>
        <v>0</v>
      </c>
    </row>
    <row r="232" spans="1:15" hidden="1" x14ac:dyDescent="0.3">
      <c r="A232">
        <v>30</v>
      </c>
      <c r="B232" t="s">
        <v>182</v>
      </c>
      <c r="C232" t="s">
        <v>119</v>
      </c>
      <c r="D232">
        <f>COUNTIF(Table1[Keyword],Table1[[#This Row],[Keyword]])</f>
        <v>1</v>
      </c>
      <c r="E232" t="str">
        <f>IF(Table1[[#This Row],[Count]]&gt;1,"D","")</f>
        <v/>
      </c>
      <c r="F232" cm="1">
        <f t="array" aca="1" ref="F232" ca="1">COUNTIF(INDIRECT("$B$2"&amp;":"&amp;CELL("address",B232)),Table1[[#This Row],[Keyword]])</f>
        <v>1</v>
      </c>
      <c r="G232">
        <f ca="1">IF(Table1[[#This Row],[First Dup?]]&gt;1,0,1)</f>
        <v>1</v>
      </c>
      <c r="H232">
        <v>0</v>
      </c>
      <c r="I232" t="s">
        <v>1176</v>
      </c>
      <c r="L232" t="str">
        <f>IF(Table1[[#This Row],[ACC? _A_]]=Table1[[#This Row],[ACC? _S_]],"","Diff")</f>
        <v/>
      </c>
      <c r="M232" s="3" t="s">
        <v>209</v>
      </c>
      <c r="N232" t="s">
        <v>1174</v>
      </c>
      <c r="O232">
        <f>IF(H232&gt;0,B232,0)</f>
        <v>0</v>
      </c>
    </row>
    <row r="233" spans="1:15" hidden="1" x14ac:dyDescent="0.3">
      <c r="A233">
        <v>31</v>
      </c>
      <c r="B233" t="s">
        <v>717</v>
      </c>
      <c r="C233" t="s">
        <v>183</v>
      </c>
      <c r="D233">
        <f>COUNTIF(Table1[Keyword],Table1[[#This Row],[Keyword]])</f>
        <v>4</v>
      </c>
      <c r="E233" t="str">
        <f>IF(Table1[[#This Row],[Count]]&gt;1,"D","")</f>
        <v>D</v>
      </c>
      <c r="F233" cm="1">
        <f t="array" aca="1" ref="F233" ca="1">COUNTIF(INDIRECT("$B$2"&amp;":"&amp;CELL("address",B233)),Table1[[#This Row],[Keyword]])</f>
        <v>1</v>
      </c>
      <c r="G233">
        <f ca="1">IF(Table1[[#This Row],[First Dup?]]&gt;1,0,1)</f>
        <v>1</v>
      </c>
      <c r="H233">
        <v>0</v>
      </c>
      <c r="I233" t="s">
        <v>1176</v>
      </c>
      <c r="L233" t="str">
        <f>IF(Table1[[#This Row],[ACC? _A_]]=Table1[[#This Row],[ACC? _S_]],"","Diff")</f>
        <v/>
      </c>
      <c r="M233" s="3" t="s">
        <v>209</v>
      </c>
      <c r="N233" t="s">
        <v>1174</v>
      </c>
      <c r="O233">
        <f>IF(H233&gt;0,B233,0)</f>
        <v>0</v>
      </c>
    </row>
    <row r="234" spans="1:15" x14ac:dyDescent="0.3">
      <c r="A234">
        <v>32</v>
      </c>
      <c r="B234" t="s">
        <v>876</v>
      </c>
      <c r="C234" t="s">
        <v>184</v>
      </c>
      <c r="D234">
        <f>COUNTIF(Table1[Keyword],Table1[[#This Row],[Keyword]])</f>
        <v>1</v>
      </c>
      <c r="E234" t="str">
        <f>IF(Table1[[#This Row],[Count]]&gt;1,"D","")</f>
        <v/>
      </c>
      <c r="F234" cm="1">
        <f t="array" aca="1" ref="F234" ca="1">COUNTIF(INDIRECT("$B$2"&amp;":"&amp;CELL("address",B234)),Table1[[#This Row],[Keyword]])</f>
        <v>1</v>
      </c>
      <c r="G234">
        <f ca="1">IF(Table1[[#This Row],[First Dup?]]&gt;1,0,1)</f>
        <v>1</v>
      </c>
      <c r="H234">
        <v>1</v>
      </c>
      <c r="I234" t="s">
        <v>1224</v>
      </c>
      <c r="L234" t="str">
        <f>IF(Table1[[#This Row],[ACC? _A_]]=Table1[[#This Row],[ACC? _S_]],"","Diff")</f>
        <v>Diff</v>
      </c>
      <c r="M234" s="3" t="s">
        <v>209</v>
      </c>
      <c r="N234" t="s">
        <v>1174</v>
      </c>
      <c r="O234" t="str">
        <f>IF(H234&gt;0,B234,0)</f>
        <v>defining enterprise architecture</v>
      </c>
    </row>
    <row r="235" spans="1:15" hidden="1" x14ac:dyDescent="0.3">
      <c r="A235">
        <v>33</v>
      </c>
      <c r="B235" t="s">
        <v>128</v>
      </c>
      <c r="C235" t="s">
        <v>185</v>
      </c>
      <c r="D235">
        <f>COUNTIF(Table1[Keyword],Table1[[#This Row],[Keyword]])</f>
        <v>5</v>
      </c>
      <c r="E235" t="str">
        <f>IF(Table1[[#This Row],[Count]]&gt;1,"D","")</f>
        <v>D</v>
      </c>
      <c r="F235" cm="1">
        <f t="array" aca="1" ref="F235" ca="1">COUNTIF(INDIRECT("$B$2"&amp;":"&amp;CELL("address",B235)),Table1[[#This Row],[Keyword]])</f>
        <v>3</v>
      </c>
      <c r="G235">
        <f ca="1">IF(Table1[[#This Row],[First Dup?]]&gt;1,0,1)</f>
        <v>0</v>
      </c>
      <c r="I235"/>
      <c r="L235" t="str">
        <f>IF(Table1[[#This Row],[ACC? _A_]]=Table1[[#This Row],[ACC? _S_]],"","Diff")</f>
        <v/>
      </c>
      <c r="M235" s="3" t="s">
        <v>209</v>
      </c>
      <c r="O235">
        <f>IF(H235&gt;0,B235,0)</f>
        <v>0</v>
      </c>
    </row>
    <row r="236" spans="1:15" hidden="1" x14ac:dyDescent="0.3">
      <c r="A236">
        <v>34</v>
      </c>
      <c r="B236" t="s">
        <v>186</v>
      </c>
      <c r="C236" t="s">
        <v>187</v>
      </c>
      <c r="D236">
        <f>COUNTIF(Table1[Keyword],Table1[[#This Row],[Keyword]])</f>
        <v>2</v>
      </c>
      <c r="E236" t="str">
        <f>IF(Table1[[#This Row],[Count]]&gt;1,"D","")</f>
        <v>D</v>
      </c>
      <c r="F236" cm="1">
        <f t="array" aca="1" ref="F236" ca="1">COUNTIF(INDIRECT("$B$2"&amp;":"&amp;CELL("address",B236)),Table1[[#This Row],[Keyword]])</f>
        <v>1</v>
      </c>
      <c r="G236">
        <f ca="1">IF(Table1[[#This Row],[First Dup?]]&gt;1,0,1)</f>
        <v>1</v>
      </c>
      <c r="H236">
        <v>0</v>
      </c>
      <c r="I236" t="s">
        <v>1176</v>
      </c>
      <c r="L236" t="str">
        <f>IF(Table1[[#This Row],[ACC? _A_]]=Table1[[#This Row],[ACC? _S_]],"","Diff")</f>
        <v/>
      </c>
      <c r="M236" s="3" t="s">
        <v>209</v>
      </c>
      <c r="N236" t="s">
        <v>1174</v>
      </c>
      <c r="O236">
        <f>IF(H236&gt;0,B236,0)</f>
        <v>0</v>
      </c>
    </row>
    <row r="237" spans="1:15" hidden="1" x14ac:dyDescent="0.3">
      <c r="A237">
        <v>35</v>
      </c>
      <c r="B237" t="s">
        <v>188</v>
      </c>
      <c r="C237" t="s">
        <v>189</v>
      </c>
      <c r="D237">
        <f>COUNTIF(Table1[Keyword],Table1[[#This Row],[Keyword]])</f>
        <v>1</v>
      </c>
      <c r="E237" t="str">
        <f>IF(Table1[[#This Row],[Count]]&gt;1,"D","")</f>
        <v/>
      </c>
      <c r="F237" cm="1">
        <f t="array" aca="1" ref="F237" ca="1">COUNTIF(INDIRECT("$B$2"&amp;":"&amp;CELL("address",B237)),Table1[[#This Row],[Keyword]])</f>
        <v>1</v>
      </c>
      <c r="G237">
        <f ca="1">IF(Table1[[#This Row],[First Dup?]]&gt;1,0,1)</f>
        <v>1</v>
      </c>
      <c r="H237">
        <v>0</v>
      </c>
      <c r="I237" t="s">
        <v>1176</v>
      </c>
      <c r="L237" t="str">
        <f>IF(Table1[[#This Row],[ACC? _A_]]=Table1[[#This Row],[ACC? _S_]],"","Diff")</f>
        <v/>
      </c>
      <c r="M237" s="3" t="s">
        <v>209</v>
      </c>
      <c r="N237" t="s">
        <v>1174</v>
      </c>
      <c r="O237">
        <f>IF(H237&gt;0,B237,0)</f>
        <v>0</v>
      </c>
    </row>
    <row r="238" spans="1:15" hidden="1" x14ac:dyDescent="0.3">
      <c r="A238">
        <v>36</v>
      </c>
      <c r="B238" t="s">
        <v>190</v>
      </c>
      <c r="C238" t="s">
        <v>132</v>
      </c>
      <c r="D238">
        <f>COUNTIF(Table1[Keyword],Table1[[#This Row],[Keyword]])</f>
        <v>1</v>
      </c>
      <c r="E238" t="str">
        <f>IF(Table1[[#This Row],[Count]]&gt;1,"D","")</f>
        <v/>
      </c>
      <c r="F238" cm="1">
        <f t="array" aca="1" ref="F238" ca="1">COUNTIF(INDIRECT("$B$2"&amp;":"&amp;CELL("address",B238)),Table1[[#This Row],[Keyword]])</f>
        <v>1</v>
      </c>
      <c r="G238">
        <f ca="1">IF(Table1[[#This Row],[First Dup?]]&gt;1,0,1)</f>
        <v>1</v>
      </c>
      <c r="H238">
        <v>0</v>
      </c>
      <c r="I238" t="s">
        <v>1176</v>
      </c>
      <c r="L238" t="str">
        <f>IF(Table1[[#This Row],[ACC? _A_]]=Table1[[#This Row],[ACC? _S_]],"","Diff")</f>
        <v/>
      </c>
      <c r="M238" s="3" t="s">
        <v>209</v>
      </c>
      <c r="N238" t="s">
        <v>1174</v>
      </c>
      <c r="O238">
        <f>IF(H238&gt;0,B238,0)</f>
        <v>0</v>
      </c>
    </row>
    <row r="239" spans="1:15" hidden="1" x14ac:dyDescent="0.3">
      <c r="A239">
        <v>37</v>
      </c>
      <c r="B239" t="s">
        <v>851</v>
      </c>
      <c r="C239" t="s">
        <v>191</v>
      </c>
      <c r="D239">
        <f>COUNTIF(Table1[Keyword],Table1[[#This Row],[Keyword]])</f>
        <v>5</v>
      </c>
      <c r="E239" t="str">
        <f>IF(Table1[[#This Row],[Count]]&gt;1,"D","")</f>
        <v>D</v>
      </c>
      <c r="F239" cm="1">
        <f t="array" aca="1" ref="F239" ca="1">COUNTIF(INDIRECT("$B$2"&amp;":"&amp;CELL("address",B239)),Table1[[#This Row],[Keyword]])</f>
        <v>3</v>
      </c>
      <c r="G239">
        <f ca="1">IF(Table1[[#This Row],[First Dup?]]&gt;1,0,1)</f>
        <v>0</v>
      </c>
      <c r="I239"/>
      <c r="L239" t="str">
        <f>IF(Table1[[#This Row],[ACC? _A_]]=Table1[[#This Row],[ACC? _S_]],"","Diff")</f>
        <v/>
      </c>
      <c r="M239" s="3" t="s">
        <v>209</v>
      </c>
      <c r="O239">
        <f>IF(H239&gt;0,B239,0)</f>
        <v>0</v>
      </c>
    </row>
    <row r="240" spans="1:15" x14ac:dyDescent="0.3">
      <c r="A240">
        <v>21</v>
      </c>
      <c r="B240" t="s">
        <v>772</v>
      </c>
      <c r="C240" t="s">
        <v>773</v>
      </c>
      <c r="D240">
        <f>COUNTIF(Table1[Keyword],Table1[[#This Row],[Keyword]])</f>
        <v>1</v>
      </c>
      <c r="E240" t="str">
        <f>IF(Table1[[#This Row],[Count]]&gt;1,"D","")</f>
        <v/>
      </c>
      <c r="F240" cm="1">
        <f t="array" aca="1" ref="F240" ca="1">COUNTIF(INDIRECT("$B$2"&amp;":"&amp;CELL("address",B240)),Table1[[#This Row],[Keyword]])</f>
        <v>1</v>
      </c>
      <c r="G240">
        <f ca="1">IF(Table1[[#This Row],[First Dup?]]&gt;1,0,1)</f>
        <v>1</v>
      </c>
      <c r="H240">
        <v>1</v>
      </c>
      <c r="I240" t="s">
        <v>256</v>
      </c>
      <c r="L240" t="str">
        <f>IF(Table1[[#This Row],[ACC? _A_]]=Table1[[#This Row],[ACC? _S_]],"","Diff")</f>
        <v>Diff</v>
      </c>
      <c r="M240" s="3" t="s">
        <v>799</v>
      </c>
      <c r="N240" t="s">
        <v>1174</v>
      </c>
      <c r="O240" t="str">
        <f>IF(H240&gt;0,B240,0)</f>
        <v>design patterns</v>
      </c>
    </row>
    <row r="241" spans="1:15" hidden="1" x14ac:dyDescent="0.3">
      <c r="A241">
        <v>39</v>
      </c>
      <c r="B241" t="s">
        <v>877</v>
      </c>
      <c r="C241" t="s">
        <v>194</v>
      </c>
      <c r="D241">
        <f>COUNTIF(Table1[Keyword],Table1[[#This Row],[Keyword]])</f>
        <v>1</v>
      </c>
      <c r="E241" t="str">
        <f>IF(Table1[[#This Row],[Count]]&gt;1,"D","")</f>
        <v/>
      </c>
      <c r="F241" cm="1">
        <f t="array" aca="1" ref="F241" ca="1">COUNTIF(INDIRECT("$B$2"&amp;":"&amp;CELL("address",B241)),Table1[[#This Row],[Keyword]])</f>
        <v>1</v>
      </c>
      <c r="G241">
        <f ca="1">IF(Table1[[#This Row],[First Dup?]]&gt;1,0,1)</f>
        <v>1</v>
      </c>
      <c r="H241">
        <v>0</v>
      </c>
      <c r="I241" t="s">
        <v>1176</v>
      </c>
      <c r="L241" t="str">
        <f>IF(Table1[[#This Row],[ACC? _A_]]=Table1[[#This Row],[ACC? _S_]],"","Diff")</f>
        <v/>
      </c>
      <c r="M241" s="3" t="s">
        <v>209</v>
      </c>
      <c r="N241" t="s">
        <v>1174</v>
      </c>
      <c r="O241">
        <f>IF(H241&gt;0,B241,0)</f>
        <v>0</v>
      </c>
    </row>
    <row r="242" spans="1:15" hidden="1" x14ac:dyDescent="0.3">
      <c r="A242">
        <v>40</v>
      </c>
      <c r="B242" t="s">
        <v>878</v>
      </c>
      <c r="C242" t="s">
        <v>195</v>
      </c>
      <c r="D242">
        <f>COUNTIF(Table1[Keyword],Table1[[#This Row],[Keyword]])</f>
        <v>1</v>
      </c>
      <c r="E242" t="str">
        <f>IF(Table1[[#This Row],[Count]]&gt;1,"D","")</f>
        <v/>
      </c>
      <c r="F242" cm="1">
        <f t="array" aca="1" ref="F242" ca="1">COUNTIF(INDIRECT("$B$2"&amp;":"&amp;CELL("address",B242)),Table1[[#This Row],[Keyword]])</f>
        <v>1</v>
      </c>
      <c r="G242">
        <f ca="1">IF(Table1[[#This Row],[First Dup?]]&gt;1,0,1)</f>
        <v>1</v>
      </c>
      <c r="H242">
        <v>0</v>
      </c>
      <c r="I242" t="s">
        <v>1202</v>
      </c>
      <c r="L242" t="str">
        <f>IF(Table1[[#This Row],[ACC? _A_]]=Table1[[#This Row],[ACC? _S_]],"","Diff")</f>
        <v/>
      </c>
      <c r="M242" s="3" t="s">
        <v>209</v>
      </c>
      <c r="N242" t="s">
        <v>1174</v>
      </c>
      <c r="O242">
        <f>IF(H242&gt;0,B242,0)</f>
        <v>0</v>
      </c>
    </row>
    <row r="243" spans="1:15" hidden="1" x14ac:dyDescent="0.3">
      <c r="A243">
        <v>41</v>
      </c>
      <c r="B243" t="s">
        <v>867</v>
      </c>
      <c r="C243" t="s">
        <v>196</v>
      </c>
      <c r="D243">
        <f>COUNTIF(Table1[Keyword],Table1[[#This Row],[Keyword]])</f>
        <v>7</v>
      </c>
      <c r="E243" t="str">
        <f>IF(Table1[[#This Row],[Count]]&gt;1,"D","")</f>
        <v>D</v>
      </c>
      <c r="F243" cm="1">
        <f t="array" aca="1" ref="F243" ca="1">COUNTIF(INDIRECT("$B$2"&amp;":"&amp;CELL("address",B243)),Table1[[#This Row],[Keyword]])</f>
        <v>2</v>
      </c>
      <c r="G243">
        <f ca="1">IF(Table1[[#This Row],[First Dup?]]&gt;1,0,1)</f>
        <v>0</v>
      </c>
      <c r="I243"/>
      <c r="L243" t="str">
        <f>IF(Table1[[#This Row],[ACC? _A_]]=Table1[[#This Row],[ACC? _S_]],"","Diff")</f>
        <v/>
      </c>
      <c r="M243" s="3" t="s">
        <v>209</v>
      </c>
      <c r="O243">
        <f>IF(H243&gt;0,B243,0)</f>
        <v>0</v>
      </c>
    </row>
    <row r="244" spans="1:15" hidden="1" x14ac:dyDescent="0.3">
      <c r="A244">
        <v>42</v>
      </c>
      <c r="B244" t="s">
        <v>62</v>
      </c>
      <c r="C244" t="s">
        <v>197</v>
      </c>
      <c r="D244">
        <f>COUNTIF(Table1[Keyword],Table1[[#This Row],[Keyword]])</f>
        <v>7</v>
      </c>
      <c r="E244" t="str">
        <f>IF(Table1[[#This Row],[Count]]&gt;1,"D","")</f>
        <v>D</v>
      </c>
      <c r="F244" cm="1">
        <f t="array" aca="1" ref="F244" ca="1">COUNTIF(INDIRECT("$B$2"&amp;":"&amp;CELL("address",B244)),Table1[[#This Row],[Keyword]])</f>
        <v>3</v>
      </c>
      <c r="G244">
        <f ca="1">IF(Table1[[#This Row],[First Dup?]]&gt;1,0,1)</f>
        <v>0</v>
      </c>
      <c r="I244"/>
      <c r="L244" t="str">
        <f>IF(Table1[[#This Row],[ACC? _A_]]=Table1[[#This Row],[ACC? _S_]],"","Diff")</f>
        <v/>
      </c>
      <c r="M244" s="3" t="s">
        <v>209</v>
      </c>
      <c r="O244">
        <f>IF(H244&gt;0,B244,0)</f>
        <v>0</v>
      </c>
    </row>
    <row r="245" spans="1:15" hidden="1" x14ac:dyDescent="0.3">
      <c r="A245">
        <v>43</v>
      </c>
      <c r="B245" t="s">
        <v>198</v>
      </c>
      <c r="C245" t="s">
        <v>199</v>
      </c>
      <c r="D245">
        <f>COUNTIF(Table1[Keyword],Table1[[#This Row],[Keyword]])</f>
        <v>2</v>
      </c>
      <c r="E245" t="str">
        <f>IF(Table1[[#This Row],[Count]]&gt;1,"D","")</f>
        <v>D</v>
      </c>
      <c r="F245" cm="1">
        <f t="array" aca="1" ref="F245" ca="1">COUNTIF(INDIRECT("$B$2"&amp;":"&amp;CELL("address",B245)),Table1[[#This Row],[Keyword]])</f>
        <v>1</v>
      </c>
      <c r="G245">
        <f ca="1">IF(Table1[[#This Row],[First Dup?]]&gt;1,0,1)</f>
        <v>1</v>
      </c>
      <c r="H245">
        <v>0</v>
      </c>
      <c r="I245" t="s">
        <v>1176</v>
      </c>
      <c r="L245" t="str">
        <f>IF(Table1[[#This Row],[ACC? _A_]]=Table1[[#This Row],[ACC? _S_]],"","Diff")</f>
        <v/>
      </c>
      <c r="M245" s="3" t="s">
        <v>209</v>
      </c>
      <c r="N245" t="s">
        <v>1174</v>
      </c>
      <c r="O245">
        <f>IF(H245&gt;0,B245,0)</f>
        <v>0</v>
      </c>
    </row>
    <row r="246" spans="1:15" hidden="1" x14ac:dyDescent="0.3">
      <c r="A246">
        <v>44</v>
      </c>
      <c r="B246" t="s">
        <v>200</v>
      </c>
      <c r="C246" t="s">
        <v>201</v>
      </c>
      <c r="D246">
        <f>COUNTIF(Table1[Keyword],Table1[[#This Row],[Keyword]])</f>
        <v>1</v>
      </c>
      <c r="E246" t="str">
        <f>IF(Table1[[#This Row],[Count]]&gt;1,"D","")</f>
        <v/>
      </c>
      <c r="F246" cm="1">
        <f t="array" aca="1" ref="F246" ca="1">COUNTIF(INDIRECT("$B$2"&amp;":"&amp;CELL("address",B246)),Table1[[#This Row],[Keyword]])</f>
        <v>1</v>
      </c>
      <c r="G246">
        <f ca="1">IF(Table1[[#This Row],[First Dup?]]&gt;1,0,1)</f>
        <v>1</v>
      </c>
      <c r="H246">
        <v>0</v>
      </c>
      <c r="I246" t="s">
        <v>1176</v>
      </c>
      <c r="L246" t="str">
        <f>IF(Table1[[#This Row],[ACC? _A_]]=Table1[[#This Row],[ACC? _S_]],"","Diff")</f>
        <v/>
      </c>
      <c r="M246" s="3" t="s">
        <v>209</v>
      </c>
      <c r="N246" t="s">
        <v>1174</v>
      </c>
      <c r="O246">
        <f>IF(H246&gt;0,B246,0)</f>
        <v>0</v>
      </c>
    </row>
    <row r="247" spans="1:15" hidden="1" x14ac:dyDescent="0.3">
      <c r="A247">
        <v>45</v>
      </c>
      <c r="B247" t="s">
        <v>202</v>
      </c>
      <c r="C247" t="s">
        <v>203</v>
      </c>
      <c r="D247">
        <f>COUNTIF(Table1[Keyword],Table1[[#This Row],[Keyword]])</f>
        <v>1</v>
      </c>
      <c r="E247" t="str">
        <f>IF(Table1[[#This Row],[Count]]&gt;1,"D","")</f>
        <v/>
      </c>
      <c r="F247" cm="1">
        <f t="array" aca="1" ref="F247" ca="1">COUNTIF(INDIRECT("$B$2"&amp;":"&amp;CELL("address",B247)),Table1[[#This Row],[Keyword]])</f>
        <v>1</v>
      </c>
      <c r="G247">
        <f ca="1">IF(Table1[[#This Row],[First Dup?]]&gt;1,0,1)</f>
        <v>1</v>
      </c>
      <c r="H247">
        <v>0</v>
      </c>
      <c r="I247" t="s">
        <v>1176</v>
      </c>
      <c r="L247" t="str">
        <f>IF(Table1[[#This Row],[ACC? _A_]]=Table1[[#This Row],[ACC? _S_]],"","Diff")</f>
        <v/>
      </c>
      <c r="M247" s="3" t="s">
        <v>209</v>
      </c>
      <c r="N247" t="s">
        <v>1174</v>
      </c>
      <c r="O247">
        <f>IF(H247&gt;0,B247,0)</f>
        <v>0</v>
      </c>
    </row>
    <row r="248" spans="1:15" hidden="1" x14ac:dyDescent="0.3">
      <c r="A248">
        <v>46</v>
      </c>
      <c r="B248" t="s">
        <v>879</v>
      </c>
      <c r="C248" t="s">
        <v>203</v>
      </c>
      <c r="D248">
        <f>COUNTIF(Table1[Keyword],Table1[[#This Row],[Keyword]])</f>
        <v>4</v>
      </c>
      <c r="E248" t="str">
        <f>IF(Table1[[#This Row],[Count]]&gt;1,"D","")</f>
        <v>D</v>
      </c>
      <c r="F248" cm="1">
        <f t="array" aca="1" ref="F248" ca="1">COUNTIF(INDIRECT("$B$2"&amp;":"&amp;CELL("address",B248)),Table1[[#This Row],[Keyword]])</f>
        <v>1</v>
      </c>
      <c r="G248">
        <f ca="1">IF(Table1[[#This Row],[First Dup?]]&gt;1,0,1)</f>
        <v>1</v>
      </c>
      <c r="H248">
        <v>0</v>
      </c>
      <c r="I248" t="s">
        <v>1177</v>
      </c>
      <c r="L248" t="str">
        <f>IF(Table1[[#This Row],[ACC? _A_]]=Table1[[#This Row],[ACC? _S_]],"","Diff")</f>
        <v/>
      </c>
      <c r="M248" s="3" t="s">
        <v>209</v>
      </c>
      <c r="N248" t="s">
        <v>1174</v>
      </c>
      <c r="O248">
        <f>IF(H248&gt;0,B248,0)</f>
        <v>0</v>
      </c>
    </row>
    <row r="249" spans="1:15" x14ac:dyDescent="0.3">
      <c r="A249">
        <v>23</v>
      </c>
      <c r="B249" t="s">
        <v>98</v>
      </c>
      <c r="C249" t="s">
        <v>99</v>
      </c>
      <c r="D249">
        <f>COUNTIF(Table1[Keyword],Table1[[#This Row],[Keyword]])</f>
        <v>2</v>
      </c>
      <c r="E249" t="str">
        <f>IF(Table1[[#This Row],[Count]]&gt;1,"D","")</f>
        <v>D</v>
      </c>
      <c r="F249" cm="1">
        <f t="array" aca="1" ref="F249" ca="1">COUNTIF(INDIRECT("$B$2"&amp;":"&amp;CELL("address",B249)),Table1[[#This Row],[Keyword]])</f>
        <v>1</v>
      </c>
      <c r="G249">
        <f ca="1">IF(Table1[[#This Row],[First Dup?]]&gt;1,0,1)</f>
        <v>1</v>
      </c>
      <c r="H249">
        <v>1</v>
      </c>
      <c r="I249" t="s">
        <v>1196</v>
      </c>
      <c r="L249" t="str">
        <f>IF(Table1[[#This Row],[ACC? _A_]]=Table1[[#This Row],[ACC? _S_]],"","Diff")</f>
        <v>Diff</v>
      </c>
      <c r="M249" s="3" t="s">
        <v>140</v>
      </c>
      <c r="N249" t="s">
        <v>1174</v>
      </c>
      <c r="O249" t="str">
        <f>IF(H249&gt;0,B249,0)</f>
        <v>detection</v>
      </c>
    </row>
    <row r="250" spans="1:15" hidden="1" x14ac:dyDescent="0.3">
      <c r="A250">
        <v>48</v>
      </c>
      <c r="B250" t="s">
        <v>16</v>
      </c>
      <c r="C250" t="s">
        <v>206</v>
      </c>
      <c r="D250">
        <f>COUNTIF(Table1[Keyword],Table1[[#This Row],[Keyword]])</f>
        <v>7</v>
      </c>
      <c r="E250" t="str">
        <f>IF(Table1[[#This Row],[Count]]&gt;1,"D","")</f>
        <v>D</v>
      </c>
      <c r="F250" cm="1">
        <f t="array" aca="1" ref="F250" ca="1">COUNTIF(INDIRECT("$B$2"&amp;":"&amp;CELL("address",B250)),Table1[[#This Row],[Keyword]])</f>
        <v>3</v>
      </c>
      <c r="G250">
        <f ca="1">IF(Table1[[#This Row],[First Dup?]]&gt;1,0,1)</f>
        <v>0</v>
      </c>
      <c r="I250"/>
      <c r="L250" t="str">
        <f>IF(Table1[[#This Row],[ACC? _A_]]=Table1[[#This Row],[ACC? _S_]],"","Diff")</f>
        <v/>
      </c>
      <c r="M250" s="3" t="s">
        <v>209</v>
      </c>
      <c r="O250">
        <f>IF(H250&gt;0,B250,0)</f>
        <v>0</v>
      </c>
    </row>
    <row r="251" spans="1:15" hidden="1" x14ac:dyDescent="0.3">
      <c r="A251">
        <v>49</v>
      </c>
      <c r="B251" t="s">
        <v>207</v>
      </c>
      <c r="C251" t="s">
        <v>208</v>
      </c>
      <c r="D251">
        <f>COUNTIF(Table1[Keyword],Table1[[#This Row],[Keyword]])</f>
        <v>1</v>
      </c>
      <c r="E251" t="str">
        <f>IF(Table1[[#This Row],[Count]]&gt;1,"D","")</f>
        <v/>
      </c>
      <c r="F251" cm="1">
        <f t="array" aca="1" ref="F251" ca="1">COUNTIF(INDIRECT("$B$2"&amp;":"&amp;CELL("address",B251)),Table1[[#This Row],[Keyword]])</f>
        <v>1</v>
      </c>
      <c r="G251">
        <f ca="1">IF(Table1[[#This Row],[First Dup?]]&gt;1,0,1)</f>
        <v>1</v>
      </c>
      <c r="H251">
        <v>0</v>
      </c>
      <c r="I251" t="s">
        <v>1176</v>
      </c>
      <c r="L251" t="str">
        <f>IF(Table1[[#This Row],[ACC? _A_]]=Table1[[#This Row],[ACC? _S_]],"","Diff")</f>
        <v/>
      </c>
      <c r="M251" s="3" t="s">
        <v>209</v>
      </c>
      <c r="N251" t="s">
        <v>1174</v>
      </c>
      <c r="O251">
        <f>IF(H251&gt;0,B251,0)</f>
        <v>0</v>
      </c>
    </row>
    <row r="252" spans="1:15" ht="14.55" customHeight="1" x14ac:dyDescent="0.3">
      <c r="A252">
        <v>40</v>
      </c>
      <c r="B252" t="s">
        <v>943</v>
      </c>
      <c r="C252" t="s">
        <v>384</v>
      </c>
      <c r="D252">
        <f>COUNTIF(Table1[Keyword],Table1[[#This Row],[Keyword]])</f>
        <v>1</v>
      </c>
      <c r="E252" t="str">
        <f>IF(Table1[[#This Row],[Count]]&gt;1,"D","")</f>
        <v/>
      </c>
      <c r="F252" cm="1">
        <f t="array" aca="1" ref="F252" ca="1">COUNTIF(INDIRECT("$B$2"&amp;":"&amp;CELL("address",B252)),Table1[[#This Row],[Keyword]])</f>
        <v>1</v>
      </c>
      <c r="G252">
        <f ca="1">IF(Table1[[#This Row],[First Dup?]]&gt;1,0,1)</f>
        <v>1</v>
      </c>
      <c r="H252">
        <v>1</v>
      </c>
      <c r="I252" t="s">
        <v>1217</v>
      </c>
      <c r="L252" t="str">
        <f>IF(Table1[[#This Row],[ACC? _A_]]=Table1[[#This Row],[ACC? _S_]],"","Diff")</f>
        <v>Diff</v>
      </c>
      <c r="M252" s="3" t="s">
        <v>392</v>
      </c>
      <c r="N252" t="s">
        <v>1174</v>
      </c>
      <c r="O252" t="str">
        <f>IF(H252&gt;0,B252,0)</f>
        <v>development life cycle</v>
      </c>
    </row>
    <row r="253" spans="1:15" hidden="1" x14ac:dyDescent="0.3">
      <c r="A253">
        <v>1</v>
      </c>
      <c r="B253" t="s">
        <v>881</v>
      </c>
      <c r="C253" t="s">
        <v>210</v>
      </c>
      <c r="D253">
        <f>COUNTIF(Table1[Keyword],Table1[[#This Row],[Keyword]])</f>
        <v>2</v>
      </c>
      <c r="E253" t="str">
        <f>IF(Table1[[#This Row],[Count]]&gt;1,"D","")</f>
        <v>D</v>
      </c>
      <c r="F253" cm="1">
        <f t="array" aca="1" ref="F253" ca="1">COUNTIF(INDIRECT("$B$2"&amp;":"&amp;CELL("address",B253)),Table1[[#This Row],[Keyword]])</f>
        <v>1</v>
      </c>
      <c r="G253">
        <f ca="1">IF(Table1[[#This Row],[First Dup?]]&gt;1,0,1)</f>
        <v>1</v>
      </c>
      <c r="H253">
        <v>0</v>
      </c>
      <c r="I253" t="s">
        <v>1230</v>
      </c>
      <c r="L253" t="str">
        <f>IF(Table1[[#This Row],[ACC? _A_]]=Table1[[#This Row],[ACC? _S_]],"","Diff")</f>
        <v/>
      </c>
      <c r="M253" s="3" t="s">
        <v>262</v>
      </c>
      <c r="N253" t="s">
        <v>1174</v>
      </c>
      <c r="O253">
        <f>IF(H253&gt;0,B253,0)</f>
        <v>0</v>
      </c>
    </row>
    <row r="254" spans="1:15" hidden="1" x14ac:dyDescent="0.3">
      <c r="A254">
        <v>2</v>
      </c>
      <c r="B254" t="s">
        <v>154</v>
      </c>
      <c r="C254" t="s">
        <v>210</v>
      </c>
      <c r="D254">
        <f>COUNTIF(Table1[Keyword],Table1[[#This Row],[Keyword]])</f>
        <v>12</v>
      </c>
      <c r="E254" t="str">
        <f>IF(Table1[[#This Row],[Count]]&gt;1,"D","")</f>
        <v>D</v>
      </c>
      <c r="F254" cm="1">
        <f t="array" aca="1" ref="F254" ca="1">COUNTIF(INDIRECT("$B$2"&amp;":"&amp;CELL("address",B254)),Table1[[#This Row],[Keyword]])</f>
        <v>4</v>
      </c>
      <c r="G254">
        <f ca="1">IF(Table1[[#This Row],[First Dup?]]&gt;1,0,1)</f>
        <v>0</v>
      </c>
      <c r="I254"/>
      <c r="L254" t="str">
        <f>IF(Table1[[#This Row],[ACC? _A_]]=Table1[[#This Row],[ACC? _S_]],"","Diff")</f>
        <v/>
      </c>
      <c r="M254" s="3" t="s">
        <v>262</v>
      </c>
      <c r="O254">
        <f>IF(H254&gt;0,B254,0)</f>
        <v>0</v>
      </c>
    </row>
    <row r="255" spans="1:15" hidden="1" x14ac:dyDescent="0.3">
      <c r="A255">
        <v>3</v>
      </c>
      <c r="B255" t="s">
        <v>265</v>
      </c>
      <c r="C255" t="s">
        <v>211</v>
      </c>
      <c r="D255">
        <f>COUNTIF(Table1[Keyword],Table1[[#This Row],[Keyword]])</f>
        <v>15</v>
      </c>
      <c r="E255" t="str">
        <f>IF(Table1[[#This Row],[Count]]&gt;1,"D","")</f>
        <v>D</v>
      </c>
      <c r="F255" cm="1">
        <f t="array" aca="1" ref="F255" ca="1">COUNTIF(INDIRECT("$B$2"&amp;":"&amp;CELL("address",B255)),Table1[[#This Row],[Keyword]])</f>
        <v>4</v>
      </c>
      <c r="G255">
        <f ca="1">IF(Table1[[#This Row],[First Dup?]]&gt;1,0,1)</f>
        <v>0</v>
      </c>
      <c r="I255"/>
      <c r="L255" t="str">
        <f>IF(Table1[[#This Row],[ACC? _A_]]=Table1[[#This Row],[ACC? _S_]],"","Diff")</f>
        <v/>
      </c>
      <c r="M255" s="3" t="s">
        <v>262</v>
      </c>
      <c r="O255">
        <f>IF(H255&gt;0,B255,0)</f>
        <v>0</v>
      </c>
    </row>
    <row r="256" spans="1:15" x14ac:dyDescent="0.3">
      <c r="A256" s="7">
        <v>19</v>
      </c>
      <c r="B256" s="7" t="s">
        <v>673</v>
      </c>
      <c r="C256" s="7" t="s">
        <v>514</v>
      </c>
      <c r="D256" s="7">
        <f>COUNTIF(Table1[Keyword],Table1[[#This Row],[Keyword]])</f>
        <v>1</v>
      </c>
      <c r="E256" s="7" t="str">
        <f>IF(Table1[[#This Row],[Count]]&gt;1,"D","")</f>
        <v/>
      </c>
      <c r="F256" s="7" cm="1">
        <f t="array" aca="1" ref="F256" ca="1">COUNTIF(INDIRECT("$B$2"&amp;":"&amp;CELL("address",B256)),Table1[[#This Row],[Keyword]])</f>
        <v>1</v>
      </c>
      <c r="G256" s="7">
        <f ca="1">IF(Table1[[#This Row],[First Dup?]]&gt;1,0,1)</f>
        <v>1</v>
      </c>
      <c r="H256" s="7">
        <v>1</v>
      </c>
      <c r="I256" s="7" t="s">
        <v>1217</v>
      </c>
      <c r="J256" s="7"/>
      <c r="K256" s="7"/>
      <c r="L256" t="str">
        <f>IF(Table1[[#This Row],[ACC? _A_]]=Table1[[#This Row],[ACC? _S_]],"","Diff")</f>
        <v>Diff</v>
      </c>
      <c r="M256" s="9" t="s">
        <v>687</v>
      </c>
      <c r="N256" t="s">
        <v>1174</v>
      </c>
      <c r="O256" t="str">
        <f>IF(H256&gt;0,B256,0)</f>
        <v>documentation debt</v>
      </c>
    </row>
    <row r="257" spans="1:15" x14ac:dyDescent="0.3">
      <c r="A257">
        <v>38</v>
      </c>
      <c r="B257" t="s">
        <v>463</v>
      </c>
      <c r="C257" t="s">
        <v>759</v>
      </c>
      <c r="D257">
        <f>COUNTIF(Table1[Keyword],Table1[[#This Row],[Keyword]])</f>
        <v>4</v>
      </c>
      <c r="E257" t="str">
        <f>IF(Table1[[#This Row],[Count]]&gt;1,"D","")</f>
        <v>D</v>
      </c>
      <c r="F257" cm="1">
        <f t="array" aca="1" ref="F257" ca="1">COUNTIF(INDIRECT("$B$2"&amp;":"&amp;CELL("address",B257)),Table1[[#This Row],[Keyword]])</f>
        <v>1</v>
      </c>
      <c r="G257">
        <f ca="1">IF(Table1[[#This Row],[First Dup?]]&gt;1,0,1)</f>
        <v>1</v>
      </c>
      <c r="H257">
        <v>1</v>
      </c>
      <c r="I257" t="s">
        <v>1177</v>
      </c>
      <c r="L257" t="str">
        <f>IF(Table1[[#This Row],[ACC? _A_]]=Table1[[#This Row],[ACC? _S_]],"","Diff")</f>
        <v>Diff</v>
      </c>
      <c r="M257" s="3" t="s">
        <v>766</v>
      </c>
      <c r="N257" t="s">
        <v>1174</v>
      </c>
      <c r="O257" t="str">
        <f>IF(H257&gt;0,B257,0)</f>
        <v>domain</v>
      </c>
    </row>
    <row r="258" spans="1:15" x14ac:dyDescent="0.3">
      <c r="A258">
        <v>12</v>
      </c>
      <c r="B258" t="s">
        <v>752</v>
      </c>
      <c r="C258" t="s">
        <v>267</v>
      </c>
      <c r="D258">
        <f>COUNTIF(Table1[Keyword],Table1[[#This Row],[Keyword]])</f>
        <v>1</v>
      </c>
      <c r="E258" t="str">
        <f>IF(Table1[[#This Row],[Count]]&gt;1,"D","")</f>
        <v/>
      </c>
      <c r="F258" cm="1">
        <f t="array" aca="1" ref="F258" ca="1">COUNTIF(INDIRECT("$B$2"&amp;":"&amp;CELL("address",B258)),Table1[[#This Row],[Keyword]])</f>
        <v>1</v>
      </c>
      <c r="G258">
        <f ca="1">IF(Table1[[#This Row],[First Dup?]]&gt;1,0,1)</f>
        <v>1</v>
      </c>
      <c r="H258">
        <v>1</v>
      </c>
      <c r="I258" t="s">
        <v>1207</v>
      </c>
      <c r="L258" t="str">
        <f>IF(Table1[[#This Row],[ACC? _A_]]=Table1[[#This Row],[ACC? _S_]],"","Diff")</f>
        <v>Diff</v>
      </c>
      <c r="M258" s="3" t="s">
        <v>766</v>
      </c>
      <c r="N258" t="s">
        <v>1174</v>
      </c>
      <c r="O258" t="str">
        <f>IF(H258&gt;0,B258,0)</f>
        <v>domain experts</v>
      </c>
    </row>
    <row r="259" spans="1:15" hidden="1" x14ac:dyDescent="0.3">
      <c r="A259">
        <v>7</v>
      </c>
      <c r="B259" t="s">
        <v>884</v>
      </c>
      <c r="C259" t="s">
        <v>214</v>
      </c>
      <c r="D259">
        <f>COUNTIF(Table1[Keyword],Table1[[#This Row],[Keyword]])</f>
        <v>2</v>
      </c>
      <c r="E259" t="str">
        <f>IF(Table1[[#This Row],[Count]]&gt;1,"D","")</f>
        <v>D</v>
      </c>
      <c r="F259" cm="1">
        <f t="array" aca="1" ref="F259" ca="1">COUNTIF(INDIRECT("$B$2"&amp;":"&amp;CELL("address",B259)),Table1[[#This Row],[Keyword]])</f>
        <v>1</v>
      </c>
      <c r="G259">
        <f ca="1">IF(Table1[[#This Row],[First Dup?]]&gt;1,0,1)</f>
        <v>1</v>
      </c>
      <c r="H259">
        <v>0</v>
      </c>
      <c r="I259" t="s">
        <v>1228</v>
      </c>
      <c r="L259" t="str">
        <f>IF(Table1[[#This Row],[ACC? _A_]]=Table1[[#This Row],[ACC? _S_]],"","Diff")</f>
        <v/>
      </c>
      <c r="M259" s="3" t="s">
        <v>262</v>
      </c>
      <c r="N259" t="s">
        <v>1174</v>
      </c>
      <c r="O259">
        <f>IF(H259&gt;0,B259,0)</f>
        <v>0</v>
      </c>
    </row>
    <row r="260" spans="1:15" hidden="1" x14ac:dyDescent="0.3">
      <c r="A260">
        <v>8</v>
      </c>
      <c r="B260" t="s">
        <v>286</v>
      </c>
      <c r="C260" t="s">
        <v>214</v>
      </c>
      <c r="D260">
        <f>COUNTIF(Table1[Keyword],Table1[[#This Row],[Keyword]])</f>
        <v>4</v>
      </c>
      <c r="E260" t="str">
        <f>IF(Table1[[#This Row],[Count]]&gt;1,"D","")</f>
        <v>D</v>
      </c>
      <c r="F260" cm="1">
        <f t="array" aca="1" ref="F260" ca="1">COUNTIF(INDIRECT("$B$2"&amp;":"&amp;CELL("address",B260)),Table1[[#This Row],[Keyword]])</f>
        <v>1</v>
      </c>
      <c r="G260">
        <f ca="1">IF(Table1[[#This Row],[First Dup?]]&gt;1,0,1)</f>
        <v>1</v>
      </c>
      <c r="H260">
        <v>0</v>
      </c>
      <c r="I260" t="s">
        <v>1229</v>
      </c>
      <c r="L260" t="str">
        <f>IF(Table1[[#This Row],[ACC? _A_]]=Table1[[#This Row],[ACC? _S_]],"","Diff")</f>
        <v/>
      </c>
      <c r="M260" s="3" t="s">
        <v>262</v>
      </c>
      <c r="N260" t="s">
        <v>1174</v>
      </c>
      <c r="O260">
        <f>IF(H260&gt;0,B260,0)</f>
        <v>0</v>
      </c>
    </row>
    <row r="261" spans="1:15" hidden="1" x14ac:dyDescent="0.3">
      <c r="A261">
        <v>9</v>
      </c>
      <c r="B261" t="s">
        <v>24</v>
      </c>
      <c r="C261" t="s">
        <v>0</v>
      </c>
      <c r="D261">
        <f>COUNTIF(Table1[Keyword],Table1[[#This Row],[Keyword]])</f>
        <v>4</v>
      </c>
      <c r="E261" t="str">
        <f>IF(Table1[[#This Row],[Count]]&gt;1,"D","")</f>
        <v>D</v>
      </c>
      <c r="F261" cm="1">
        <f t="array" aca="1" ref="F261" ca="1">COUNTIF(INDIRECT("$B$2"&amp;":"&amp;CELL("address",B261)),Table1[[#This Row],[Keyword]])</f>
        <v>3</v>
      </c>
      <c r="G261">
        <f ca="1">IF(Table1[[#This Row],[First Dup?]]&gt;1,0,1)</f>
        <v>0</v>
      </c>
      <c r="I261"/>
      <c r="L261" t="str">
        <f>IF(Table1[[#This Row],[ACC? _A_]]=Table1[[#This Row],[ACC? _S_]],"","Diff")</f>
        <v/>
      </c>
      <c r="M261" s="3" t="s">
        <v>262</v>
      </c>
      <c r="O261">
        <f>IF(H261&gt;0,B261,0)</f>
        <v>0</v>
      </c>
    </row>
    <row r="262" spans="1:15" hidden="1" x14ac:dyDescent="0.3">
      <c r="A262">
        <v>10</v>
      </c>
      <c r="B262" t="s">
        <v>885</v>
      </c>
      <c r="C262" t="s">
        <v>215</v>
      </c>
      <c r="D262">
        <f>COUNTIF(Table1[Keyword],Table1[[#This Row],[Keyword]])</f>
        <v>1</v>
      </c>
      <c r="E262" t="str">
        <f>IF(Table1[[#This Row],[Count]]&gt;1,"D","")</f>
        <v/>
      </c>
      <c r="F262" cm="1">
        <f t="array" aca="1" ref="F262" ca="1">COUNTIF(INDIRECT("$B$2"&amp;":"&amp;CELL("address",B262)),Table1[[#This Row],[Keyword]])</f>
        <v>1</v>
      </c>
      <c r="G262">
        <f ca="1">IF(Table1[[#This Row],[First Dup?]]&gt;1,0,1)</f>
        <v>1</v>
      </c>
      <c r="H262">
        <v>0</v>
      </c>
      <c r="I262" t="s">
        <v>1230</v>
      </c>
      <c r="L262" t="str">
        <f>IF(Table1[[#This Row],[ACC? _A_]]=Table1[[#This Row],[ACC? _S_]],"","Diff")</f>
        <v/>
      </c>
      <c r="M262" s="3" t="s">
        <v>262</v>
      </c>
      <c r="N262" t="s">
        <v>1174</v>
      </c>
      <c r="O262">
        <f>IF(H262&gt;0,B262,0)</f>
        <v>0</v>
      </c>
    </row>
    <row r="263" spans="1:15" x14ac:dyDescent="0.3">
      <c r="A263">
        <v>10</v>
      </c>
      <c r="B263" t="s">
        <v>906</v>
      </c>
      <c r="C263" t="s">
        <v>15</v>
      </c>
      <c r="D263">
        <f>COUNTIF(Table1[Keyword],Table1[[#This Row],[Keyword]])</f>
        <v>1</v>
      </c>
      <c r="E263" t="str">
        <f>IF(Table1[[#This Row],[Count]]&gt;1,"D","")</f>
        <v/>
      </c>
      <c r="F263" cm="1">
        <f t="array" aca="1" ref="F263" ca="1">COUNTIF(INDIRECT("$B$2"&amp;":"&amp;CELL("address",B263)),Table1[[#This Row],[Keyword]])</f>
        <v>1</v>
      </c>
      <c r="G263">
        <f ca="1">IF(Table1[[#This Row],[First Dup?]]&gt;1,0,1)</f>
        <v>1</v>
      </c>
      <c r="H263">
        <v>1</v>
      </c>
      <c r="I263" t="s">
        <v>1217</v>
      </c>
      <c r="L263" t="str">
        <f>IF(Table1[[#This Row],[ACC? _A_]]=Table1[[#This Row],[ACC? _S_]],"","Diff")</f>
        <v>Diff</v>
      </c>
      <c r="M263" s="3" t="s">
        <v>367</v>
      </c>
      <c r="N263" t="s">
        <v>1174</v>
      </c>
      <c r="O263" t="str">
        <f>IF(H263&gt;0,B263,0)</f>
        <v>eadm</v>
      </c>
    </row>
    <row r="264" spans="1:15" x14ac:dyDescent="0.3">
      <c r="A264">
        <v>5</v>
      </c>
      <c r="B264" t="s">
        <v>949</v>
      </c>
      <c r="C264" t="s">
        <v>247</v>
      </c>
      <c r="D264">
        <f>COUNTIF(Table1[Keyword],Table1[[#This Row],[Keyword]])</f>
        <v>1</v>
      </c>
      <c r="E264" t="str">
        <f>IF(Table1[[#This Row],[Count]]&gt;1,"D","")</f>
        <v/>
      </c>
      <c r="F264" cm="1">
        <f t="array" aca="1" ref="F264" ca="1">COUNTIF(INDIRECT("$B$2"&amp;":"&amp;CELL("address",B264)),Table1[[#This Row],[Keyword]])</f>
        <v>1</v>
      </c>
      <c r="G264">
        <f ca="1">IF(Table1[[#This Row],[First Dup?]]&gt;1,0,1)</f>
        <v>1</v>
      </c>
      <c r="H264">
        <v>1</v>
      </c>
      <c r="I264" t="s">
        <v>1256</v>
      </c>
      <c r="L264" t="str">
        <f>IF(Table1[[#This Row],[ACC? _A_]]=Table1[[#This Row],[ACC? _S_]],"","Diff")</f>
        <v>Diff</v>
      </c>
      <c r="M264" s="3" t="s">
        <v>437</v>
      </c>
      <c r="N264" t="s">
        <v>1174</v>
      </c>
      <c r="O264" t="str">
        <f>IF(H264&gt;0,B264,0)</f>
        <v>enablers</v>
      </c>
    </row>
    <row r="265" spans="1:15" hidden="1" x14ac:dyDescent="0.3">
      <c r="A265">
        <v>13</v>
      </c>
      <c r="B265" t="s">
        <v>549</v>
      </c>
      <c r="C265" t="s">
        <v>219</v>
      </c>
      <c r="D265">
        <f>COUNTIF(Table1[Keyword],Table1[[#This Row],[Keyword]])</f>
        <v>20</v>
      </c>
      <c r="E265" t="str">
        <f>IF(Table1[[#This Row],[Count]]&gt;1,"D","")</f>
        <v>D</v>
      </c>
      <c r="F265" cm="1">
        <f t="array" aca="1" ref="F265" ca="1">COUNTIF(INDIRECT("$B$2"&amp;":"&amp;CELL("address",B265)),Table1[[#This Row],[Keyword]])</f>
        <v>4</v>
      </c>
      <c r="G265">
        <f ca="1">IF(Table1[[#This Row],[First Dup?]]&gt;1,0,1)</f>
        <v>0</v>
      </c>
      <c r="I265"/>
      <c r="L265" t="str">
        <f>IF(Table1[[#This Row],[ACC? _A_]]=Table1[[#This Row],[ACC? _S_]],"","Diff")</f>
        <v/>
      </c>
      <c r="M265" s="3" t="s">
        <v>262</v>
      </c>
      <c r="O265">
        <f>IF(H265&gt;0,B265,0)</f>
        <v>0</v>
      </c>
    </row>
    <row r="266" spans="1:15" x14ac:dyDescent="0.3">
      <c r="A266">
        <v>21</v>
      </c>
      <c r="B266" t="s">
        <v>549</v>
      </c>
      <c r="C266" t="s">
        <v>95</v>
      </c>
      <c r="D266">
        <f>COUNTIF(Table1[Keyword],Table1[[#This Row],[Keyword]])</f>
        <v>20</v>
      </c>
      <c r="E266" t="str">
        <f>IF(Table1[[#This Row],[Count]]&gt;1,"D","")</f>
        <v>D</v>
      </c>
      <c r="F266" cm="1">
        <f t="array" aca="1" ref="F266" ca="1">COUNTIF(INDIRECT("$B$2"&amp;":"&amp;CELL("address",B266)),Table1[[#This Row],[Keyword]])</f>
        <v>5</v>
      </c>
      <c r="G266">
        <f ca="1">IF(Table1[[#This Row],[First Dup?]]&gt;1,0,1)</f>
        <v>0</v>
      </c>
      <c r="H266">
        <v>1</v>
      </c>
      <c r="I266" t="s">
        <v>1195</v>
      </c>
      <c r="L266" t="str">
        <f>IF(Table1[[#This Row],[ACC? _A_]]=Table1[[#This Row],[ACC? _S_]],"","Diff")</f>
        <v>Diff</v>
      </c>
      <c r="M266" s="3" t="s">
        <v>140</v>
      </c>
      <c r="N266" t="s">
        <v>1174</v>
      </c>
      <c r="O266" t="str">
        <f>IF(H266&gt;0,B266,0)</f>
        <v>enterprise</v>
      </c>
    </row>
    <row r="267" spans="1:15" hidden="1" x14ac:dyDescent="0.3">
      <c r="A267">
        <v>15</v>
      </c>
      <c r="B267" t="s">
        <v>886</v>
      </c>
      <c r="C267" t="s">
        <v>221</v>
      </c>
      <c r="D267">
        <f>COUNTIF(Table1[Keyword],Table1[[#This Row],[Keyword]])</f>
        <v>1</v>
      </c>
      <c r="E267" t="str">
        <f>IF(Table1[[#This Row],[Count]]&gt;1,"D","")</f>
        <v/>
      </c>
      <c r="F267" cm="1">
        <f t="array" aca="1" ref="F267" ca="1">COUNTIF(INDIRECT("$B$2"&amp;":"&amp;CELL("address",B267)),Table1[[#This Row],[Keyword]])</f>
        <v>1</v>
      </c>
      <c r="G267">
        <f ca="1">IF(Table1[[#This Row],[First Dup?]]&gt;1,0,1)</f>
        <v>1</v>
      </c>
      <c r="H267">
        <v>0</v>
      </c>
      <c r="I267" t="s">
        <v>1230</v>
      </c>
      <c r="L267" t="str">
        <f>IF(Table1[[#This Row],[ACC? _A_]]=Table1[[#This Row],[ACC? _S_]],"","Diff")</f>
        <v/>
      </c>
      <c r="M267" s="3" t="s">
        <v>262</v>
      </c>
      <c r="N267" t="s">
        <v>1174</v>
      </c>
      <c r="O267">
        <f>IF(H267&gt;0,B267,0)</f>
        <v>0</v>
      </c>
    </row>
    <row r="268" spans="1:15" hidden="1" x14ac:dyDescent="0.3">
      <c r="A268">
        <v>16</v>
      </c>
      <c r="B268" t="s">
        <v>222</v>
      </c>
      <c r="C268" t="s">
        <v>223</v>
      </c>
      <c r="D268">
        <f>COUNTIF(Table1[Keyword],Table1[[#This Row],[Keyword]])</f>
        <v>9</v>
      </c>
      <c r="E268" t="str">
        <f>IF(Table1[[#This Row],[Count]]&gt;1,"D","")</f>
        <v>D</v>
      </c>
      <c r="F268" cm="1">
        <f t="array" aca="1" ref="F268" ca="1">COUNTIF(INDIRECT("$B$2"&amp;":"&amp;CELL("address",B268)),Table1[[#This Row],[Keyword]])</f>
        <v>2</v>
      </c>
      <c r="G268">
        <f ca="1">IF(Table1[[#This Row],[First Dup?]]&gt;1,0,1)</f>
        <v>0</v>
      </c>
      <c r="I268"/>
      <c r="L268" t="str">
        <f>IF(Table1[[#This Row],[ACC? _A_]]=Table1[[#This Row],[ACC? _S_]],"","Diff")</f>
        <v/>
      </c>
      <c r="M268" s="3" t="s">
        <v>262</v>
      </c>
      <c r="O268">
        <f>IF(H268&gt;0,B268,0)</f>
        <v>0</v>
      </c>
    </row>
    <row r="269" spans="1:15" hidden="1" x14ac:dyDescent="0.3">
      <c r="A269">
        <v>17</v>
      </c>
      <c r="B269" t="s">
        <v>887</v>
      </c>
      <c r="C269" t="s">
        <v>224</v>
      </c>
      <c r="D269">
        <f>COUNTIF(Table1[Keyword],Table1[[#This Row],[Keyword]])</f>
        <v>1</v>
      </c>
      <c r="E269" t="str">
        <f>IF(Table1[[#This Row],[Count]]&gt;1,"D","")</f>
        <v/>
      </c>
      <c r="F269" cm="1">
        <f t="array" aca="1" ref="F269" ca="1">COUNTIF(INDIRECT("$B$2"&amp;":"&amp;CELL("address",B269)),Table1[[#This Row],[Keyword]])</f>
        <v>1</v>
      </c>
      <c r="G269">
        <f ca="1">IF(Table1[[#This Row],[First Dup?]]&gt;1,0,1)</f>
        <v>1</v>
      </c>
      <c r="H269">
        <v>0</v>
      </c>
      <c r="I269" t="s">
        <v>1231</v>
      </c>
      <c r="L269" t="str">
        <f>IF(Table1[[#This Row],[ACC? _A_]]=Table1[[#This Row],[ACC? _S_]],"","Diff")</f>
        <v/>
      </c>
      <c r="M269" s="3" t="s">
        <v>262</v>
      </c>
      <c r="N269" t="s">
        <v>1174</v>
      </c>
      <c r="O269">
        <f>IF(H269&gt;0,B269,0)</f>
        <v>0</v>
      </c>
    </row>
    <row r="270" spans="1:15" x14ac:dyDescent="0.3">
      <c r="A270">
        <v>0</v>
      </c>
      <c r="B270" t="s">
        <v>639</v>
      </c>
      <c r="C270" t="s">
        <v>317</v>
      </c>
      <c r="D270">
        <f>COUNTIF(Table1[Keyword],Table1[[#This Row],[Keyword]])</f>
        <v>5</v>
      </c>
      <c r="E270" t="str">
        <f>IF(Table1[[#This Row],[Count]]&gt;1,"D","")</f>
        <v>D</v>
      </c>
      <c r="F270" cm="1">
        <f t="array" aca="1" ref="F270" ca="1">COUNTIF(INDIRECT("$B$2"&amp;":"&amp;CELL("address",B270)),Table1[[#This Row],[Keyword]])</f>
        <v>1</v>
      </c>
      <c r="G270">
        <f ca="1">IF(Table1[[#This Row],[First Dup?]]&gt;1,0,1)</f>
        <v>1</v>
      </c>
      <c r="H270">
        <v>1</v>
      </c>
      <c r="I270" t="s">
        <v>1217</v>
      </c>
      <c r="L270" t="str">
        <f>IF(Table1[[#This Row],[ACC? _A_]]=Table1[[#This Row],[ACC? _S_]],"","Diff")</f>
        <v>Diff</v>
      </c>
      <c r="M270" s="3" t="s">
        <v>367</v>
      </c>
      <c r="N270" t="s">
        <v>1174</v>
      </c>
      <c r="O270" t="str">
        <f>IF(H270&gt;0,B270,0)</f>
        <v>enterprise architecture</v>
      </c>
    </row>
    <row r="271" spans="1:15" x14ac:dyDescent="0.3">
      <c r="A271">
        <v>0</v>
      </c>
      <c r="B271" t="s">
        <v>880</v>
      </c>
      <c r="C271" t="s">
        <v>210</v>
      </c>
      <c r="D271">
        <f>COUNTIF(Table1[Keyword],Table1[[#This Row],[Keyword]])</f>
        <v>6</v>
      </c>
      <c r="E271" t="str">
        <f>IF(Table1[[#This Row],[Count]]&gt;1,"D","")</f>
        <v>D</v>
      </c>
      <c r="F271" cm="1">
        <f t="array" aca="1" ref="F271" ca="1">COUNTIF(INDIRECT("$B$2"&amp;":"&amp;CELL("address",B271)),Table1[[#This Row],[Keyword]])</f>
        <v>1</v>
      </c>
      <c r="G271">
        <f ca="1">IF(Table1[[#This Row],[First Dup?]]&gt;1,0,1)</f>
        <v>1</v>
      </c>
      <c r="H271">
        <v>1</v>
      </c>
      <c r="I271" t="s">
        <v>1177</v>
      </c>
      <c r="L271" t="str">
        <f>IF(Table1[[#This Row],[ACC? _A_]]=Table1[[#This Row],[ACC? _S_]],"","Diff")</f>
        <v>Diff</v>
      </c>
      <c r="M271" s="3" t="s">
        <v>262</v>
      </c>
      <c r="N271" t="s">
        <v>1174</v>
      </c>
      <c r="O271" t="str">
        <f>IF(H271&gt;0,B271,0)</f>
        <v>enterprise architecture debt</v>
      </c>
    </row>
    <row r="272" spans="1:15" x14ac:dyDescent="0.3">
      <c r="A272">
        <v>1</v>
      </c>
      <c r="B272" t="s">
        <v>843</v>
      </c>
      <c r="C272" t="s">
        <v>211</v>
      </c>
      <c r="D272">
        <f>COUNTIF(Table1[Keyword],Table1[[#This Row],[Keyword]])</f>
        <v>4</v>
      </c>
      <c r="E272" t="str">
        <f>IF(Table1[[#This Row],[Count]]&gt;1,"D","")</f>
        <v>D</v>
      </c>
      <c r="F272" cm="1">
        <f t="array" aca="1" ref="F272" ca="1">COUNTIF(INDIRECT("$B$2"&amp;":"&amp;CELL("address",B272)),Table1[[#This Row],[Keyword]])</f>
        <v>2</v>
      </c>
      <c r="G272">
        <f ca="1">IF(Table1[[#This Row],[First Dup?]]&gt;1,0,1)</f>
        <v>0</v>
      </c>
      <c r="H272">
        <v>1</v>
      </c>
      <c r="I272" t="s">
        <v>1204</v>
      </c>
      <c r="L272" t="str">
        <f>IF(Table1[[#This Row],[ACC? _A_]]=Table1[[#This Row],[ACC? _S_]],"","Diff")</f>
        <v>Diff</v>
      </c>
      <c r="M272" s="3" t="s">
        <v>766</v>
      </c>
      <c r="N272" t="s">
        <v>1174</v>
      </c>
      <c r="O272" t="str">
        <f>IF(H272&gt;0,B272,0)</f>
        <v>enterprise architecture debts</v>
      </c>
    </row>
    <row r="273" spans="1:15" hidden="1" x14ac:dyDescent="0.3">
      <c r="A273">
        <v>21</v>
      </c>
      <c r="B273" t="s">
        <v>230</v>
      </c>
      <c r="C273" t="s">
        <v>81</v>
      </c>
      <c r="D273">
        <f>COUNTIF(Table1[Keyword],Table1[[#This Row],[Keyword]])</f>
        <v>1</v>
      </c>
      <c r="E273" t="str">
        <f>IF(Table1[[#This Row],[Count]]&gt;1,"D","")</f>
        <v/>
      </c>
      <c r="F273" cm="1">
        <f t="array" aca="1" ref="F273" ca="1">COUNTIF(INDIRECT("$B$2"&amp;":"&amp;CELL("address",B273)),Table1[[#This Row],[Keyword]])</f>
        <v>1</v>
      </c>
      <c r="G273">
        <f ca="1">IF(Table1[[#This Row],[First Dup?]]&gt;1,0,1)</f>
        <v>1</v>
      </c>
      <c r="H273">
        <v>0</v>
      </c>
      <c r="I273" t="s">
        <v>1234</v>
      </c>
      <c r="L273" t="str">
        <f>IF(Table1[[#This Row],[ACC? _A_]]=Table1[[#This Row],[ACC? _S_]],"","Diff")</f>
        <v/>
      </c>
      <c r="M273" s="3" t="s">
        <v>262</v>
      </c>
      <c r="N273" t="s">
        <v>1174</v>
      </c>
      <c r="O273">
        <f>IF(H273&gt;0,B273,0)</f>
        <v>0</v>
      </c>
    </row>
    <row r="274" spans="1:15" x14ac:dyDescent="0.3">
      <c r="A274">
        <v>0</v>
      </c>
      <c r="B274" t="s">
        <v>870</v>
      </c>
      <c r="C274" t="s">
        <v>79</v>
      </c>
      <c r="D274">
        <f>COUNTIF(Table1[Keyword],Table1[[#This Row],[Keyword]])</f>
        <v>1</v>
      </c>
      <c r="E274" t="str">
        <f>IF(Table1[[#This Row],[Count]]&gt;1,"D","")</f>
        <v/>
      </c>
      <c r="F274" cm="1">
        <f t="array" aca="1" ref="F274" ca="1">COUNTIF(INDIRECT("$B$2"&amp;":"&amp;CELL("address",B274)),Table1[[#This Row],[Keyword]])</f>
        <v>1</v>
      </c>
      <c r="G274">
        <f ca="1">IF(Table1[[#This Row],[First Dup?]]&gt;1,0,1)</f>
        <v>1</v>
      </c>
      <c r="H274">
        <v>1</v>
      </c>
      <c r="I274" t="s">
        <v>1197</v>
      </c>
      <c r="L274" t="str">
        <f>IF(Table1[[#This Row],[ACC? _A_]]=Table1[[#This Row],[ACC? _S_]],"","Diff")</f>
        <v>Diff</v>
      </c>
      <c r="M274" s="3" t="s">
        <v>209</v>
      </c>
      <c r="N274" t="s">
        <v>1174</v>
      </c>
      <c r="O274" t="str">
        <f>IF(H274&gt;0,B274,0)</f>
        <v>enterprise architecture models</v>
      </c>
    </row>
    <row r="275" spans="1:15" hidden="1" x14ac:dyDescent="0.3">
      <c r="A275">
        <v>23</v>
      </c>
      <c r="B275" t="s">
        <v>28</v>
      </c>
      <c r="C275" t="s">
        <v>2</v>
      </c>
      <c r="D275">
        <f>COUNTIF(Table1[Keyword],Table1[[#This Row],[Keyword]])</f>
        <v>14</v>
      </c>
      <c r="E275" t="str">
        <f>IF(Table1[[#This Row],[Count]]&gt;1,"D","")</f>
        <v>D</v>
      </c>
      <c r="F275" cm="1">
        <f t="array" aca="1" ref="F275" ca="1">COUNTIF(INDIRECT("$B$2"&amp;":"&amp;CELL("address",B275)),Table1[[#This Row],[Keyword]])</f>
        <v>5</v>
      </c>
      <c r="G275">
        <f ca="1">IF(Table1[[#This Row],[First Dup?]]&gt;1,0,1)</f>
        <v>0</v>
      </c>
      <c r="I275"/>
      <c r="L275" t="str">
        <f>IF(Table1[[#This Row],[ACC? _A_]]=Table1[[#This Row],[ACC? _S_]],"","Diff")</f>
        <v/>
      </c>
      <c r="M275" s="3" t="s">
        <v>262</v>
      </c>
      <c r="O275">
        <f>IF(H275&gt;0,B275,0)</f>
        <v>0</v>
      </c>
    </row>
    <row r="276" spans="1:15" hidden="1" x14ac:dyDescent="0.3">
      <c r="A276">
        <v>24</v>
      </c>
      <c r="B276" t="s">
        <v>128</v>
      </c>
      <c r="C276" t="s">
        <v>232</v>
      </c>
      <c r="D276">
        <f>COUNTIF(Table1[Keyword],Table1[[#This Row],[Keyword]])</f>
        <v>5</v>
      </c>
      <c r="E276" t="str">
        <f>IF(Table1[[#This Row],[Count]]&gt;1,"D","")</f>
        <v>D</v>
      </c>
      <c r="F276" cm="1">
        <f t="array" aca="1" ref="F276" ca="1">COUNTIF(INDIRECT("$B$2"&amp;":"&amp;CELL("address",B276)),Table1[[#This Row],[Keyword]])</f>
        <v>4</v>
      </c>
      <c r="G276">
        <f ca="1">IF(Table1[[#This Row],[First Dup?]]&gt;1,0,1)</f>
        <v>0</v>
      </c>
      <c r="I276"/>
      <c r="L276" t="str">
        <f>IF(Table1[[#This Row],[ACC? _A_]]=Table1[[#This Row],[ACC? _S_]],"","Diff")</f>
        <v/>
      </c>
      <c r="M276" s="3" t="s">
        <v>262</v>
      </c>
      <c r="O276">
        <f>IF(H276&gt;0,B276,0)</f>
        <v>0</v>
      </c>
    </row>
    <row r="277" spans="1:15" hidden="1" x14ac:dyDescent="0.3">
      <c r="A277">
        <v>25</v>
      </c>
      <c r="B277" t="s">
        <v>165</v>
      </c>
      <c r="C277" t="s">
        <v>141</v>
      </c>
      <c r="D277">
        <f>COUNTIF(Table1[Keyword],Table1[[#This Row],[Keyword]])</f>
        <v>12</v>
      </c>
      <c r="E277" t="str">
        <f>IF(Table1[[#This Row],[Count]]&gt;1,"D","")</f>
        <v>D</v>
      </c>
      <c r="F277" cm="1">
        <f t="array" aca="1" ref="F277" ca="1">COUNTIF(INDIRECT("$B$2"&amp;":"&amp;CELL("address",B277)),Table1[[#This Row],[Keyword]])</f>
        <v>3</v>
      </c>
      <c r="G277">
        <f ca="1">IF(Table1[[#This Row],[First Dup?]]&gt;1,0,1)</f>
        <v>0</v>
      </c>
      <c r="I277"/>
      <c r="L277" t="str">
        <f>IF(Table1[[#This Row],[ACC? _A_]]=Table1[[#This Row],[ACC? _S_]],"","Diff")</f>
        <v/>
      </c>
      <c r="M277" s="3" t="s">
        <v>262</v>
      </c>
      <c r="O277">
        <f>IF(H277&gt;0,B277,0)</f>
        <v>0</v>
      </c>
    </row>
    <row r="278" spans="1:15" hidden="1" x14ac:dyDescent="0.3">
      <c r="A278">
        <v>26</v>
      </c>
      <c r="B278" t="s">
        <v>866</v>
      </c>
      <c r="C278" t="s">
        <v>233</v>
      </c>
      <c r="D278">
        <f>COUNTIF(Table1[Keyword],Table1[[#This Row],[Keyword]])</f>
        <v>8</v>
      </c>
      <c r="E278" t="str">
        <f>IF(Table1[[#This Row],[Count]]&gt;1,"D","")</f>
        <v>D</v>
      </c>
      <c r="F278" cm="1">
        <f t="array" aca="1" ref="F278" ca="1">COUNTIF(INDIRECT("$B$2"&amp;":"&amp;CELL("address",B278)),Table1[[#This Row],[Keyword]])</f>
        <v>3</v>
      </c>
      <c r="G278">
        <f ca="1">IF(Table1[[#This Row],[First Dup?]]&gt;1,0,1)</f>
        <v>0</v>
      </c>
      <c r="I278"/>
      <c r="L278" t="str">
        <f>IF(Table1[[#This Row],[ACC? _A_]]=Table1[[#This Row],[ACC? _S_]],"","Diff")</f>
        <v/>
      </c>
      <c r="M278" s="3" t="s">
        <v>262</v>
      </c>
      <c r="O278">
        <f>IF(H278&gt;0,B278,0)</f>
        <v>0</v>
      </c>
    </row>
    <row r="279" spans="1:15" hidden="1" x14ac:dyDescent="0.3">
      <c r="A279">
        <v>27</v>
      </c>
      <c r="B279" t="s">
        <v>889</v>
      </c>
      <c r="C279" t="s">
        <v>233</v>
      </c>
      <c r="D279">
        <f>COUNTIF(Table1[Keyword],Table1[[#This Row],[Keyword]])</f>
        <v>1</v>
      </c>
      <c r="E279" t="str">
        <f>IF(Table1[[#This Row],[Count]]&gt;1,"D","")</f>
        <v/>
      </c>
      <c r="F279" cm="1">
        <f t="array" aca="1" ref="F279" ca="1">COUNTIF(INDIRECT("$B$2"&amp;":"&amp;CELL("address",B279)),Table1[[#This Row],[Keyword]])</f>
        <v>1</v>
      </c>
      <c r="G279">
        <f ca="1">IF(Table1[[#This Row],[First Dup?]]&gt;1,0,1)</f>
        <v>1</v>
      </c>
      <c r="H279">
        <v>0</v>
      </c>
      <c r="I279" t="s">
        <v>1177</v>
      </c>
      <c r="L279" t="str">
        <f>IF(Table1[[#This Row],[ACC? _A_]]=Table1[[#This Row],[ACC? _S_]],"","Diff")</f>
        <v/>
      </c>
      <c r="M279" s="3" t="s">
        <v>262</v>
      </c>
      <c r="N279" t="s">
        <v>1174</v>
      </c>
      <c r="O279">
        <f>IF(H279&gt;0,B279,0)</f>
        <v>0</v>
      </c>
    </row>
    <row r="280" spans="1:15" hidden="1" x14ac:dyDescent="0.3">
      <c r="A280">
        <v>28</v>
      </c>
      <c r="B280" t="s">
        <v>234</v>
      </c>
      <c r="C280" t="s">
        <v>3</v>
      </c>
      <c r="D280">
        <f>COUNTIF(Table1[Keyword],Table1[[#This Row],[Keyword]])</f>
        <v>2</v>
      </c>
      <c r="E280" t="str">
        <f>IF(Table1[[#This Row],[Count]]&gt;1,"D","")</f>
        <v>D</v>
      </c>
      <c r="F280" cm="1">
        <f t="array" aca="1" ref="F280" ca="1">COUNTIF(INDIRECT("$B$2"&amp;":"&amp;CELL("address",B280)),Table1[[#This Row],[Keyword]])</f>
        <v>1</v>
      </c>
      <c r="G280">
        <f ca="1">IF(Table1[[#This Row],[First Dup?]]&gt;1,0,1)</f>
        <v>1</v>
      </c>
      <c r="H280">
        <v>0</v>
      </c>
      <c r="I280" t="s">
        <v>1177</v>
      </c>
      <c r="L280" t="str">
        <f>IF(Table1[[#This Row],[ACC? _A_]]=Table1[[#This Row],[ACC? _S_]],"","Diff")</f>
        <v/>
      </c>
      <c r="M280" s="3" t="s">
        <v>262</v>
      </c>
      <c r="N280" t="s">
        <v>1174</v>
      </c>
      <c r="O280">
        <f>IF(H280&gt;0,B280,0)</f>
        <v>0</v>
      </c>
    </row>
    <row r="281" spans="1:15" hidden="1" x14ac:dyDescent="0.3">
      <c r="A281">
        <v>29</v>
      </c>
      <c r="B281" t="s">
        <v>235</v>
      </c>
      <c r="C281" t="s">
        <v>236</v>
      </c>
      <c r="D281">
        <f>COUNTIF(Table1[Keyword],Table1[[#This Row],[Keyword]])</f>
        <v>1</v>
      </c>
      <c r="E281" t="str">
        <f>IF(Table1[[#This Row],[Count]]&gt;1,"D","")</f>
        <v/>
      </c>
      <c r="F281" cm="1">
        <f t="array" aca="1" ref="F281" ca="1">COUNTIF(INDIRECT("$B$2"&amp;":"&amp;CELL("address",B281)),Table1[[#This Row],[Keyword]])</f>
        <v>1</v>
      </c>
      <c r="G281">
        <f ca="1">IF(Table1[[#This Row],[First Dup?]]&gt;1,0,1)</f>
        <v>1</v>
      </c>
      <c r="H281">
        <v>0</v>
      </c>
      <c r="I281" t="s">
        <v>1177</v>
      </c>
      <c r="L281" t="str">
        <f>IF(Table1[[#This Row],[ACC? _A_]]=Table1[[#This Row],[ACC? _S_]],"","Diff")</f>
        <v/>
      </c>
      <c r="M281" s="3" t="s">
        <v>262</v>
      </c>
      <c r="N281" t="s">
        <v>1174</v>
      </c>
      <c r="O281">
        <f>IF(H281&gt;0,B281,0)</f>
        <v>0</v>
      </c>
    </row>
    <row r="282" spans="1:15" hidden="1" x14ac:dyDescent="0.3">
      <c r="A282">
        <v>30</v>
      </c>
      <c r="B282" t="s">
        <v>237</v>
      </c>
      <c r="C282" t="s">
        <v>236</v>
      </c>
      <c r="D282">
        <f>COUNTIF(Table1[Keyword],Table1[[#This Row],[Keyword]])</f>
        <v>4</v>
      </c>
      <c r="E282" t="str">
        <f>IF(Table1[[#This Row],[Count]]&gt;1,"D","")</f>
        <v>D</v>
      </c>
      <c r="F282" cm="1">
        <f t="array" aca="1" ref="F282" ca="1">COUNTIF(INDIRECT("$B$2"&amp;":"&amp;CELL("address",B282)),Table1[[#This Row],[Keyword]])</f>
        <v>1</v>
      </c>
      <c r="G282">
        <f ca="1">IF(Table1[[#This Row],[First Dup?]]&gt;1,0,1)</f>
        <v>1</v>
      </c>
      <c r="H282">
        <v>0</v>
      </c>
      <c r="I282" t="s">
        <v>1177</v>
      </c>
      <c r="L282" t="str">
        <f>IF(Table1[[#This Row],[ACC? _A_]]=Table1[[#This Row],[ACC? _S_]],"","Diff")</f>
        <v/>
      </c>
      <c r="M282" s="3" t="s">
        <v>262</v>
      </c>
      <c r="N282" t="s">
        <v>1174</v>
      </c>
      <c r="O282">
        <f>IF(H282&gt;0,B282,0)</f>
        <v>0</v>
      </c>
    </row>
    <row r="283" spans="1:15" hidden="1" x14ac:dyDescent="0.3">
      <c r="A283">
        <v>31</v>
      </c>
      <c r="B283" t="s">
        <v>238</v>
      </c>
      <c r="C283" t="s">
        <v>144</v>
      </c>
      <c r="D283">
        <f>COUNTIF(Table1[Keyword],Table1[[#This Row],[Keyword]])</f>
        <v>1</v>
      </c>
      <c r="E283" t="str">
        <f>IF(Table1[[#This Row],[Count]]&gt;1,"D","")</f>
        <v/>
      </c>
      <c r="F283" cm="1">
        <f t="array" aca="1" ref="F283" ca="1">COUNTIF(INDIRECT("$B$2"&amp;":"&amp;CELL("address",B283)),Table1[[#This Row],[Keyword]])</f>
        <v>1</v>
      </c>
      <c r="G283">
        <f ca="1">IF(Table1[[#This Row],[First Dup?]]&gt;1,0,1)</f>
        <v>1</v>
      </c>
      <c r="H283">
        <v>0</v>
      </c>
      <c r="I283" t="s">
        <v>1177</v>
      </c>
      <c r="L283" t="str">
        <f>IF(Table1[[#This Row],[ACC? _A_]]=Table1[[#This Row],[ACC? _S_]],"","Diff")</f>
        <v/>
      </c>
      <c r="M283" s="3" t="s">
        <v>262</v>
      </c>
      <c r="N283" t="s">
        <v>1174</v>
      </c>
      <c r="O283">
        <f>IF(H283&gt;0,B283,0)</f>
        <v>0</v>
      </c>
    </row>
    <row r="284" spans="1:15" hidden="1" x14ac:dyDescent="0.3">
      <c r="A284">
        <v>32</v>
      </c>
      <c r="B284" t="s">
        <v>239</v>
      </c>
      <c r="C284" t="s">
        <v>240</v>
      </c>
      <c r="D284">
        <f>COUNTIF(Table1[Keyword],Table1[[#This Row],[Keyword]])</f>
        <v>1</v>
      </c>
      <c r="E284" t="str">
        <f>IF(Table1[[#This Row],[Count]]&gt;1,"D","")</f>
        <v/>
      </c>
      <c r="F284" cm="1">
        <f t="array" aca="1" ref="F284" ca="1">COUNTIF(INDIRECT("$B$2"&amp;":"&amp;CELL("address",B284)),Table1[[#This Row],[Keyword]])</f>
        <v>1</v>
      </c>
      <c r="G284">
        <f ca="1">IF(Table1[[#This Row],[First Dup?]]&gt;1,0,1)</f>
        <v>1</v>
      </c>
      <c r="H284">
        <v>0</v>
      </c>
      <c r="I284" t="s">
        <v>1177</v>
      </c>
      <c r="L284" t="str">
        <f>IF(Table1[[#This Row],[ACC? _A_]]=Table1[[#This Row],[ACC? _S_]],"","Diff")</f>
        <v/>
      </c>
      <c r="M284" s="3" t="s">
        <v>262</v>
      </c>
      <c r="N284" t="s">
        <v>1174</v>
      </c>
      <c r="O284">
        <f>IF(H284&gt;0,B284,0)</f>
        <v>0</v>
      </c>
    </row>
    <row r="285" spans="1:15" hidden="1" x14ac:dyDescent="0.3">
      <c r="A285">
        <v>33</v>
      </c>
      <c r="B285" t="s">
        <v>890</v>
      </c>
      <c r="C285" t="s">
        <v>240</v>
      </c>
      <c r="D285">
        <f>COUNTIF(Table1[Keyword],Table1[[#This Row],[Keyword]])</f>
        <v>1</v>
      </c>
      <c r="E285" t="str">
        <f>IF(Table1[[#This Row],[Count]]&gt;1,"D","")</f>
        <v/>
      </c>
      <c r="F285" cm="1">
        <f t="array" aca="1" ref="F285" ca="1">COUNTIF(INDIRECT("$B$2"&amp;":"&amp;CELL("address",B285)),Table1[[#This Row],[Keyword]])</f>
        <v>1</v>
      </c>
      <c r="G285">
        <f ca="1">IF(Table1[[#This Row],[First Dup?]]&gt;1,0,1)</f>
        <v>1</v>
      </c>
      <c r="H285">
        <v>0</v>
      </c>
      <c r="I285" t="s">
        <v>1177</v>
      </c>
      <c r="L285" t="str">
        <f>IF(Table1[[#This Row],[ACC? _A_]]=Table1[[#This Row],[ACC? _S_]],"","Diff")</f>
        <v/>
      </c>
      <c r="M285" s="3" t="s">
        <v>262</v>
      </c>
      <c r="N285" t="s">
        <v>1174</v>
      </c>
      <c r="O285">
        <f>IF(H285&gt;0,B285,0)</f>
        <v>0</v>
      </c>
    </row>
    <row r="286" spans="1:15" hidden="1" x14ac:dyDescent="0.3">
      <c r="A286">
        <v>34</v>
      </c>
      <c r="B286" t="s">
        <v>468</v>
      </c>
      <c r="C286" t="s">
        <v>241</v>
      </c>
      <c r="D286">
        <f>COUNTIF(Table1[Keyword],Table1[[#This Row],[Keyword]])</f>
        <v>4</v>
      </c>
      <c r="E286" t="str">
        <f>IF(Table1[[#This Row],[Count]]&gt;1,"D","")</f>
        <v>D</v>
      </c>
      <c r="F286" cm="1">
        <f t="array" aca="1" ref="F286" ca="1">COUNTIF(INDIRECT("$B$2"&amp;":"&amp;CELL("address",B286)),Table1[[#This Row],[Keyword]])</f>
        <v>2</v>
      </c>
      <c r="G286">
        <f ca="1">IF(Table1[[#This Row],[First Dup?]]&gt;1,0,1)</f>
        <v>0</v>
      </c>
      <c r="I286"/>
      <c r="L286" t="str">
        <f>IF(Table1[[#This Row],[ACC? _A_]]=Table1[[#This Row],[ACC? _S_]],"","Diff")</f>
        <v/>
      </c>
      <c r="M286" s="3" t="s">
        <v>262</v>
      </c>
      <c r="O286">
        <f>IF(H286&gt;0,B286,0)</f>
        <v>0</v>
      </c>
    </row>
    <row r="287" spans="1:15" hidden="1" x14ac:dyDescent="0.3">
      <c r="A287">
        <v>35</v>
      </c>
      <c r="B287" t="s">
        <v>242</v>
      </c>
      <c r="C287" t="s">
        <v>241</v>
      </c>
      <c r="D287">
        <f>COUNTIF(Table1[Keyword],Table1[[#This Row],[Keyword]])</f>
        <v>1</v>
      </c>
      <c r="E287" t="str">
        <f>IF(Table1[[#This Row],[Count]]&gt;1,"D","")</f>
        <v/>
      </c>
      <c r="F287" cm="1">
        <f t="array" aca="1" ref="F287" ca="1">COUNTIF(INDIRECT("$B$2"&amp;":"&amp;CELL("address",B287)),Table1[[#This Row],[Keyword]])</f>
        <v>1</v>
      </c>
      <c r="G287">
        <f ca="1">IF(Table1[[#This Row],[First Dup?]]&gt;1,0,1)</f>
        <v>1</v>
      </c>
      <c r="H287">
        <v>0</v>
      </c>
      <c r="I287" t="s">
        <v>1176</v>
      </c>
      <c r="L287" t="str">
        <f>IF(Table1[[#This Row],[ACC? _A_]]=Table1[[#This Row],[ACC? _S_]],"","Diff")</f>
        <v/>
      </c>
      <c r="M287" s="3" t="s">
        <v>262</v>
      </c>
      <c r="N287" t="s">
        <v>1174</v>
      </c>
      <c r="O287">
        <f>IF(H287&gt;0,B287,0)</f>
        <v>0</v>
      </c>
    </row>
    <row r="288" spans="1:15" hidden="1" x14ac:dyDescent="0.3">
      <c r="A288">
        <v>36</v>
      </c>
      <c r="B288" t="s">
        <v>243</v>
      </c>
      <c r="C288" t="s">
        <v>244</v>
      </c>
      <c r="D288">
        <f>COUNTIF(Table1[Keyword],Table1[[#This Row],[Keyword]])</f>
        <v>2</v>
      </c>
      <c r="E288" t="str">
        <f>IF(Table1[[#This Row],[Count]]&gt;1,"D","")</f>
        <v>D</v>
      </c>
      <c r="F288" cm="1">
        <f t="array" aca="1" ref="F288" ca="1">COUNTIF(INDIRECT("$B$2"&amp;":"&amp;CELL("address",B288)),Table1[[#This Row],[Keyword]])</f>
        <v>1</v>
      </c>
      <c r="G288">
        <f ca="1">IF(Table1[[#This Row],[First Dup?]]&gt;1,0,1)</f>
        <v>1</v>
      </c>
      <c r="H288">
        <v>0</v>
      </c>
      <c r="I288" t="s">
        <v>1177</v>
      </c>
      <c r="L288" t="str">
        <f>IF(Table1[[#This Row],[ACC? _A_]]=Table1[[#This Row],[ACC? _S_]],"","Diff")</f>
        <v/>
      </c>
      <c r="M288" s="3" t="s">
        <v>262</v>
      </c>
      <c r="N288" t="s">
        <v>1174</v>
      </c>
      <c r="O288">
        <f>IF(H288&gt;0,B288,0)</f>
        <v>0</v>
      </c>
    </row>
    <row r="289" spans="1:15" hidden="1" x14ac:dyDescent="0.3">
      <c r="A289">
        <v>37</v>
      </c>
      <c r="B289" t="s">
        <v>245</v>
      </c>
      <c r="C289" t="s">
        <v>246</v>
      </c>
      <c r="D289">
        <f>COUNTIF(Table1[Keyword],Table1[[#This Row],[Keyword]])</f>
        <v>1</v>
      </c>
      <c r="E289" t="str">
        <f>IF(Table1[[#This Row],[Count]]&gt;1,"D","")</f>
        <v/>
      </c>
      <c r="F289" cm="1">
        <f t="array" aca="1" ref="F289" ca="1">COUNTIF(INDIRECT("$B$2"&amp;":"&amp;CELL("address",B289)),Table1[[#This Row],[Keyword]])</f>
        <v>1</v>
      </c>
      <c r="G289">
        <f ca="1">IF(Table1[[#This Row],[First Dup?]]&gt;1,0,1)</f>
        <v>1</v>
      </c>
      <c r="H289">
        <v>0</v>
      </c>
      <c r="I289" t="s">
        <v>1177</v>
      </c>
      <c r="L289" t="str">
        <f>IF(Table1[[#This Row],[ACC? _A_]]=Table1[[#This Row],[ACC? _S_]],"","Diff")</f>
        <v/>
      </c>
      <c r="M289" s="3" t="s">
        <v>262</v>
      </c>
      <c r="N289" t="s">
        <v>1174</v>
      </c>
      <c r="O289">
        <f>IF(H289&gt;0,B289,0)</f>
        <v>0</v>
      </c>
    </row>
    <row r="290" spans="1:15" hidden="1" x14ac:dyDescent="0.3">
      <c r="A290">
        <v>38</v>
      </c>
      <c r="B290" t="s">
        <v>667</v>
      </c>
      <c r="C290" t="s">
        <v>246</v>
      </c>
      <c r="D290">
        <f>COUNTIF(Table1[Keyword],Table1[[#This Row],[Keyword]])</f>
        <v>5</v>
      </c>
      <c r="E290" t="str">
        <f>IF(Table1[[#This Row],[Count]]&gt;1,"D","")</f>
        <v>D</v>
      </c>
      <c r="F290" cm="1">
        <f t="array" aca="1" ref="F290" ca="1">COUNTIF(INDIRECT("$B$2"&amp;":"&amp;CELL("address",B290)),Table1[[#This Row],[Keyword]])</f>
        <v>2</v>
      </c>
      <c r="G290">
        <f ca="1">IF(Table1[[#This Row],[First Dup?]]&gt;1,0,1)</f>
        <v>0</v>
      </c>
      <c r="I290"/>
      <c r="L290" t="str">
        <f>IF(Table1[[#This Row],[ACC? _A_]]=Table1[[#This Row],[ACC? _S_]],"","Diff")</f>
        <v/>
      </c>
      <c r="M290" s="3" t="s">
        <v>262</v>
      </c>
      <c r="O290">
        <f>IF(H290&gt;0,B290,0)</f>
        <v>0</v>
      </c>
    </row>
    <row r="291" spans="1:15" hidden="1" x14ac:dyDescent="0.3">
      <c r="A291">
        <v>39</v>
      </c>
      <c r="B291" t="s">
        <v>891</v>
      </c>
      <c r="C291" t="s">
        <v>247</v>
      </c>
      <c r="D291">
        <f>COUNTIF(Table1[Keyword],Table1[[#This Row],[Keyword]])</f>
        <v>1</v>
      </c>
      <c r="E291" t="str">
        <f>IF(Table1[[#This Row],[Count]]&gt;1,"D","")</f>
        <v/>
      </c>
      <c r="F291" cm="1">
        <f t="array" aca="1" ref="F291" ca="1">COUNTIF(INDIRECT("$B$2"&amp;":"&amp;CELL("address",B291)),Table1[[#This Row],[Keyword]])</f>
        <v>1</v>
      </c>
      <c r="G291">
        <f ca="1">IF(Table1[[#This Row],[First Dup?]]&gt;1,0,1)</f>
        <v>1</v>
      </c>
      <c r="H291">
        <v>0</v>
      </c>
      <c r="I291" t="s">
        <v>1177</v>
      </c>
      <c r="L291" t="str">
        <f>IF(Table1[[#This Row],[ACC? _A_]]=Table1[[#This Row],[ACC? _S_]],"","Diff")</f>
        <v/>
      </c>
      <c r="M291" s="3" t="s">
        <v>262</v>
      </c>
      <c r="N291" t="s">
        <v>1174</v>
      </c>
      <c r="O291">
        <f>IF(H291&gt;0,B291,0)</f>
        <v>0</v>
      </c>
    </row>
    <row r="292" spans="1:15" hidden="1" x14ac:dyDescent="0.3">
      <c r="A292">
        <v>40</v>
      </c>
      <c r="B292" t="s">
        <v>248</v>
      </c>
      <c r="C292" t="s">
        <v>249</v>
      </c>
      <c r="D292">
        <f>COUNTIF(Table1[Keyword],Table1[[#This Row],[Keyword]])</f>
        <v>1</v>
      </c>
      <c r="E292" t="str">
        <f>IF(Table1[[#This Row],[Count]]&gt;1,"D","")</f>
        <v/>
      </c>
      <c r="F292" cm="1">
        <f t="array" aca="1" ref="F292" ca="1">COUNTIF(INDIRECT("$B$2"&amp;":"&amp;CELL("address",B292)),Table1[[#This Row],[Keyword]])</f>
        <v>1</v>
      </c>
      <c r="G292">
        <f ca="1">IF(Table1[[#This Row],[First Dup?]]&gt;1,0,1)</f>
        <v>1</v>
      </c>
      <c r="H292">
        <v>0</v>
      </c>
      <c r="I292" t="s">
        <v>1177</v>
      </c>
      <c r="L292" t="str">
        <f>IF(Table1[[#This Row],[ACC? _A_]]=Table1[[#This Row],[ACC? _S_]],"","Diff")</f>
        <v/>
      </c>
      <c r="M292" s="3" t="s">
        <v>262</v>
      </c>
      <c r="N292" t="s">
        <v>1174</v>
      </c>
      <c r="O292">
        <f>IF(H292&gt;0,B292,0)</f>
        <v>0</v>
      </c>
    </row>
    <row r="293" spans="1:15" hidden="1" x14ac:dyDescent="0.3">
      <c r="A293">
        <v>41</v>
      </c>
      <c r="B293" t="s">
        <v>250</v>
      </c>
      <c r="C293" t="s">
        <v>251</v>
      </c>
      <c r="D293">
        <f>COUNTIF(Table1[Keyword],Table1[[#This Row],[Keyword]])</f>
        <v>1</v>
      </c>
      <c r="E293" t="str">
        <f>IF(Table1[[#This Row],[Count]]&gt;1,"D","")</f>
        <v/>
      </c>
      <c r="F293" cm="1">
        <f t="array" aca="1" ref="F293" ca="1">COUNTIF(INDIRECT("$B$2"&amp;":"&amp;CELL("address",B293)),Table1[[#This Row],[Keyword]])</f>
        <v>1</v>
      </c>
      <c r="G293">
        <f ca="1">IF(Table1[[#This Row],[First Dup?]]&gt;1,0,1)</f>
        <v>1</v>
      </c>
      <c r="H293">
        <v>0</v>
      </c>
      <c r="I293" t="s">
        <v>1177</v>
      </c>
      <c r="L293" t="str">
        <f>IF(Table1[[#This Row],[ACC? _A_]]=Table1[[#This Row],[ACC? _S_]],"","Diff")</f>
        <v/>
      </c>
      <c r="M293" s="3" t="s">
        <v>262</v>
      </c>
      <c r="N293" t="s">
        <v>1174</v>
      </c>
      <c r="O293">
        <f>IF(H293&gt;0,B293,0)</f>
        <v>0</v>
      </c>
    </row>
    <row r="294" spans="1:15" hidden="1" x14ac:dyDescent="0.3">
      <c r="A294">
        <v>42</v>
      </c>
      <c r="B294" t="s">
        <v>252</v>
      </c>
      <c r="C294" t="s">
        <v>251</v>
      </c>
      <c r="D294">
        <f>COUNTIF(Table1[Keyword],Table1[[#This Row],[Keyword]])</f>
        <v>2</v>
      </c>
      <c r="E294" t="str">
        <f>IF(Table1[[#This Row],[Count]]&gt;1,"D","")</f>
        <v>D</v>
      </c>
      <c r="F294" cm="1">
        <f t="array" aca="1" ref="F294" ca="1">COUNTIF(INDIRECT("$B$2"&amp;":"&amp;CELL("address",B294)),Table1[[#This Row],[Keyword]])</f>
        <v>1</v>
      </c>
      <c r="G294">
        <f ca="1">IF(Table1[[#This Row],[First Dup?]]&gt;1,0,1)</f>
        <v>1</v>
      </c>
      <c r="H294">
        <v>0</v>
      </c>
      <c r="I294" t="s">
        <v>1235</v>
      </c>
      <c r="L294" t="str">
        <f>IF(Table1[[#This Row],[ACC? _A_]]=Table1[[#This Row],[ACC? _S_]],"","Diff")</f>
        <v/>
      </c>
      <c r="M294" s="3" t="s">
        <v>262</v>
      </c>
      <c r="N294" t="s">
        <v>1174</v>
      </c>
      <c r="O294">
        <f>IF(H294&gt;0,B294,0)</f>
        <v>0</v>
      </c>
    </row>
    <row r="295" spans="1:15" hidden="1" x14ac:dyDescent="0.3">
      <c r="A295">
        <v>43</v>
      </c>
      <c r="B295" t="s">
        <v>253</v>
      </c>
      <c r="C295" t="s">
        <v>254</v>
      </c>
      <c r="D295">
        <f>COUNTIF(Table1[Keyword],Table1[[#This Row],[Keyword]])</f>
        <v>3</v>
      </c>
      <c r="E295" t="str">
        <f>IF(Table1[[#This Row],[Count]]&gt;1,"D","")</f>
        <v>D</v>
      </c>
      <c r="F295" cm="1">
        <f t="array" aca="1" ref="F295" ca="1">COUNTIF(INDIRECT("$B$2"&amp;":"&amp;CELL("address",B295)),Table1[[#This Row],[Keyword]])</f>
        <v>1</v>
      </c>
      <c r="G295">
        <f ca="1">IF(Table1[[#This Row],[First Dup?]]&gt;1,0,1)</f>
        <v>1</v>
      </c>
      <c r="H295">
        <v>0</v>
      </c>
      <c r="I295" t="s">
        <v>1177</v>
      </c>
      <c r="L295" t="str">
        <f>IF(Table1[[#This Row],[ACC? _A_]]=Table1[[#This Row],[ACC? _S_]],"","Diff")</f>
        <v/>
      </c>
      <c r="M295" s="3" t="s">
        <v>262</v>
      </c>
      <c r="N295" t="s">
        <v>1174</v>
      </c>
      <c r="O295">
        <f>IF(H295&gt;0,B295,0)</f>
        <v>0</v>
      </c>
    </row>
    <row r="296" spans="1:15" hidden="1" x14ac:dyDescent="0.3">
      <c r="A296">
        <v>44</v>
      </c>
      <c r="B296" t="s">
        <v>892</v>
      </c>
      <c r="C296" t="s">
        <v>255</v>
      </c>
      <c r="D296">
        <f>COUNTIF(Table1[Keyword],Table1[[#This Row],[Keyword]])</f>
        <v>1</v>
      </c>
      <c r="E296" t="str">
        <f>IF(Table1[[#This Row],[Count]]&gt;1,"D","")</f>
        <v/>
      </c>
      <c r="F296" cm="1">
        <f t="array" aca="1" ref="F296" ca="1">COUNTIF(INDIRECT("$B$2"&amp;":"&amp;CELL("address",B296)),Table1[[#This Row],[Keyword]])</f>
        <v>1</v>
      </c>
      <c r="G296">
        <f ca="1">IF(Table1[[#This Row],[First Dup?]]&gt;1,0,1)</f>
        <v>1</v>
      </c>
      <c r="H296">
        <v>0</v>
      </c>
      <c r="I296" t="s">
        <v>1177</v>
      </c>
      <c r="L296" t="str">
        <f>IF(Table1[[#This Row],[ACC? _A_]]=Table1[[#This Row],[ACC? _S_]],"","Diff")</f>
        <v/>
      </c>
      <c r="M296" s="3" t="s">
        <v>262</v>
      </c>
      <c r="N296" t="s">
        <v>1174</v>
      </c>
      <c r="O296">
        <f>IF(H296&gt;0,B296,0)</f>
        <v>0</v>
      </c>
    </row>
    <row r="297" spans="1:15" hidden="1" x14ac:dyDescent="0.3">
      <c r="A297">
        <v>45</v>
      </c>
      <c r="B297" t="s">
        <v>256</v>
      </c>
      <c r="C297" t="s">
        <v>82</v>
      </c>
      <c r="D297">
        <f>COUNTIF(Table1[Keyword],Table1[[#This Row],[Keyword]])</f>
        <v>2</v>
      </c>
      <c r="E297" t="str">
        <f>IF(Table1[[#This Row],[Count]]&gt;1,"D","")</f>
        <v>D</v>
      </c>
      <c r="F297" cm="1">
        <f t="array" aca="1" ref="F297" ca="1">COUNTIF(INDIRECT("$B$2"&amp;":"&amp;CELL("address",B297)),Table1[[#This Row],[Keyword]])</f>
        <v>1</v>
      </c>
      <c r="G297">
        <f ca="1">IF(Table1[[#This Row],[First Dup?]]&gt;1,0,1)</f>
        <v>1</v>
      </c>
      <c r="H297">
        <v>0</v>
      </c>
      <c r="I297" t="s">
        <v>1177</v>
      </c>
      <c r="L297" t="str">
        <f>IF(Table1[[#This Row],[ACC? _A_]]=Table1[[#This Row],[ACC? _S_]],"","Diff")</f>
        <v/>
      </c>
      <c r="M297" s="3" t="s">
        <v>262</v>
      </c>
      <c r="N297" t="s">
        <v>1174</v>
      </c>
      <c r="O297">
        <f>IF(H297&gt;0,B297,0)</f>
        <v>0</v>
      </c>
    </row>
    <row r="298" spans="1:15" hidden="1" x14ac:dyDescent="0.3">
      <c r="A298">
        <v>46</v>
      </c>
      <c r="B298" t="s">
        <v>257</v>
      </c>
      <c r="C298" t="s">
        <v>82</v>
      </c>
      <c r="D298">
        <f>COUNTIF(Table1[Keyword],Table1[[#This Row],[Keyword]])</f>
        <v>1</v>
      </c>
      <c r="E298" t="str">
        <f>IF(Table1[[#This Row],[Count]]&gt;1,"D","")</f>
        <v/>
      </c>
      <c r="F298" cm="1">
        <f t="array" aca="1" ref="F298" ca="1">COUNTIF(INDIRECT("$B$2"&amp;":"&amp;CELL("address",B298)),Table1[[#This Row],[Keyword]])</f>
        <v>1</v>
      </c>
      <c r="G298">
        <f ca="1">IF(Table1[[#This Row],[First Dup?]]&gt;1,0,1)</f>
        <v>1</v>
      </c>
      <c r="H298">
        <v>0</v>
      </c>
      <c r="I298" t="s">
        <v>1177</v>
      </c>
      <c r="L298" t="str">
        <f>IF(Table1[[#This Row],[ACC? _A_]]=Table1[[#This Row],[ACC? _S_]],"","Diff")</f>
        <v/>
      </c>
      <c r="M298" s="3" t="s">
        <v>262</v>
      </c>
      <c r="N298" t="s">
        <v>1174</v>
      </c>
      <c r="O298">
        <f>IF(H298&gt;0,B298,0)</f>
        <v>0</v>
      </c>
    </row>
    <row r="299" spans="1:15" hidden="1" x14ac:dyDescent="0.3">
      <c r="A299">
        <v>47</v>
      </c>
      <c r="B299" t="s">
        <v>258</v>
      </c>
      <c r="C299" t="s">
        <v>259</v>
      </c>
      <c r="D299">
        <f>COUNTIF(Table1[Keyword],Table1[[#This Row],[Keyword]])</f>
        <v>2</v>
      </c>
      <c r="E299" t="str">
        <f>IF(Table1[[#This Row],[Count]]&gt;1,"D","")</f>
        <v>D</v>
      </c>
      <c r="F299" cm="1">
        <f t="array" aca="1" ref="F299" ca="1">COUNTIF(INDIRECT("$B$2"&amp;":"&amp;CELL("address",B299)),Table1[[#This Row],[Keyword]])</f>
        <v>1</v>
      </c>
      <c r="G299">
        <f ca="1">IF(Table1[[#This Row],[First Dup?]]&gt;1,0,1)</f>
        <v>1</v>
      </c>
      <c r="H299">
        <v>0</v>
      </c>
      <c r="I299" t="s">
        <v>1177</v>
      </c>
      <c r="L299" t="str">
        <f>IF(Table1[[#This Row],[ACC? _A_]]=Table1[[#This Row],[ACC? _S_]],"","Diff")</f>
        <v/>
      </c>
      <c r="M299" s="3" t="s">
        <v>262</v>
      </c>
      <c r="N299" t="s">
        <v>1174</v>
      </c>
      <c r="O299">
        <f>IF(H299&gt;0,B299,0)</f>
        <v>0</v>
      </c>
    </row>
    <row r="300" spans="1:15" hidden="1" x14ac:dyDescent="0.3">
      <c r="A300">
        <v>48</v>
      </c>
      <c r="B300" t="s">
        <v>260</v>
      </c>
      <c r="C300" t="s">
        <v>146</v>
      </c>
      <c r="D300">
        <f>COUNTIF(Table1[Keyword],Table1[[#This Row],[Keyword]])</f>
        <v>2</v>
      </c>
      <c r="E300" t="str">
        <f>IF(Table1[[#This Row],[Count]]&gt;1,"D","")</f>
        <v>D</v>
      </c>
      <c r="F300" cm="1">
        <f t="array" aca="1" ref="F300" ca="1">COUNTIF(INDIRECT("$B$2"&amp;":"&amp;CELL("address",B300)),Table1[[#This Row],[Keyword]])</f>
        <v>1</v>
      </c>
      <c r="G300">
        <f ca="1">IF(Table1[[#This Row],[First Dup?]]&gt;1,0,1)</f>
        <v>1</v>
      </c>
      <c r="H300">
        <v>0</v>
      </c>
      <c r="I300" t="s">
        <v>1177</v>
      </c>
      <c r="L300" t="str">
        <f>IF(Table1[[#This Row],[ACC? _A_]]=Table1[[#This Row],[ACC? _S_]],"","Diff")</f>
        <v/>
      </c>
      <c r="M300" s="3" t="s">
        <v>262</v>
      </c>
      <c r="N300" t="s">
        <v>1174</v>
      </c>
      <c r="O300">
        <f>IF(H300&gt;0,B300,0)</f>
        <v>0</v>
      </c>
    </row>
    <row r="301" spans="1:15" hidden="1" x14ac:dyDescent="0.3">
      <c r="A301">
        <v>49</v>
      </c>
      <c r="B301" t="s">
        <v>261</v>
      </c>
      <c r="C301" t="s">
        <v>5</v>
      </c>
      <c r="D301">
        <f>COUNTIF(Table1[Keyword],Table1[[#This Row],[Keyword]])</f>
        <v>2</v>
      </c>
      <c r="E301" t="str">
        <f>IF(Table1[[#This Row],[Count]]&gt;1,"D","")</f>
        <v>D</v>
      </c>
      <c r="F301" cm="1">
        <f t="array" aca="1" ref="F301" ca="1">COUNTIF(INDIRECT("$B$2"&amp;":"&amp;CELL("address",B301)),Table1[[#This Row],[Keyword]])</f>
        <v>1</v>
      </c>
      <c r="G301">
        <f ca="1">IF(Table1[[#This Row],[First Dup?]]&gt;1,0,1)</f>
        <v>1</v>
      </c>
      <c r="H301">
        <v>0</v>
      </c>
      <c r="I301" t="s">
        <v>1177</v>
      </c>
      <c r="L301" t="str">
        <f>IF(Table1[[#This Row],[ACC? _A_]]=Table1[[#This Row],[ACC? _S_]],"","Diff")</f>
        <v/>
      </c>
      <c r="M301" s="3" t="s">
        <v>262</v>
      </c>
      <c r="N301" t="s">
        <v>1174</v>
      </c>
      <c r="O301">
        <f>IF(H301&gt;0,B301,0)</f>
        <v>0</v>
      </c>
    </row>
    <row r="302" spans="1:15" ht="14.55" hidden="1" customHeight="1" x14ac:dyDescent="0.3">
      <c r="A302">
        <v>0</v>
      </c>
      <c r="B302" t="s">
        <v>154</v>
      </c>
      <c r="C302" t="s">
        <v>80</v>
      </c>
      <c r="D302">
        <f>COUNTIF(Table1[Keyword],Table1[[#This Row],[Keyword]])</f>
        <v>12</v>
      </c>
      <c r="E302" t="str">
        <f>IF(Table1[[#This Row],[Count]]&gt;1,"D","")</f>
        <v>D</v>
      </c>
      <c r="F302" cm="1">
        <f t="array" aca="1" ref="F302" ca="1">COUNTIF(INDIRECT("$B$2"&amp;":"&amp;CELL("address",B302)),Table1[[#This Row],[Keyword]])</f>
        <v>5</v>
      </c>
      <c r="G302">
        <f ca="1">IF(Table1[[#This Row],[First Dup?]]&gt;1,0,1)</f>
        <v>0</v>
      </c>
      <c r="I302"/>
      <c r="L302" t="str">
        <f>IF(Table1[[#This Row],[ACC? _A_]]=Table1[[#This Row],[ACC? _S_]],"","Diff")</f>
        <v/>
      </c>
      <c r="M302" s="3" t="s">
        <v>316</v>
      </c>
      <c r="O302">
        <f>IF(H302&gt;0,B302,0)</f>
        <v>0</v>
      </c>
    </row>
    <row r="303" spans="1:15" hidden="1" x14ac:dyDescent="0.3">
      <c r="A303">
        <v>1</v>
      </c>
      <c r="B303" t="s">
        <v>881</v>
      </c>
      <c r="C303" t="s">
        <v>229</v>
      </c>
      <c r="D303">
        <f>COUNTIF(Table1[Keyword],Table1[[#This Row],[Keyword]])</f>
        <v>2</v>
      </c>
      <c r="E303" t="str">
        <f>IF(Table1[[#This Row],[Count]]&gt;1,"D","")</f>
        <v>D</v>
      </c>
      <c r="F303" cm="1">
        <f t="array" aca="1" ref="F303" ca="1">COUNTIF(INDIRECT("$B$2"&amp;":"&amp;CELL("address",B303)),Table1[[#This Row],[Keyword]])</f>
        <v>2</v>
      </c>
      <c r="G303">
        <f ca="1">IF(Table1[[#This Row],[First Dup?]]&gt;1,0,1)</f>
        <v>0</v>
      </c>
      <c r="I303"/>
      <c r="L303" t="str">
        <f>IF(Table1[[#This Row],[ACC? _A_]]=Table1[[#This Row],[ACC? _S_]],"","Diff")</f>
        <v/>
      </c>
      <c r="M303" s="3" t="s">
        <v>316</v>
      </c>
      <c r="O303">
        <f>IF(H303&gt;0,B303,0)</f>
        <v>0</v>
      </c>
    </row>
    <row r="304" spans="1:15" hidden="1" x14ac:dyDescent="0.3">
      <c r="A304">
        <v>2</v>
      </c>
      <c r="B304" t="s">
        <v>263</v>
      </c>
      <c r="C304" t="s">
        <v>264</v>
      </c>
      <c r="D304">
        <f>COUNTIF(Table1[Keyword],Table1[[#This Row],[Keyword]])</f>
        <v>1</v>
      </c>
      <c r="E304" t="str">
        <f>IF(Table1[[#This Row],[Count]]&gt;1,"D","")</f>
        <v/>
      </c>
      <c r="F304" cm="1">
        <f t="array" aca="1" ref="F304" ca="1">COUNTIF(INDIRECT("$B$2"&amp;":"&amp;CELL("address",B304)),Table1[[#This Row],[Keyword]])</f>
        <v>1</v>
      </c>
      <c r="G304">
        <f ca="1">IF(Table1[[#This Row],[First Dup?]]&gt;1,0,1)</f>
        <v>1</v>
      </c>
      <c r="H304">
        <v>0</v>
      </c>
      <c r="I304" t="s">
        <v>1236</v>
      </c>
      <c r="L304" t="str">
        <f>IF(Table1[[#This Row],[ACC? _A_]]=Table1[[#This Row],[ACC? _S_]],"","Diff")</f>
        <v/>
      </c>
      <c r="M304" s="3" t="s">
        <v>316</v>
      </c>
      <c r="N304" t="s">
        <v>1174</v>
      </c>
      <c r="O304">
        <f>IF(H304&gt;0,B304,0)</f>
        <v>0</v>
      </c>
    </row>
    <row r="305" spans="1:15" hidden="1" x14ac:dyDescent="0.3">
      <c r="A305">
        <v>3</v>
      </c>
      <c r="B305" t="s">
        <v>884</v>
      </c>
      <c r="C305" t="s">
        <v>264</v>
      </c>
      <c r="D305">
        <f>COUNTIF(Table1[Keyword],Table1[[#This Row],[Keyword]])</f>
        <v>2</v>
      </c>
      <c r="E305" t="str">
        <f>IF(Table1[[#This Row],[Count]]&gt;1,"D","")</f>
        <v>D</v>
      </c>
      <c r="F305" cm="1">
        <f t="array" aca="1" ref="F305" ca="1">COUNTIF(INDIRECT("$B$2"&amp;":"&amp;CELL("address",B305)),Table1[[#This Row],[Keyword]])</f>
        <v>2</v>
      </c>
      <c r="G305">
        <f ca="1">IF(Table1[[#This Row],[First Dup?]]&gt;1,0,1)</f>
        <v>0</v>
      </c>
      <c r="I305"/>
      <c r="L305" t="str">
        <f>IF(Table1[[#This Row],[ACC? _A_]]=Table1[[#This Row],[ACC? _S_]],"","Diff")</f>
        <v/>
      </c>
      <c r="M305" s="3" t="s">
        <v>316</v>
      </c>
      <c r="O305">
        <f>IF(H305&gt;0,B305,0)</f>
        <v>0</v>
      </c>
    </row>
    <row r="306" spans="1:15" x14ac:dyDescent="0.3">
      <c r="A306">
        <v>6</v>
      </c>
      <c r="B306" t="s">
        <v>824</v>
      </c>
      <c r="C306" t="s">
        <v>81</v>
      </c>
      <c r="D306">
        <f>COUNTIF(Table1[Keyword],Table1[[#This Row],[Keyword]])</f>
        <v>3</v>
      </c>
      <c r="E306" t="str">
        <f>IF(Table1[[#This Row],[Count]]&gt;1,"D","")</f>
        <v>D</v>
      </c>
      <c r="F306" cm="1">
        <f t="array" aca="1" ref="F306" ca="1">COUNTIF(INDIRECT("$B$2"&amp;":"&amp;CELL("address",B306)),Table1[[#This Row],[Keyword]])</f>
        <v>1</v>
      </c>
      <c r="G306">
        <f ca="1">IF(Table1[[#This Row],[First Dup?]]&gt;1,0,1)</f>
        <v>1</v>
      </c>
      <c r="H306">
        <v>1</v>
      </c>
      <c r="I306" t="s">
        <v>1191</v>
      </c>
      <c r="L306" t="str">
        <f>IF(Table1[[#This Row],[ACC? _A_]]=Table1[[#This Row],[ACC? _S_]],"","Diff")</f>
        <v>Diff</v>
      </c>
      <c r="M306" s="3" t="s">
        <v>140</v>
      </c>
      <c r="N306" t="s">
        <v>1174</v>
      </c>
      <c r="O306" t="str">
        <f>IF(H306&gt;0,B306,0)</f>
        <v>enterprise architecture smells</v>
      </c>
    </row>
    <row r="307" spans="1:15" hidden="1" x14ac:dyDescent="0.3">
      <c r="A307">
        <v>5</v>
      </c>
      <c r="B307" t="s">
        <v>882</v>
      </c>
      <c r="C307" t="s">
        <v>244</v>
      </c>
      <c r="D307">
        <f>COUNTIF(Table1[Keyword],Table1[[#This Row],[Keyword]])</f>
        <v>2</v>
      </c>
      <c r="E307" t="str">
        <f>IF(Table1[[#This Row],[Count]]&gt;1,"D","")</f>
        <v>D</v>
      </c>
      <c r="F307" cm="1">
        <f t="array" aca="1" ref="F307" ca="1">COUNTIF(INDIRECT("$B$2"&amp;":"&amp;CELL("address",B307)),Table1[[#This Row],[Keyword]])</f>
        <v>1</v>
      </c>
      <c r="G307">
        <f ca="1">IF(Table1[[#This Row],[First Dup?]]&gt;1,0,1)</f>
        <v>1</v>
      </c>
      <c r="I307"/>
      <c r="L307" t="str">
        <f>IF(Table1[[#This Row],[ACC? _A_]]=Table1[[#This Row],[ACC? _S_]],"","Diff")</f>
        <v/>
      </c>
      <c r="M307" s="3" t="s">
        <v>316</v>
      </c>
      <c r="O307">
        <f>IF(H307&gt;0,B307,0)</f>
        <v>0</v>
      </c>
    </row>
    <row r="308" spans="1:15" hidden="1" x14ac:dyDescent="0.3">
      <c r="A308">
        <v>6</v>
      </c>
      <c r="B308" t="s">
        <v>265</v>
      </c>
      <c r="C308" t="s">
        <v>266</v>
      </c>
      <c r="D308">
        <f>COUNTIF(Table1[Keyword],Table1[[#This Row],[Keyword]])</f>
        <v>15</v>
      </c>
      <c r="E308" t="str">
        <f>IF(Table1[[#This Row],[Count]]&gt;1,"D","")</f>
        <v>D</v>
      </c>
      <c r="F308" cm="1">
        <f t="array" aca="1" ref="F308" ca="1">COUNTIF(INDIRECT("$B$2"&amp;":"&amp;CELL("address",B308)),Table1[[#This Row],[Keyword]])</f>
        <v>5</v>
      </c>
      <c r="G308">
        <f ca="1">IF(Table1[[#This Row],[First Dup?]]&gt;1,0,1)</f>
        <v>0</v>
      </c>
      <c r="I308"/>
      <c r="L308" t="str">
        <f>IF(Table1[[#This Row],[ACC? _A_]]=Table1[[#This Row],[ACC? _S_]],"","Diff")</f>
        <v/>
      </c>
      <c r="M308" s="3" t="s">
        <v>316</v>
      </c>
      <c r="O308">
        <f>IF(H308&gt;0,B308,0)</f>
        <v>0</v>
      </c>
    </row>
    <row r="309" spans="1:15" hidden="1" x14ac:dyDescent="0.3">
      <c r="A309">
        <v>7</v>
      </c>
      <c r="B309" t="s">
        <v>843</v>
      </c>
      <c r="C309" t="s">
        <v>267</v>
      </c>
      <c r="D309">
        <f>COUNTIF(Table1[Keyword],Table1[[#This Row],[Keyword]])</f>
        <v>4</v>
      </c>
      <c r="E309" t="str">
        <f>IF(Table1[[#This Row],[Count]]&gt;1,"D","")</f>
        <v>D</v>
      </c>
      <c r="F309" cm="1">
        <f t="array" aca="1" ref="F309" ca="1">COUNTIF(INDIRECT("$B$2"&amp;":"&amp;CELL("address",B309)),Table1[[#This Row],[Keyword]])</f>
        <v>3</v>
      </c>
      <c r="G309">
        <f ca="1">IF(Table1[[#This Row],[First Dup?]]&gt;1,0,1)</f>
        <v>0</v>
      </c>
      <c r="I309"/>
      <c r="L309" t="str">
        <f>IF(Table1[[#This Row],[ACC? _A_]]=Table1[[#This Row],[ACC? _S_]],"","Diff")</f>
        <v/>
      </c>
      <c r="M309" s="3" t="s">
        <v>316</v>
      </c>
      <c r="O309">
        <f>IF(H309&gt;0,B309,0)</f>
        <v>0</v>
      </c>
    </row>
    <row r="310" spans="1:15" hidden="1" x14ac:dyDescent="0.3">
      <c r="A310">
        <v>8</v>
      </c>
      <c r="B310" t="s">
        <v>894</v>
      </c>
      <c r="C310" t="s">
        <v>268</v>
      </c>
      <c r="D310">
        <f>COUNTIF(Table1[Keyword],Table1[[#This Row],[Keyword]])</f>
        <v>1</v>
      </c>
      <c r="E310" t="str">
        <f>IF(Table1[[#This Row],[Count]]&gt;1,"D","")</f>
        <v/>
      </c>
      <c r="F310" cm="1">
        <f t="array" aca="1" ref="F310" ca="1">COUNTIF(INDIRECT("$B$2"&amp;":"&amp;CELL("address",B310)),Table1[[#This Row],[Keyword]])</f>
        <v>1</v>
      </c>
      <c r="G310">
        <f ca="1">IF(Table1[[#This Row],[First Dup?]]&gt;1,0,1)</f>
        <v>1</v>
      </c>
      <c r="H310">
        <v>0</v>
      </c>
      <c r="I310" t="s">
        <v>1176</v>
      </c>
      <c r="L310" t="str">
        <f>IF(Table1[[#This Row],[ACC? _A_]]=Table1[[#This Row],[ACC? _S_]],"","Diff")</f>
        <v/>
      </c>
      <c r="M310" s="3" t="s">
        <v>316</v>
      </c>
      <c r="N310" t="s">
        <v>1174</v>
      </c>
      <c r="O310">
        <f>IF(H310&gt;0,B310,0)</f>
        <v>0</v>
      </c>
    </row>
    <row r="311" spans="1:15" hidden="1" x14ac:dyDescent="0.3">
      <c r="A311">
        <v>9</v>
      </c>
      <c r="B311" t="s">
        <v>86</v>
      </c>
      <c r="C311" t="s">
        <v>269</v>
      </c>
      <c r="D311">
        <f>COUNTIF(Table1[Keyword],Table1[[#This Row],[Keyword]])</f>
        <v>3</v>
      </c>
      <c r="E311" t="str">
        <f>IF(Table1[[#This Row],[Count]]&gt;1,"D","")</f>
        <v>D</v>
      </c>
      <c r="F311" cm="1">
        <f t="array" aca="1" ref="F311" ca="1">COUNTIF(INDIRECT("$B$2"&amp;":"&amp;CELL("address",B311)),Table1[[#This Row],[Keyword]])</f>
        <v>1</v>
      </c>
      <c r="G311">
        <f ca="1">IF(Table1[[#This Row],[First Dup?]]&gt;1,0,1)</f>
        <v>1</v>
      </c>
      <c r="I311"/>
      <c r="L311" t="str">
        <f>IF(Table1[[#This Row],[ACC? _A_]]=Table1[[#This Row],[ACC? _S_]],"","Diff")</f>
        <v/>
      </c>
      <c r="M311" s="3" t="s">
        <v>316</v>
      </c>
      <c r="O311">
        <f>IF(H311&gt;0,B311,0)</f>
        <v>0</v>
      </c>
    </row>
    <row r="312" spans="1:15" hidden="1" x14ac:dyDescent="0.3">
      <c r="A312">
        <v>10</v>
      </c>
      <c r="B312" t="s">
        <v>433</v>
      </c>
      <c r="C312" t="s">
        <v>87</v>
      </c>
      <c r="D312">
        <f>COUNTIF(Table1[Keyword],Table1[[#This Row],[Keyword]])</f>
        <v>7</v>
      </c>
      <c r="E312" t="str">
        <f>IF(Table1[[#This Row],[Count]]&gt;1,"D","")</f>
        <v>D</v>
      </c>
      <c r="F312" cm="1">
        <f t="array" aca="1" ref="F312" ca="1">COUNTIF(INDIRECT("$B$2"&amp;":"&amp;CELL("address",B312)),Table1[[#This Row],[Keyword]])</f>
        <v>1</v>
      </c>
      <c r="G312">
        <f ca="1">IF(Table1[[#This Row],[First Dup?]]&gt;1,0,1)</f>
        <v>1</v>
      </c>
      <c r="I312"/>
      <c r="L312" t="str">
        <f>IF(Table1[[#This Row],[ACC? _A_]]=Table1[[#This Row],[ACC? _S_]],"","Diff")</f>
        <v/>
      </c>
      <c r="M312" s="3" t="s">
        <v>316</v>
      </c>
      <c r="O312">
        <f>IF(H312&gt;0,B312,0)</f>
        <v>0</v>
      </c>
    </row>
    <row r="313" spans="1:15" hidden="1" x14ac:dyDescent="0.3">
      <c r="A313">
        <v>11</v>
      </c>
      <c r="B313" t="s">
        <v>270</v>
      </c>
      <c r="C313" t="s">
        <v>271</v>
      </c>
      <c r="D313">
        <f>COUNTIF(Table1[Keyword],Table1[[#This Row],[Keyword]])</f>
        <v>6</v>
      </c>
      <c r="E313" t="str">
        <f>IF(Table1[[#This Row],[Count]]&gt;1,"D","")</f>
        <v>D</v>
      </c>
      <c r="F313" cm="1">
        <f t="array" aca="1" ref="F313" ca="1">COUNTIF(INDIRECT("$B$2"&amp;":"&amp;CELL("address",B313)),Table1[[#This Row],[Keyword]])</f>
        <v>2</v>
      </c>
      <c r="G313">
        <f ca="1">IF(Table1[[#This Row],[First Dup?]]&gt;1,0,1)</f>
        <v>0</v>
      </c>
      <c r="I313"/>
      <c r="L313" t="str">
        <f>IF(Table1[[#This Row],[ACC? _A_]]=Table1[[#This Row],[ACC? _S_]],"","Diff")</f>
        <v/>
      </c>
      <c r="M313" s="3" t="s">
        <v>316</v>
      </c>
      <c r="O313">
        <f>IF(H313&gt;0,B313,0)</f>
        <v>0</v>
      </c>
    </row>
    <row r="314" spans="1:15" hidden="1" x14ac:dyDescent="0.3">
      <c r="A314">
        <v>12</v>
      </c>
      <c r="B314" t="s">
        <v>24</v>
      </c>
      <c r="C314" t="s">
        <v>272</v>
      </c>
      <c r="D314">
        <f>COUNTIF(Table1[Keyword],Table1[[#This Row],[Keyword]])</f>
        <v>4</v>
      </c>
      <c r="E314" t="str">
        <f>IF(Table1[[#This Row],[Count]]&gt;1,"D","")</f>
        <v>D</v>
      </c>
      <c r="F314" cm="1">
        <f t="array" aca="1" ref="F314" ca="1">COUNTIF(INDIRECT("$B$2"&amp;":"&amp;CELL("address",B314)),Table1[[#This Row],[Keyword]])</f>
        <v>4</v>
      </c>
      <c r="G314">
        <f ca="1">IF(Table1[[#This Row],[First Dup?]]&gt;1,0,1)</f>
        <v>0</v>
      </c>
      <c r="I314"/>
      <c r="L314" t="str">
        <f>IF(Table1[[#This Row],[ACC? _A_]]=Table1[[#This Row],[ACC? _S_]],"","Diff")</f>
        <v/>
      </c>
      <c r="M314" s="3" t="s">
        <v>316</v>
      </c>
      <c r="O314">
        <f>IF(H314&gt;0,B314,0)</f>
        <v>0</v>
      </c>
    </row>
    <row r="315" spans="1:15" hidden="1" x14ac:dyDescent="0.3">
      <c r="A315">
        <v>13</v>
      </c>
      <c r="B315" t="s">
        <v>895</v>
      </c>
      <c r="C315" t="s">
        <v>273</v>
      </c>
      <c r="D315">
        <f>COUNTIF(Table1[Keyword],Table1[[#This Row],[Keyword]])</f>
        <v>1</v>
      </c>
      <c r="E315" t="str">
        <f>IF(Table1[[#This Row],[Count]]&gt;1,"D","")</f>
        <v/>
      </c>
      <c r="F315" cm="1">
        <f t="array" aca="1" ref="F315" ca="1">COUNTIF(INDIRECT("$B$2"&amp;":"&amp;CELL("address",B315)),Table1[[#This Row],[Keyword]])</f>
        <v>1</v>
      </c>
      <c r="G315">
        <f ca="1">IF(Table1[[#This Row],[First Dup?]]&gt;1,0,1)</f>
        <v>1</v>
      </c>
      <c r="H315">
        <v>0</v>
      </c>
      <c r="I315" t="s">
        <v>1176</v>
      </c>
      <c r="L315" t="str">
        <f>IF(Table1[[#This Row],[ACC? _A_]]=Table1[[#This Row],[ACC? _S_]],"","Diff")</f>
        <v/>
      </c>
      <c r="M315" s="3" t="s">
        <v>316</v>
      </c>
      <c r="N315" t="s">
        <v>1174</v>
      </c>
      <c r="O315">
        <f>IF(H315&gt;0,B315,0)</f>
        <v>0</v>
      </c>
    </row>
    <row r="316" spans="1:15" hidden="1" x14ac:dyDescent="0.3">
      <c r="A316">
        <v>14</v>
      </c>
      <c r="B316" t="s">
        <v>274</v>
      </c>
      <c r="C316" t="s">
        <v>99</v>
      </c>
      <c r="D316">
        <f>COUNTIF(Table1[Keyword],Table1[[#This Row],[Keyword]])</f>
        <v>1</v>
      </c>
      <c r="E316" t="str">
        <f>IF(Table1[[#This Row],[Count]]&gt;1,"D","")</f>
        <v/>
      </c>
      <c r="F316" cm="1">
        <f t="array" aca="1" ref="F316" ca="1">COUNTIF(INDIRECT("$B$2"&amp;":"&amp;CELL("address",B316)),Table1[[#This Row],[Keyword]])</f>
        <v>1</v>
      </c>
      <c r="G316">
        <f ca="1">IF(Table1[[#This Row],[First Dup?]]&gt;1,0,1)</f>
        <v>1</v>
      </c>
      <c r="H316">
        <v>0</v>
      </c>
      <c r="I316" t="s">
        <v>1238</v>
      </c>
      <c r="L316" t="str">
        <f>IF(Table1[[#This Row],[ACC? _A_]]=Table1[[#This Row],[ACC? _S_]],"","Diff")</f>
        <v/>
      </c>
      <c r="M316" s="3" t="s">
        <v>316</v>
      </c>
      <c r="N316" t="s">
        <v>1174</v>
      </c>
      <c r="O316">
        <f>IF(H316&gt;0,B316,0)</f>
        <v>0</v>
      </c>
    </row>
    <row r="317" spans="1:15" hidden="1" x14ac:dyDescent="0.3">
      <c r="A317">
        <v>15</v>
      </c>
      <c r="B317" t="s">
        <v>896</v>
      </c>
      <c r="C317" t="s">
        <v>160</v>
      </c>
      <c r="D317">
        <f>COUNTIF(Table1[Keyword],Table1[[#This Row],[Keyword]])</f>
        <v>1</v>
      </c>
      <c r="E317" t="str">
        <f>IF(Table1[[#This Row],[Count]]&gt;1,"D","")</f>
        <v/>
      </c>
      <c r="F317" cm="1">
        <f t="array" aca="1" ref="F317" ca="1">COUNTIF(INDIRECT("$B$2"&amp;":"&amp;CELL("address",B317)),Table1[[#This Row],[Keyword]])</f>
        <v>1</v>
      </c>
      <c r="G317">
        <f ca="1">IF(Table1[[#This Row],[First Dup?]]&gt;1,0,1)</f>
        <v>1</v>
      </c>
      <c r="H317">
        <v>0</v>
      </c>
      <c r="I317" t="s">
        <v>1230</v>
      </c>
      <c r="L317" t="str">
        <f>IF(Table1[[#This Row],[ACC? _A_]]=Table1[[#This Row],[ACC? _S_]],"","Diff")</f>
        <v/>
      </c>
      <c r="M317" s="3" t="s">
        <v>316</v>
      </c>
      <c r="N317" t="s">
        <v>1174</v>
      </c>
      <c r="O317">
        <f>IF(H317&gt;0,B317,0)</f>
        <v>0</v>
      </c>
    </row>
    <row r="318" spans="1:15" hidden="1" x14ac:dyDescent="0.3">
      <c r="A318">
        <v>16</v>
      </c>
      <c r="B318" t="s">
        <v>252</v>
      </c>
      <c r="C318" t="s">
        <v>275</v>
      </c>
      <c r="D318">
        <f>COUNTIF(Table1[Keyword],Table1[[#This Row],[Keyword]])</f>
        <v>2</v>
      </c>
      <c r="E318" t="str">
        <f>IF(Table1[[#This Row],[Count]]&gt;1,"D","")</f>
        <v>D</v>
      </c>
      <c r="F318" cm="1">
        <f t="array" aca="1" ref="F318" ca="1">COUNTIF(INDIRECT("$B$2"&amp;":"&amp;CELL("address",B318)),Table1[[#This Row],[Keyword]])</f>
        <v>2</v>
      </c>
      <c r="G318">
        <f ca="1">IF(Table1[[#This Row],[First Dup?]]&gt;1,0,1)</f>
        <v>0</v>
      </c>
      <c r="I318"/>
      <c r="L318" t="str">
        <f>IF(Table1[[#This Row],[ACC? _A_]]=Table1[[#This Row],[ACC? _S_]],"","Diff")</f>
        <v/>
      </c>
      <c r="M318" s="3" t="s">
        <v>316</v>
      </c>
      <c r="O318">
        <f>IF(H318&gt;0,B318,0)</f>
        <v>0</v>
      </c>
    </row>
    <row r="319" spans="1:15" hidden="1" x14ac:dyDescent="0.3">
      <c r="A319">
        <v>17</v>
      </c>
      <c r="B319" t="s">
        <v>897</v>
      </c>
      <c r="C319" t="s">
        <v>276</v>
      </c>
      <c r="D319">
        <f>COUNTIF(Table1[Keyword],Table1[[#This Row],[Keyword]])</f>
        <v>1</v>
      </c>
      <c r="E319" t="str">
        <f>IF(Table1[[#This Row],[Count]]&gt;1,"D","")</f>
        <v/>
      </c>
      <c r="F319" cm="1">
        <f t="array" aca="1" ref="F319" ca="1">COUNTIF(INDIRECT("$B$2"&amp;":"&amp;CELL("address",B319)),Table1[[#This Row],[Keyword]])</f>
        <v>1</v>
      </c>
      <c r="G319">
        <f ca="1">IF(Table1[[#This Row],[First Dup?]]&gt;1,0,1)</f>
        <v>1</v>
      </c>
      <c r="H319">
        <v>0</v>
      </c>
      <c r="I319" t="s">
        <v>1239</v>
      </c>
      <c r="L319" t="str">
        <f>IF(Table1[[#This Row],[ACC? _A_]]=Table1[[#This Row],[ACC? _S_]],"","Diff")</f>
        <v/>
      </c>
      <c r="M319" s="3" t="s">
        <v>316</v>
      </c>
      <c r="N319" t="s">
        <v>1174</v>
      </c>
      <c r="O319">
        <f>IF(H319&gt;0,B319,0)</f>
        <v>0</v>
      </c>
    </row>
    <row r="320" spans="1:15" hidden="1" x14ac:dyDescent="0.3">
      <c r="A320">
        <v>18</v>
      </c>
      <c r="B320" t="s">
        <v>277</v>
      </c>
      <c r="C320" t="s">
        <v>13</v>
      </c>
      <c r="D320">
        <f>COUNTIF(Table1[Keyword],Table1[[#This Row],[Keyword]])</f>
        <v>1</v>
      </c>
      <c r="E320" t="str">
        <f>IF(Table1[[#This Row],[Count]]&gt;1,"D","")</f>
        <v/>
      </c>
      <c r="F320" cm="1">
        <f t="array" aca="1" ref="F320" ca="1">COUNTIF(INDIRECT("$B$2"&amp;":"&amp;CELL("address",B320)),Table1[[#This Row],[Keyword]])</f>
        <v>1</v>
      </c>
      <c r="G320">
        <f ca="1">IF(Table1[[#This Row],[First Dup?]]&gt;1,0,1)</f>
        <v>1</v>
      </c>
      <c r="H320">
        <v>0</v>
      </c>
      <c r="I320" t="s">
        <v>1176</v>
      </c>
      <c r="L320" t="str">
        <f>IF(Table1[[#This Row],[ACC? _A_]]=Table1[[#This Row],[ACC? _S_]],"","Diff")</f>
        <v/>
      </c>
      <c r="M320" s="3" t="s">
        <v>316</v>
      </c>
      <c r="N320" t="s">
        <v>1174</v>
      </c>
      <c r="O320">
        <f>IF(H320&gt;0,B320,0)</f>
        <v>0</v>
      </c>
    </row>
    <row r="321" spans="1:15" hidden="1" x14ac:dyDescent="0.3">
      <c r="A321">
        <v>19</v>
      </c>
      <c r="B321" t="s">
        <v>256</v>
      </c>
      <c r="C321" t="s">
        <v>278</v>
      </c>
      <c r="D321">
        <f>COUNTIF(Table1[Keyword],Table1[[#This Row],[Keyword]])</f>
        <v>2</v>
      </c>
      <c r="E321" t="str">
        <f>IF(Table1[[#This Row],[Count]]&gt;1,"D","")</f>
        <v>D</v>
      </c>
      <c r="F321" cm="1">
        <f t="array" aca="1" ref="F321" ca="1">COUNTIF(INDIRECT("$B$2"&amp;":"&amp;CELL("address",B321)),Table1[[#This Row],[Keyword]])</f>
        <v>2</v>
      </c>
      <c r="G321">
        <f ca="1">IF(Table1[[#This Row],[First Dup?]]&gt;1,0,1)</f>
        <v>0</v>
      </c>
      <c r="I321"/>
      <c r="L321" t="str">
        <f>IF(Table1[[#This Row],[ACC? _A_]]=Table1[[#This Row],[ACC? _S_]],"","Diff")</f>
        <v/>
      </c>
      <c r="M321" s="3" t="s">
        <v>316</v>
      </c>
      <c r="O321">
        <f>IF(H321&gt;0,B321,0)</f>
        <v>0</v>
      </c>
    </row>
    <row r="322" spans="1:15" hidden="1" x14ac:dyDescent="0.3">
      <c r="A322">
        <v>20</v>
      </c>
      <c r="B322" t="s">
        <v>898</v>
      </c>
      <c r="C322" t="s">
        <v>17</v>
      </c>
      <c r="D322">
        <f>COUNTIF(Table1[Keyword],Table1[[#This Row],[Keyword]])</f>
        <v>1</v>
      </c>
      <c r="E322" t="str">
        <f>IF(Table1[[#This Row],[Count]]&gt;1,"D","")</f>
        <v/>
      </c>
      <c r="F322" cm="1">
        <f t="array" aca="1" ref="F322" ca="1">COUNTIF(INDIRECT("$B$2"&amp;":"&amp;CELL("address",B322)),Table1[[#This Row],[Keyword]])</f>
        <v>1</v>
      </c>
      <c r="G322">
        <f ca="1">IF(Table1[[#This Row],[First Dup?]]&gt;1,0,1)</f>
        <v>1</v>
      </c>
      <c r="H322">
        <v>0</v>
      </c>
      <c r="I322" t="s">
        <v>1230</v>
      </c>
      <c r="L322" t="str">
        <f>IF(Table1[[#This Row],[ACC? _A_]]=Table1[[#This Row],[ACC? _S_]],"","Diff")</f>
        <v/>
      </c>
      <c r="M322" s="3" t="s">
        <v>316</v>
      </c>
      <c r="N322" t="s">
        <v>1174</v>
      </c>
      <c r="O322">
        <f>IF(H322&gt;0,B322,0)</f>
        <v>0</v>
      </c>
    </row>
    <row r="323" spans="1:15" hidden="1" x14ac:dyDescent="0.3">
      <c r="A323">
        <v>21</v>
      </c>
      <c r="B323" t="s">
        <v>226</v>
      </c>
      <c r="C323" t="s">
        <v>279</v>
      </c>
      <c r="D323">
        <f>COUNTIF(Table1[Keyword],Table1[[#This Row],[Keyword]])</f>
        <v>2</v>
      </c>
      <c r="E323" t="str">
        <f>IF(Table1[[#This Row],[Count]]&gt;1,"D","")</f>
        <v>D</v>
      </c>
      <c r="F323" cm="1">
        <f t="array" aca="1" ref="F323" ca="1">COUNTIF(INDIRECT("$B$2"&amp;":"&amp;CELL("address",B323)),Table1[[#This Row],[Keyword]])</f>
        <v>1</v>
      </c>
      <c r="G323">
        <f ca="1">IF(Table1[[#This Row],[First Dup?]]&gt;1,0,1)</f>
        <v>1</v>
      </c>
      <c r="I323"/>
      <c r="L323" t="str">
        <f>IF(Table1[[#This Row],[ACC? _A_]]=Table1[[#This Row],[ACC? _S_]],"","Diff")</f>
        <v/>
      </c>
      <c r="M323" s="3" t="s">
        <v>316</v>
      </c>
      <c r="O323">
        <f>IF(H323&gt;0,B323,0)</f>
        <v>0</v>
      </c>
    </row>
    <row r="324" spans="1:15" hidden="1" x14ac:dyDescent="0.3">
      <c r="A324">
        <v>22</v>
      </c>
      <c r="B324" t="s">
        <v>899</v>
      </c>
      <c r="C324" t="s">
        <v>172</v>
      </c>
      <c r="D324">
        <f>COUNTIF(Table1[Keyword],Table1[[#This Row],[Keyword]])</f>
        <v>1</v>
      </c>
      <c r="E324" t="str">
        <f>IF(Table1[[#This Row],[Count]]&gt;1,"D","")</f>
        <v/>
      </c>
      <c r="F324" cm="1">
        <f t="array" aca="1" ref="F324" ca="1">COUNTIF(INDIRECT("$B$2"&amp;":"&amp;CELL("address",B324)),Table1[[#This Row],[Keyword]])</f>
        <v>1</v>
      </c>
      <c r="G324">
        <f ca="1">IF(Table1[[#This Row],[First Dup?]]&gt;1,0,1)</f>
        <v>1</v>
      </c>
      <c r="H324">
        <v>0</v>
      </c>
      <c r="I324" t="s">
        <v>1176</v>
      </c>
      <c r="L324" t="str">
        <f>IF(Table1[[#This Row],[ACC? _A_]]=Table1[[#This Row],[ACC? _S_]],"","Diff")</f>
        <v/>
      </c>
      <c r="M324" s="3" t="s">
        <v>316</v>
      </c>
      <c r="N324" t="s">
        <v>1174</v>
      </c>
      <c r="O324">
        <f>IF(H324&gt;0,B324,0)</f>
        <v>0</v>
      </c>
    </row>
    <row r="325" spans="1:15" x14ac:dyDescent="0.3">
      <c r="A325">
        <v>18</v>
      </c>
      <c r="B325" t="s">
        <v>712</v>
      </c>
      <c r="C325" t="s">
        <v>267</v>
      </c>
      <c r="D325">
        <f>COUNTIF(Table1[Keyword],Table1[[#This Row],[Keyword]])</f>
        <v>1</v>
      </c>
      <c r="E325" t="str">
        <f>IF(Table1[[#This Row],[Count]]&gt;1,"D","")</f>
        <v/>
      </c>
      <c r="F325" cm="1">
        <f t="array" aca="1" ref="F325" ca="1">COUNTIF(INDIRECT("$B$2"&amp;":"&amp;CELL("address",B325)),Table1[[#This Row],[Keyword]])</f>
        <v>1</v>
      </c>
      <c r="G325">
        <f ca="1">IF(Table1[[#This Row],[First Dup?]]&gt;1,0,1)</f>
        <v>1</v>
      </c>
      <c r="H325">
        <v>0.5</v>
      </c>
      <c r="I325" t="s">
        <v>1202</v>
      </c>
      <c r="L325" t="str">
        <f>IF(Table1[[#This Row],[ACC? _A_]]=Table1[[#This Row],[ACC? _S_]],"","Diff")</f>
        <v>Diff</v>
      </c>
      <c r="M325" s="3" t="s">
        <v>722</v>
      </c>
      <c r="N325" t="s">
        <v>1174</v>
      </c>
      <c r="O325" t="str">
        <f>IF(H325&gt;0,B325,0)</f>
        <v>enterprise business models</v>
      </c>
    </row>
    <row r="326" spans="1:15" hidden="1" x14ac:dyDescent="0.3">
      <c r="A326">
        <v>24</v>
      </c>
      <c r="B326" t="s">
        <v>549</v>
      </c>
      <c r="C326" t="s">
        <v>282</v>
      </c>
      <c r="D326">
        <f>COUNTIF(Table1[Keyword],Table1[[#This Row],[Keyword]])</f>
        <v>20</v>
      </c>
      <c r="E326" t="str">
        <f>IF(Table1[[#This Row],[Count]]&gt;1,"D","")</f>
        <v>D</v>
      </c>
      <c r="F326" cm="1">
        <f t="array" aca="1" ref="F326" ca="1">COUNTIF(INDIRECT("$B$2"&amp;":"&amp;CELL("address",B326)),Table1[[#This Row],[Keyword]])</f>
        <v>6</v>
      </c>
      <c r="G326">
        <f ca="1">IF(Table1[[#This Row],[First Dup?]]&gt;1,0,1)</f>
        <v>0</v>
      </c>
      <c r="I326"/>
      <c r="L326" t="str">
        <f>IF(Table1[[#This Row],[ACC? _A_]]=Table1[[#This Row],[ACC? _S_]],"","Diff")</f>
        <v/>
      </c>
      <c r="M326" s="3" t="s">
        <v>316</v>
      </c>
      <c r="O326">
        <f>IF(H326&gt;0,B326,0)</f>
        <v>0</v>
      </c>
    </row>
    <row r="327" spans="1:15" hidden="1" x14ac:dyDescent="0.3">
      <c r="A327">
        <v>25</v>
      </c>
      <c r="B327" t="s">
        <v>222</v>
      </c>
      <c r="C327" t="s">
        <v>283</v>
      </c>
      <c r="D327">
        <f>COUNTIF(Table1[Keyword],Table1[[#This Row],[Keyword]])</f>
        <v>9</v>
      </c>
      <c r="E327" t="str">
        <f>IF(Table1[[#This Row],[Count]]&gt;1,"D","")</f>
        <v>D</v>
      </c>
      <c r="F327" cm="1">
        <f t="array" aca="1" ref="F327" ca="1">COUNTIF(INDIRECT("$B$2"&amp;":"&amp;CELL("address",B327)),Table1[[#This Row],[Keyword]])</f>
        <v>3</v>
      </c>
      <c r="G327">
        <f ca="1">IF(Table1[[#This Row],[First Dup?]]&gt;1,0,1)</f>
        <v>0</v>
      </c>
      <c r="I327"/>
      <c r="L327" t="str">
        <f>IF(Table1[[#This Row],[ACC? _A_]]=Table1[[#This Row],[ACC? _S_]],"","Diff")</f>
        <v/>
      </c>
      <c r="M327" s="3" t="s">
        <v>316</v>
      </c>
      <c r="O327">
        <f>IF(H327&gt;0,B327,0)</f>
        <v>0</v>
      </c>
    </row>
    <row r="328" spans="1:15" hidden="1" x14ac:dyDescent="0.3">
      <c r="A328">
        <v>26</v>
      </c>
      <c r="B328" t="s">
        <v>220</v>
      </c>
      <c r="C328" t="s">
        <v>284</v>
      </c>
      <c r="D328">
        <f>COUNTIF(Table1[Keyword],Table1[[#This Row],[Keyword]])</f>
        <v>2</v>
      </c>
      <c r="E328" t="str">
        <f>IF(Table1[[#This Row],[Count]]&gt;1,"D","")</f>
        <v>D</v>
      </c>
      <c r="F328" cm="1">
        <f t="array" aca="1" ref="F328" ca="1">COUNTIF(INDIRECT("$B$2"&amp;":"&amp;CELL("address",B328)),Table1[[#This Row],[Keyword]])</f>
        <v>2</v>
      </c>
      <c r="G328">
        <f ca="1">IF(Table1[[#This Row],[First Dup?]]&gt;1,0,1)</f>
        <v>0</v>
      </c>
      <c r="I328"/>
      <c r="L328" t="str">
        <f>IF(Table1[[#This Row],[ACC? _A_]]=Table1[[#This Row],[ACC? _S_]],"","Diff")</f>
        <v/>
      </c>
      <c r="M328" s="3" t="s">
        <v>316</v>
      </c>
      <c r="O328">
        <f>IF(H328&gt;0,B328,0)</f>
        <v>0</v>
      </c>
    </row>
    <row r="329" spans="1:15" hidden="1" x14ac:dyDescent="0.3">
      <c r="A329">
        <v>27</v>
      </c>
      <c r="B329" t="s">
        <v>145</v>
      </c>
      <c r="C329" t="s">
        <v>285</v>
      </c>
      <c r="D329">
        <f>COUNTIF(Table1[Keyword],Table1[[#This Row],[Keyword]])</f>
        <v>7</v>
      </c>
      <c r="E329" t="str">
        <f>IF(Table1[[#This Row],[Count]]&gt;1,"D","")</f>
        <v>D</v>
      </c>
      <c r="F329" cm="1">
        <f t="array" aca="1" ref="F329" ca="1">COUNTIF(INDIRECT("$B$2"&amp;":"&amp;CELL("address",B329)),Table1[[#This Row],[Keyword]])</f>
        <v>4</v>
      </c>
      <c r="G329">
        <f ca="1">IF(Table1[[#This Row],[First Dup?]]&gt;1,0,1)</f>
        <v>0</v>
      </c>
      <c r="I329"/>
      <c r="L329" t="str">
        <f>IF(Table1[[#This Row],[ACC? _A_]]=Table1[[#This Row],[ACC? _S_]],"","Diff")</f>
        <v/>
      </c>
      <c r="M329" s="3" t="s">
        <v>316</v>
      </c>
      <c r="O329">
        <f>IF(H329&gt;0,B329,0)</f>
        <v>0</v>
      </c>
    </row>
    <row r="330" spans="1:15" hidden="1" x14ac:dyDescent="0.3">
      <c r="A330">
        <v>28</v>
      </c>
      <c r="B330" t="s">
        <v>286</v>
      </c>
      <c r="C330" t="s">
        <v>287</v>
      </c>
      <c r="D330">
        <f>COUNTIF(Table1[Keyword],Table1[[#This Row],[Keyword]])</f>
        <v>4</v>
      </c>
      <c r="E330" t="str">
        <f>IF(Table1[[#This Row],[Count]]&gt;1,"D","")</f>
        <v>D</v>
      </c>
      <c r="F330" cm="1">
        <f t="array" aca="1" ref="F330" ca="1">COUNTIF(INDIRECT("$B$2"&amp;":"&amp;CELL("address",B330)),Table1[[#This Row],[Keyword]])</f>
        <v>2</v>
      </c>
      <c r="G330">
        <f ca="1">IF(Table1[[#This Row],[First Dup?]]&gt;1,0,1)</f>
        <v>0</v>
      </c>
      <c r="I330"/>
      <c r="L330" t="str">
        <f>IF(Table1[[#This Row],[ACC? _A_]]=Table1[[#This Row],[ACC? _S_]],"","Diff")</f>
        <v/>
      </c>
      <c r="M330" s="3" t="s">
        <v>316</v>
      </c>
      <c r="O330">
        <f>IF(H330&gt;0,B330,0)</f>
        <v>0</v>
      </c>
    </row>
    <row r="331" spans="1:15" x14ac:dyDescent="0.3">
      <c r="A331">
        <v>37</v>
      </c>
      <c r="B331" t="s">
        <v>857</v>
      </c>
      <c r="C331" t="s">
        <v>275</v>
      </c>
      <c r="D331">
        <f>COUNTIF(Table1[Keyword],Table1[[#This Row],[Keyword]])</f>
        <v>2</v>
      </c>
      <c r="E331" t="str">
        <f>IF(Table1[[#This Row],[Count]]&gt;1,"D","")</f>
        <v>D</v>
      </c>
      <c r="F331" cm="1">
        <f t="array" aca="1" ref="F331" ca="1">COUNTIF(INDIRECT("$B$2"&amp;":"&amp;CELL("address",B331)),Table1[[#This Row],[Keyword]])</f>
        <v>1</v>
      </c>
      <c r="G331">
        <f ca="1">IF(Table1[[#This Row],[First Dup?]]&gt;1,0,1)</f>
        <v>1</v>
      </c>
      <c r="H331">
        <v>1</v>
      </c>
      <c r="I331" t="s">
        <v>297</v>
      </c>
      <c r="L331" t="str">
        <f>IF(Table1[[#This Row],[ACC? _A_]]=Table1[[#This Row],[ACC? _S_]],"","Diff")</f>
        <v>Diff</v>
      </c>
      <c r="M331" s="3" t="s">
        <v>766</v>
      </c>
      <c r="N331" t="s">
        <v>1174</v>
      </c>
      <c r="O331" t="str">
        <f>IF(H331&gt;0,B331,0)</f>
        <v>enterprise information</v>
      </c>
    </row>
    <row r="332" spans="1:15" hidden="1" x14ac:dyDescent="0.3">
      <c r="A332">
        <v>30</v>
      </c>
      <c r="B332" t="s">
        <v>290</v>
      </c>
      <c r="C332" t="s">
        <v>291</v>
      </c>
      <c r="D332">
        <f>COUNTIF(Table1[Keyword],Table1[[#This Row],[Keyword]])</f>
        <v>1</v>
      </c>
      <c r="E332" t="str">
        <f>IF(Table1[[#This Row],[Count]]&gt;1,"D","")</f>
        <v/>
      </c>
      <c r="F332" cm="1">
        <f t="array" aca="1" ref="F332" ca="1">COUNTIF(INDIRECT("$B$2"&amp;":"&amp;CELL("address",B332)),Table1[[#This Row],[Keyword]])</f>
        <v>1</v>
      </c>
      <c r="G332">
        <f ca="1">IF(Table1[[#This Row],[First Dup?]]&gt;1,0,1)</f>
        <v>1</v>
      </c>
      <c r="H332">
        <v>0</v>
      </c>
      <c r="I332" t="s">
        <v>1241</v>
      </c>
      <c r="L332" t="str">
        <f>IF(Table1[[#This Row],[ACC? _A_]]=Table1[[#This Row],[ACC? _S_]],"","Diff")</f>
        <v/>
      </c>
      <c r="M332" s="3" t="s">
        <v>316</v>
      </c>
      <c r="N332" t="s">
        <v>1174</v>
      </c>
      <c r="O332">
        <f>IF(H332&gt;0,B332,0)</f>
        <v>0</v>
      </c>
    </row>
    <row r="333" spans="1:15" hidden="1" x14ac:dyDescent="0.3">
      <c r="A333">
        <v>31</v>
      </c>
      <c r="B333" t="s">
        <v>28</v>
      </c>
      <c r="C333" t="s">
        <v>292</v>
      </c>
      <c r="D333">
        <f>COUNTIF(Table1[Keyword],Table1[[#This Row],[Keyword]])</f>
        <v>14</v>
      </c>
      <c r="E333" t="str">
        <f>IF(Table1[[#This Row],[Count]]&gt;1,"D","")</f>
        <v>D</v>
      </c>
      <c r="F333" cm="1">
        <f t="array" aca="1" ref="F333" ca="1">COUNTIF(INDIRECT("$B$2"&amp;":"&amp;CELL("address",B333)),Table1[[#This Row],[Keyword]])</f>
        <v>6</v>
      </c>
      <c r="G333">
        <f ca="1">IF(Table1[[#This Row],[First Dup?]]&gt;1,0,1)</f>
        <v>0</v>
      </c>
      <c r="I333"/>
      <c r="L333" t="str">
        <f>IF(Table1[[#This Row],[ACC? _A_]]=Table1[[#This Row],[ACC? _S_]],"","Diff")</f>
        <v/>
      </c>
      <c r="M333" s="3" t="s">
        <v>316</v>
      </c>
      <c r="O333">
        <f>IF(H333&gt;0,B333,0)</f>
        <v>0</v>
      </c>
    </row>
    <row r="334" spans="1:15" hidden="1" x14ac:dyDescent="0.3">
      <c r="A334">
        <v>32</v>
      </c>
      <c r="B334" t="s">
        <v>900</v>
      </c>
      <c r="C334" t="s">
        <v>189</v>
      </c>
      <c r="D334">
        <f>COUNTIF(Table1[Keyword],Table1[[#This Row],[Keyword]])</f>
        <v>1</v>
      </c>
      <c r="E334" t="str">
        <f>IF(Table1[[#This Row],[Count]]&gt;1,"D","")</f>
        <v/>
      </c>
      <c r="F334" cm="1">
        <f t="array" aca="1" ref="F334" ca="1">COUNTIF(INDIRECT("$B$2"&amp;":"&amp;CELL("address",B334)),Table1[[#This Row],[Keyword]])</f>
        <v>1</v>
      </c>
      <c r="G334">
        <f ca="1">IF(Table1[[#This Row],[First Dup?]]&gt;1,0,1)</f>
        <v>1</v>
      </c>
      <c r="H334">
        <v>0</v>
      </c>
      <c r="I334" t="s">
        <v>1230</v>
      </c>
      <c r="L334" t="str">
        <f>IF(Table1[[#This Row],[ACC? _A_]]=Table1[[#This Row],[ACC? _S_]],"","Diff")</f>
        <v/>
      </c>
      <c r="M334" s="3" t="s">
        <v>316</v>
      </c>
      <c r="N334" t="s">
        <v>1174</v>
      </c>
      <c r="O334">
        <f>IF(H334&gt;0,B334,0)</f>
        <v>0</v>
      </c>
    </row>
    <row r="335" spans="1:15" hidden="1" x14ac:dyDescent="0.3">
      <c r="A335">
        <v>33</v>
      </c>
      <c r="B335" t="s">
        <v>212</v>
      </c>
      <c r="C335" t="s">
        <v>293</v>
      </c>
      <c r="D335">
        <f>COUNTIF(Table1[Keyword],Table1[[#This Row],[Keyword]])</f>
        <v>2</v>
      </c>
      <c r="E335" t="str">
        <f>IF(Table1[[#This Row],[Count]]&gt;1,"D","")</f>
        <v>D</v>
      </c>
      <c r="F335" cm="1">
        <f t="array" aca="1" ref="F335" ca="1">COUNTIF(INDIRECT("$B$2"&amp;":"&amp;CELL("address",B335)),Table1[[#This Row],[Keyword]])</f>
        <v>2</v>
      </c>
      <c r="G335">
        <f ca="1">IF(Table1[[#This Row],[First Dup?]]&gt;1,0,1)</f>
        <v>0</v>
      </c>
      <c r="I335"/>
      <c r="L335" t="str">
        <f>IF(Table1[[#This Row],[ACC? _A_]]=Table1[[#This Row],[ACC? _S_]],"","Diff")</f>
        <v/>
      </c>
      <c r="M335" s="3" t="s">
        <v>316</v>
      </c>
      <c r="O335">
        <f>IF(H335&gt;0,B335,0)</f>
        <v>0</v>
      </c>
    </row>
    <row r="336" spans="1:15" hidden="1" x14ac:dyDescent="0.3">
      <c r="A336">
        <v>34</v>
      </c>
      <c r="B336" t="s">
        <v>260</v>
      </c>
      <c r="C336" t="s">
        <v>191</v>
      </c>
      <c r="D336">
        <f>COUNTIF(Table1[Keyword],Table1[[#This Row],[Keyword]])</f>
        <v>2</v>
      </c>
      <c r="E336" t="str">
        <f>IF(Table1[[#This Row],[Count]]&gt;1,"D","")</f>
        <v>D</v>
      </c>
      <c r="F336" cm="1">
        <f t="array" aca="1" ref="F336" ca="1">COUNTIF(INDIRECT("$B$2"&amp;":"&amp;CELL("address",B336)),Table1[[#This Row],[Keyword]])</f>
        <v>2</v>
      </c>
      <c r="G336">
        <f ca="1">IF(Table1[[#This Row],[First Dup?]]&gt;1,0,1)</f>
        <v>0</v>
      </c>
      <c r="I336"/>
      <c r="L336" t="str">
        <f>IF(Table1[[#This Row],[ACC? _A_]]=Table1[[#This Row],[ACC? _S_]],"","Diff")</f>
        <v/>
      </c>
      <c r="M336" s="3" t="s">
        <v>316</v>
      </c>
      <c r="O336">
        <f>IF(H336&gt;0,B336,0)</f>
        <v>0</v>
      </c>
    </row>
    <row r="337" spans="1:15" hidden="1" x14ac:dyDescent="0.3">
      <c r="A337">
        <v>35</v>
      </c>
      <c r="B337" t="s">
        <v>44</v>
      </c>
      <c r="C337" t="s">
        <v>294</v>
      </c>
      <c r="D337">
        <f>COUNTIF(Table1[Keyword],Table1[[#This Row],[Keyword]])</f>
        <v>15</v>
      </c>
      <c r="E337" t="str">
        <f>IF(Table1[[#This Row],[Count]]&gt;1,"D","")</f>
        <v>D</v>
      </c>
      <c r="F337" cm="1">
        <f t="array" aca="1" ref="F337" ca="1">COUNTIF(INDIRECT("$B$2"&amp;":"&amp;CELL("address",B337)),Table1[[#This Row],[Keyword]])</f>
        <v>5</v>
      </c>
      <c r="G337">
        <f ca="1">IF(Table1[[#This Row],[First Dup?]]&gt;1,0,1)</f>
        <v>0</v>
      </c>
      <c r="I337"/>
      <c r="L337" t="str">
        <f>IF(Table1[[#This Row],[ACC? _A_]]=Table1[[#This Row],[ACC? _S_]],"","Diff")</f>
        <v/>
      </c>
      <c r="M337" s="3" t="s">
        <v>316</v>
      </c>
      <c r="O337">
        <f>IF(H337&gt;0,B337,0)</f>
        <v>0</v>
      </c>
    </row>
    <row r="338" spans="1:15" hidden="1" x14ac:dyDescent="0.3">
      <c r="A338">
        <v>36</v>
      </c>
      <c r="B338" t="s">
        <v>295</v>
      </c>
      <c r="C338" t="s">
        <v>296</v>
      </c>
      <c r="D338">
        <f>COUNTIF(Table1[Keyword],Table1[[#This Row],[Keyword]])</f>
        <v>1</v>
      </c>
      <c r="E338" t="str">
        <f>IF(Table1[[#This Row],[Count]]&gt;1,"D","")</f>
        <v/>
      </c>
      <c r="F338" cm="1">
        <f t="array" aca="1" ref="F338" ca="1">COUNTIF(INDIRECT("$B$2"&amp;":"&amp;CELL("address",B338)),Table1[[#This Row],[Keyword]])</f>
        <v>1</v>
      </c>
      <c r="G338">
        <f ca="1">IF(Table1[[#This Row],[First Dup?]]&gt;1,0,1)</f>
        <v>1</v>
      </c>
      <c r="H338">
        <v>0</v>
      </c>
      <c r="I338" t="s">
        <v>1230</v>
      </c>
      <c r="L338" t="str">
        <f>IF(Table1[[#This Row],[ACC? _A_]]=Table1[[#This Row],[ACC? _S_]],"","Diff")</f>
        <v/>
      </c>
      <c r="M338" s="3" t="s">
        <v>316</v>
      </c>
      <c r="N338" t="s">
        <v>1174</v>
      </c>
      <c r="O338">
        <f>IF(H338&gt;0,B338,0)</f>
        <v>0</v>
      </c>
    </row>
    <row r="339" spans="1:15" hidden="1" x14ac:dyDescent="0.3">
      <c r="A339">
        <v>37</v>
      </c>
      <c r="B339" t="s">
        <v>297</v>
      </c>
      <c r="C339" t="s">
        <v>298</v>
      </c>
      <c r="D339">
        <f>COUNTIF(Table1[Keyword],Table1[[#This Row],[Keyword]])</f>
        <v>1</v>
      </c>
      <c r="E339" t="str">
        <f>IF(Table1[[#This Row],[Count]]&gt;1,"D","")</f>
        <v/>
      </c>
      <c r="F339" cm="1">
        <f t="array" aca="1" ref="F339" ca="1">COUNTIF(INDIRECT("$B$2"&amp;":"&amp;CELL("address",B339)),Table1[[#This Row],[Keyword]])</f>
        <v>1</v>
      </c>
      <c r="G339">
        <f ca="1">IF(Table1[[#This Row],[First Dup?]]&gt;1,0,1)</f>
        <v>1</v>
      </c>
      <c r="H339">
        <v>0</v>
      </c>
      <c r="I339" t="s">
        <v>1230</v>
      </c>
      <c r="L339" t="str">
        <f>IF(Table1[[#This Row],[ACC? _A_]]=Table1[[#This Row],[ACC? _S_]],"","Diff")</f>
        <v/>
      </c>
      <c r="M339" s="3" t="s">
        <v>316</v>
      </c>
      <c r="N339" t="s">
        <v>1174</v>
      </c>
      <c r="O339">
        <f>IF(H339&gt;0,B339,0)</f>
        <v>0</v>
      </c>
    </row>
    <row r="340" spans="1:15" hidden="1" x14ac:dyDescent="0.3">
      <c r="A340">
        <v>38</v>
      </c>
      <c r="B340" t="s">
        <v>299</v>
      </c>
      <c r="C340" t="s">
        <v>33</v>
      </c>
      <c r="D340">
        <f>COUNTIF(Table1[Keyword],Table1[[#This Row],[Keyword]])</f>
        <v>1</v>
      </c>
      <c r="E340" t="str">
        <f>IF(Table1[[#This Row],[Count]]&gt;1,"D","")</f>
        <v/>
      </c>
      <c r="F340" cm="1">
        <f t="array" aca="1" ref="F340" ca="1">COUNTIF(INDIRECT("$B$2"&amp;":"&amp;CELL("address",B340)),Table1[[#This Row],[Keyword]])</f>
        <v>1</v>
      </c>
      <c r="G340">
        <f ca="1">IF(Table1[[#This Row],[First Dup?]]&gt;1,0,1)</f>
        <v>1</v>
      </c>
      <c r="H340">
        <v>0</v>
      </c>
      <c r="I340" t="s">
        <v>1242</v>
      </c>
      <c r="L340" t="str">
        <f>IF(Table1[[#This Row],[ACC? _A_]]=Table1[[#This Row],[ACC? _S_]],"","Diff")</f>
        <v/>
      </c>
      <c r="M340" s="3" t="s">
        <v>316</v>
      </c>
      <c r="N340" t="s">
        <v>1174</v>
      </c>
      <c r="O340">
        <f>IF(H340&gt;0,B340,0)</f>
        <v>0</v>
      </c>
    </row>
    <row r="341" spans="1:15" hidden="1" x14ac:dyDescent="0.3">
      <c r="A341">
        <v>39</v>
      </c>
      <c r="B341" t="s">
        <v>300</v>
      </c>
      <c r="C341" t="s">
        <v>301</v>
      </c>
      <c r="D341">
        <f>COUNTIF(Table1[Keyword],Table1[[#This Row],[Keyword]])</f>
        <v>1</v>
      </c>
      <c r="E341" t="str">
        <f>IF(Table1[[#This Row],[Count]]&gt;1,"D","")</f>
        <v/>
      </c>
      <c r="F341" cm="1">
        <f t="array" aca="1" ref="F341" ca="1">COUNTIF(INDIRECT("$B$2"&amp;":"&amp;CELL("address",B341)),Table1[[#This Row],[Keyword]])</f>
        <v>1</v>
      </c>
      <c r="G341">
        <f ca="1">IF(Table1[[#This Row],[First Dup?]]&gt;1,0,1)</f>
        <v>1</v>
      </c>
      <c r="H341">
        <v>0</v>
      </c>
      <c r="I341" t="s">
        <v>1176</v>
      </c>
      <c r="L341" t="str">
        <f>IF(Table1[[#This Row],[ACC? _A_]]=Table1[[#This Row],[ACC? _S_]],"","Diff")</f>
        <v/>
      </c>
      <c r="M341" s="3" t="s">
        <v>316</v>
      </c>
      <c r="N341" t="s">
        <v>1174</v>
      </c>
      <c r="O341">
        <f>IF(H341&gt;0,B341,0)</f>
        <v>0</v>
      </c>
    </row>
    <row r="342" spans="1:15" hidden="1" x14ac:dyDescent="0.3">
      <c r="A342">
        <v>40</v>
      </c>
      <c r="B342" t="s">
        <v>302</v>
      </c>
      <c r="C342" t="s">
        <v>303</v>
      </c>
      <c r="D342">
        <f>COUNTIF(Table1[Keyword],Table1[[#This Row],[Keyword]])</f>
        <v>3</v>
      </c>
      <c r="E342" t="str">
        <f>IF(Table1[[#This Row],[Count]]&gt;1,"D","")</f>
        <v>D</v>
      </c>
      <c r="F342" cm="1">
        <f t="array" aca="1" ref="F342" ca="1">COUNTIF(INDIRECT("$B$2"&amp;":"&amp;CELL("address",B342)),Table1[[#This Row],[Keyword]])</f>
        <v>1</v>
      </c>
      <c r="G342">
        <f ca="1">IF(Table1[[#This Row],[First Dup?]]&gt;1,0,1)</f>
        <v>1</v>
      </c>
      <c r="H342">
        <v>0</v>
      </c>
      <c r="I342" t="s">
        <v>1177</v>
      </c>
      <c r="L342" t="str">
        <f>IF(Table1[[#This Row],[ACC? _A_]]=Table1[[#This Row],[ACC? _S_]],"","Diff")</f>
        <v/>
      </c>
      <c r="M342" s="3" t="s">
        <v>316</v>
      </c>
      <c r="N342" t="s">
        <v>1174</v>
      </c>
      <c r="O342">
        <f>IF(H342&gt;0,B342,0)</f>
        <v>0</v>
      </c>
    </row>
    <row r="343" spans="1:15" hidden="1" x14ac:dyDescent="0.3">
      <c r="A343">
        <v>41</v>
      </c>
      <c r="B343" t="s">
        <v>901</v>
      </c>
      <c r="C343" t="s">
        <v>196</v>
      </c>
      <c r="D343">
        <f>COUNTIF(Table1[Keyword],Table1[[#This Row],[Keyword]])</f>
        <v>1</v>
      </c>
      <c r="E343" t="str">
        <f>IF(Table1[[#This Row],[Count]]&gt;1,"D","")</f>
        <v/>
      </c>
      <c r="F343" cm="1">
        <f t="array" aca="1" ref="F343" ca="1">COUNTIF(INDIRECT("$B$2"&amp;":"&amp;CELL("address",B343)),Table1[[#This Row],[Keyword]])</f>
        <v>1</v>
      </c>
      <c r="G343">
        <f ca="1">IF(Table1[[#This Row],[First Dup?]]&gt;1,0,1)</f>
        <v>1</v>
      </c>
      <c r="H343">
        <v>0</v>
      </c>
      <c r="I343" t="s">
        <v>1176</v>
      </c>
      <c r="L343" t="str">
        <f>IF(Table1[[#This Row],[ACC? _A_]]=Table1[[#This Row],[ACC? _S_]],"","Diff")</f>
        <v/>
      </c>
      <c r="M343" s="3" t="s">
        <v>316</v>
      </c>
      <c r="N343" t="s">
        <v>1174</v>
      </c>
      <c r="O343">
        <f>IF(H343&gt;0,B343,0)</f>
        <v>0</v>
      </c>
    </row>
    <row r="344" spans="1:15" x14ac:dyDescent="0.3">
      <c r="A344">
        <v>12</v>
      </c>
      <c r="B344" t="s">
        <v>217</v>
      </c>
      <c r="C344" t="s">
        <v>218</v>
      </c>
      <c r="D344">
        <f>COUNTIF(Table1[Keyword],Table1[[#This Row],[Keyword]])</f>
        <v>2</v>
      </c>
      <c r="E344" t="str">
        <f>IF(Table1[[#This Row],[Count]]&gt;1,"D","")</f>
        <v>D</v>
      </c>
      <c r="F344" cm="1">
        <f t="array" aca="1" ref="F344" ca="1">COUNTIF(INDIRECT("$B$2"&amp;":"&amp;CELL("address",B344)),Table1[[#This Row],[Keyword]])</f>
        <v>1</v>
      </c>
      <c r="G344">
        <f ca="1">IF(Table1[[#This Row],[First Dup?]]&gt;1,0,1)</f>
        <v>1</v>
      </c>
      <c r="H344">
        <v>1</v>
      </c>
      <c r="I344" t="s">
        <v>1217</v>
      </c>
      <c r="L344" t="str">
        <f>IF(Table1[[#This Row],[ACC? _A_]]=Table1[[#This Row],[ACC? _S_]],"","Diff")</f>
        <v>Diff</v>
      </c>
      <c r="M344" s="3" t="s">
        <v>262</v>
      </c>
      <c r="N344" t="s">
        <v>1174</v>
      </c>
      <c r="O344" t="str">
        <f>IF(H344&gt;0,B344,0)</f>
        <v>evaluation</v>
      </c>
    </row>
    <row r="345" spans="1:15" hidden="1" x14ac:dyDescent="0.3">
      <c r="A345">
        <v>43</v>
      </c>
      <c r="B345" t="s">
        <v>902</v>
      </c>
      <c r="C345" t="s">
        <v>306</v>
      </c>
      <c r="D345">
        <f>COUNTIF(Table1[Keyword],Table1[[#This Row],[Keyword]])</f>
        <v>1</v>
      </c>
      <c r="E345" t="str">
        <f>IF(Table1[[#This Row],[Count]]&gt;1,"D","")</f>
        <v/>
      </c>
      <c r="F345" cm="1">
        <f t="array" aca="1" ref="F345" ca="1">COUNTIF(INDIRECT("$B$2"&amp;":"&amp;CELL("address",B345)),Table1[[#This Row],[Keyword]])</f>
        <v>1</v>
      </c>
      <c r="G345">
        <f ca="1">IF(Table1[[#This Row],[First Dup?]]&gt;1,0,1)</f>
        <v>1</v>
      </c>
      <c r="H345">
        <v>0</v>
      </c>
      <c r="I345" t="s">
        <v>1243</v>
      </c>
      <c r="L345" t="str">
        <f>IF(Table1[[#This Row],[ACC? _A_]]=Table1[[#This Row],[ACC? _S_]],"","Diff")</f>
        <v/>
      </c>
      <c r="M345" s="3" t="s">
        <v>316</v>
      </c>
      <c r="N345" t="s">
        <v>1174</v>
      </c>
      <c r="O345">
        <f>IF(H345&gt;0,B345,0)</f>
        <v>0</v>
      </c>
    </row>
    <row r="346" spans="1:15" hidden="1" x14ac:dyDescent="0.3">
      <c r="A346">
        <v>44</v>
      </c>
      <c r="B346" t="s">
        <v>307</v>
      </c>
      <c r="C346" t="s">
        <v>308</v>
      </c>
      <c r="D346">
        <f>COUNTIF(Table1[Keyword],Table1[[#This Row],[Keyword]])</f>
        <v>1</v>
      </c>
      <c r="E346" t="str">
        <f>IF(Table1[[#This Row],[Count]]&gt;1,"D","")</f>
        <v/>
      </c>
      <c r="F346" cm="1">
        <f t="array" aca="1" ref="F346" ca="1">COUNTIF(INDIRECT("$B$2"&amp;":"&amp;CELL("address",B346)),Table1[[#This Row],[Keyword]])</f>
        <v>1</v>
      </c>
      <c r="G346">
        <f ca="1">IF(Table1[[#This Row],[First Dup?]]&gt;1,0,1)</f>
        <v>1</v>
      </c>
      <c r="H346">
        <v>0</v>
      </c>
      <c r="I346" t="s">
        <v>1176</v>
      </c>
      <c r="L346" t="str">
        <f>IF(Table1[[#This Row],[ACC? _A_]]=Table1[[#This Row],[ACC? _S_]],"","Diff")</f>
        <v/>
      </c>
      <c r="M346" s="3" t="s">
        <v>316</v>
      </c>
      <c r="N346" t="s">
        <v>1174</v>
      </c>
      <c r="O346">
        <f>IF(H346&gt;0,B346,0)</f>
        <v>0</v>
      </c>
    </row>
    <row r="347" spans="1:15" hidden="1" x14ac:dyDescent="0.3">
      <c r="A347">
        <v>45</v>
      </c>
      <c r="B347" t="s">
        <v>309</v>
      </c>
      <c r="C347" t="s">
        <v>310</v>
      </c>
      <c r="D347">
        <f>COUNTIF(Table1[Keyword],Table1[[#This Row],[Keyword]])</f>
        <v>7</v>
      </c>
      <c r="E347" t="str">
        <f>IF(Table1[[#This Row],[Count]]&gt;1,"D","")</f>
        <v>D</v>
      </c>
      <c r="F347" cm="1">
        <f t="array" aca="1" ref="F347" ca="1">COUNTIF(INDIRECT("$B$2"&amp;":"&amp;CELL("address",B347)),Table1[[#This Row],[Keyword]])</f>
        <v>2</v>
      </c>
      <c r="G347">
        <f ca="1">IF(Table1[[#This Row],[First Dup?]]&gt;1,0,1)</f>
        <v>0</v>
      </c>
      <c r="I347"/>
      <c r="L347" t="str">
        <f>IF(Table1[[#This Row],[ACC? _A_]]=Table1[[#This Row],[ACC? _S_]],"","Diff")</f>
        <v/>
      </c>
      <c r="M347" s="3" t="s">
        <v>316</v>
      </c>
      <c r="O347">
        <f>IF(H347&gt;0,B347,0)</f>
        <v>0</v>
      </c>
    </row>
    <row r="348" spans="1:15" hidden="1" x14ac:dyDescent="0.3">
      <c r="A348">
        <v>46</v>
      </c>
      <c r="B348" t="s">
        <v>311</v>
      </c>
      <c r="C348" t="s">
        <v>201</v>
      </c>
      <c r="D348">
        <f>COUNTIF(Table1[Keyword],Table1[[#This Row],[Keyword]])</f>
        <v>2</v>
      </c>
      <c r="E348" t="str">
        <f>IF(Table1[[#This Row],[Count]]&gt;1,"D","")</f>
        <v>D</v>
      </c>
      <c r="F348" cm="1">
        <f t="array" aca="1" ref="F348" ca="1">COUNTIF(INDIRECT("$B$2"&amp;":"&amp;CELL("address",B348)),Table1[[#This Row],[Keyword]])</f>
        <v>1</v>
      </c>
      <c r="G348">
        <f ca="1">IF(Table1[[#This Row],[First Dup?]]&gt;1,0,1)</f>
        <v>1</v>
      </c>
      <c r="H348">
        <v>0</v>
      </c>
      <c r="I348" t="s">
        <v>1177</v>
      </c>
      <c r="L348" t="str">
        <f>IF(Table1[[#This Row],[ACC? _A_]]=Table1[[#This Row],[ACC? _S_]],"","Diff")</f>
        <v/>
      </c>
      <c r="M348" s="3" t="s">
        <v>316</v>
      </c>
      <c r="N348" t="s">
        <v>1174</v>
      </c>
      <c r="O348">
        <f>IF(H348&gt;0,B348,0)</f>
        <v>0</v>
      </c>
    </row>
    <row r="349" spans="1:15" hidden="1" x14ac:dyDescent="0.3">
      <c r="A349">
        <v>47</v>
      </c>
      <c r="B349" t="s">
        <v>866</v>
      </c>
      <c r="C349" t="s">
        <v>312</v>
      </c>
      <c r="D349">
        <f>COUNTIF(Table1[Keyword],Table1[[#This Row],[Keyword]])</f>
        <v>8</v>
      </c>
      <c r="E349" t="str">
        <f>IF(Table1[[#This Row],[Count]]&gt;1,"D","")</f>
        <v>D</v>
      </c>
      <c r="F349" cm="1">
        <f t="array" aca="1" ref="F349" ca="1">COUNTIF(INDIRECT("$B$2"&amp;":"&amp;CELL("address",B349)),Table1[[#This Row],[Keyword]])</f>
        <v>4</v>
      </c>
      <c r="G349">
        <f ca="1">IF(Table1[[#This Row],[First Dup?]]&gt;1,0,1)</f>
        <v>0</v>
      </c>
      <c r="I349"/>
      <c r="L349" t="str">
        <f>IF(Table1[[#This Row],[ACC? _A_]]=Table1[[#This Row],[ACC? _S_]],"","Diff")</f>
        <v/>
      </c>
      <c r="M349" s="3" t="s">
        <v>316</v>
      </c>
      <c r="O349">
        <f>IF(H349&gt;0,B349,0)</f>
        <v>0</v>
      </c>
    </row>
    <row r="350" spans="1:15" hidden="1" x14ac:dyDescent="0.3">
      <c r="A350">
        <v>48</v>
      </c>
      <c r="B350" t="s">
        <v>313</v>
      </c>
      <c r="C350" t="s">
        <v>314</v>
      </c>
      <c r="D350">
        <f>COUNTIF(Table1[Keyword],Table1[[#This Row],[Keyword]])</f>
        <v>1</v>
      </c>
      <c r="E350" t="str">
        <f>IF(Table1[[#This Row],[Count]]&gt;1,"D","")</f>
        <v/>
      </c>
      <c r="F350" cm="1">
        <f t="array" aca="1" ref="F350" ca="1">COUNTIF(INDIRECT("$B$2"&amp;":"&amp;CELL("address",B350)),Table1[[#This Row],[Keyword]])</f>
        <v>1</v>
      </c>
      <c r="G350">
        <f ca="1">IF(Table1[[#This Row],[First Dup?]]&gt;1,0,1)</f>
        <v>1</v>
      </c>
      <c r="H350">
        <v>0</v>
      </c>
      <c r="I350" t="s">
        <v>1244</v>
      </c>
      <c r="L350" t="str">
        <f>IF(Table1[[#This Row],[ACC? _A_]]=Table1[[#This Row],[ACC? _S_]],"","Diff")</f>
        <v/>
      </c>
      <c r="M350" s="3" t="s">
        <v>316</v>
      </c>
      <c r="N350" t="s">
        <v>1174</v>
      </c>
      <c r="O350">
        <f>IF(H350&gt;0,B350,0)</f>
        <v>0</v>
      </c>
    </row>
    <row r="351" spans="1:15" hidden="1" x14ac:dyDescent="0.3">
      <c r="A351">
        <v>49</v>
      </c>
      <c r="B351" t="s">
        <v>371</v>
      </c>
      <c r="C351" t="s">
        <v>315</v>
      </c>
      <c r="D351">
        <f>COUNTIF(Table1[Keyword],Table1[[#This Row],[Keyword]])</f>
        <v>14</v>
      </c>
      <c r="E351" t="str">
        <f>IF(Table1[[#This Row],[Count]]&gt;1,"D","")</f>
        <v>D</v>
      </c>
      <c r="F351" cm="1">
        <f t="array" aca="1" ref="F351" ca="1">COUNTIF(INDIRECT("$B$2"&amp;":"&amp;CELL("address",B351)),Table1[[#This Row],[Keyword]])</f>
        <v>5</v>
      </c>
      <c r="G351">
        <f ca="1">IF(Table1[[#This Row],[First Dup?]]&gt;1,0,1)</f>
        <v>0</v>
      </c>
      <c r="I351"/>
      <c r="L351" t="str">
        <f>IF(Table1[[#This Row],[ACC? _A_]]=Table1[[#This Row],[ACC? _S_]],"","Diff")</f>
        <v/>
      </c>
      <c r="M351" s="3" t="s">
        <v>316</v>
      </c>
      <c r="O351">
        <f>IF(H351&gt;0,B351,0)</f>
        <v>0</v>
      </c>
    </row>
    <row r="352" spans="1:15" ht="14.55" customHeight="1" x14ac:dyDescent="0.3">
      <c r="A352">
        <v>12</v>
      </c>
      <c r="B352" t="s">
        <v>543</v>
      </c>
      <c r="C352" t="s">
        <v>149</v>
      </c>
      <c r="D352">
        <f>COUNTIF(Table1[Keyword],Table1[[#This Row],[Keyword]])</f>
        <v>1</v>
      </c>
      <c r="E352" t="str">
        <f>IF(Table1[[#This Row],[Count]]&gt;1,"D","")</f>
        <v/>
      </c>
      <c r="F352" cm="1">
        <f t="array" aca="1" ref="F352" ca="1">COUNTIF(INDIRECT("$B$2"&amp;":"&amp;CELL("address",B352)),Table1[[#This Row],[Keyword]])</f>
        <v>1</v>
      </c>
      <c r="G352">
        <f ca="1">IF(Table1[[#This Row],[First Dup?]]&gt;1,0,1)</f>
        <v>1</v>
      </c>
      <c r="H352">
        <v>1</v>
      </c>
      <c r="I352" t="s">
        <v>1266</v>
      </c>
      <c r="L352" t="str">
        <f>IF(Table1[[#This Row],[ACC? _A_]]=Table1[[#This Row],[ACC? _S_]],"","Diff")</f>
        <v>Diff</v>
      </c>
      <c r="M352" s="3" t="s">
        <v>570</v>
      </c>
      <c r="N352" t="s">
        <v>1174</v>
      </c>
      <c r="O352" t="str">
        <f>IF(H352&gt;0,B352,0)</f>
        <v>expected return</v>
      </c>
    </row>
    <row r="353" spans="1:15" hidden="1" x14ac:dyDescent="0.3">
      <c r="A353">
        <v>1</v>
      </c>
      <c r="B353" t="s">
        <v>903</v>
      </c>
      <c r="C353" t="s">
        <v>146</v>
      </c>
      <c r="D353">
        <f>COUNTIF(Table1[Keyword],Table1[[#This Row],[Keyword]])</f>
        <v>1</v>
      </c>
      <c r="E353" t="str">
        <f>IF(Table1[[#This Row],[Count]]&gt;1,"D","")</f>
        <v/>
      </c>
      <c r="F353" cm="1">
        <f t="array" aca="1" ref="F353" ca="1">COUNTIF(INDIRECT("$B$2"&amp;":"&amp;CELL("address",B353)),Table1[[#This Row],[Keyword]])</f>
        <v>1</v>
      </c>
      <c r="G353">
        <f ca="1">IF(Table1[[#This Row],[First Dup?]]&gt;1,0,1)</f>
        <v>1</v>
      </c>
      <c r="H353">
        <v>0</v>
      </c>
      <c r="I353" t="s">
        <v>1177</v>
      </c>
      <c r="L353" t="str">
        <f>IF(Table1[[#This Row],[ACC? _A_]]=Table1[[#This Row],[ACC? _S_]],"","Diff")</f>
        <v/>
      </c>
      <c r="M353" s="3" t="s">
        <v>367</v>
      </c>
      <c r="N353" t="s">
        <v>1174</v>
      </c>
      <c r="O353">
        <f>IF(H353&gt;0,B353,0)</f>
        <v>0</v>
      </c>
    </row>
    <row r="354" spans="1:15" hidden="1" x14ac:dyDescent="0.3">
      <c r="A354">
        <v>2</v>
      </c>
      <c r="B354" t="s">
        <v>904</v>
      </c>
      <c r="C354" t="s">
        <v>146</v>
      </c>
      <c r="D354">
        <f>COUNTIF(Table1[Keyword],Table1[[#This Row],[Keyword]])</f>
        <v>1</v>
      </c>
      <c r="E354" t="str">
        <f>IF(Table1[[#This Row],[Count]]&gt;1,"D","")</f>
        <v/>
      </c>
      <c r="F354" cm="1">
        <f t="array" aca="1" ref="F354" ca="1">COUNTIF(INDIRECT("$B$2"&amp;":"&amp;CELL("address",B354)),Table1[[#This Row],[Keyword]])</f>
        <v>1</v>
      </c>
      <c r="G354">
        <f ca="1">IF(Table1[[#This Row],[First Dup?]]&gt;1,0,1)</f>
        <v>1</v>
      </c>
      <c r="H354">
        <v>0</v>
      </c>
      <c r="I354" t="s">
        <v>1177</v>
      </c>
      <c r="L354" t="str">
        <f>IF(Table1[[#This Row],[ACC? _A_]]=Table1[[#This Row],[ACC? _S_]],"","Diff")</f>
        <v/>
      </c>
      <c r="M354" s="3" t="s">
        <v>367</v>
      </c>
      <c r="N354" t="s">
        <v>1174</v>
      </c>
      <c r="O354">
        <f>IF(H354&gt;0,B354,0)</f>
        <v>0</v>
      </c>
    </row>
    <row r="355" spans="1:15" hidden="1" x14ac:dyDescent="0.3">
      <c r="A355">
        <v>3</v>
      </c>
      <c r="B355" t="s">
        <v>842</v>
      </c>
      <c r="C355" t="s">
        <v>318</v>
      </c>
      <c r="D355">
        <f>COUNTIF(Table1[Keyword],Table1[[#This Row],[Keyword]])</f>
        <v>4</v>
      </c>
      <c r="E355" t="str">
        <f>IF(Table1[[#This Row],[Count]]&gt;1,"D","")</f>
        <v>D</v>
      </c>
      <c r="F355" cm="1">
        <f t="array" aca="1" ref="F355" ca="1">COUNTIF(INDIRECT("$B$2"&amp;":"&amp;CELL("address",B355)),Table1[[#This Row],[Keyword]])</f>
        <v>3</v>
      </c>
      <c r="G355">
        <f ca="1">IF(Table1[[#This Row],[First Dup?]]&gt;1,0,1)</f>
        <v>0</v>
      </c>
      <c r="I355"/>
      <c r="L355" t="str">
        <f>IF(Table1[[#This Row],[ACC? _A_]]=Table1[[#This Row],[ACC? _S_]],"","Diff")</f>
        <v/>
      </c>
      <c r="M355" s="3" t="s">
        <v>367</v>
      </c>
      <c r="O355">
        <f>IF(H355&gt;0,B355,0)</f>
        <v>0</v>
      </c>
    </row>
    <row r="356" spans="1:15" hidden="1" x14ac:dyDescent="0.3">
      <c r="A356">
        <v>4</v>
      </c>
      <c r="B356" t="s">
        <v>594</v>
      </c>
      <c r="C356" t="s">
        <v>318</v>
      </c>
      <c r="D356">
        <f>COUNTIF(Table1[Keyword],Table1[[#This Row],[Keyword]])</f>
        <v>2</v>
      </c>
      <c r="E356" t="str">
        <f>IF(Table1[[#This Row],[Count]]&gt;1,"D","")</f>
        <v>D</v>
      </c>
      <c r="F356" cm="1">
        <f t="array" aca="1" ref="F356" ca="1">COUNTIF(INDIRECT("$B$2"&amp;":"&amp;CELL("address",B356)),Table1[[#This Row],[Keyword]])</f>
        <v>1</v>
      </c>
      <c r="G356">
        <f ca="1">IF(Table1[[#This Row],[First Dup?]]&gt;1,0,1)</f>
        <v>1</v>
      </c>
      <c r="H356">
        <v>0</v>
      </c>
      <c r="I356" t="s">
        <v>1230</v>
      </c>
      <c r="L356" t="str">
        <f>IF(Table1[[#This Row],[ACC? _A_]]=Table1[[#This Row],[ACC? _S_]],"","Diff")</f>
        <v/>
      </c>
      <c r="M356" s="3" t="s">
        <v>367</v>
      </c>
      <c r="N356" t="s">
        <v>1174</v>
      </c>
      <c r="O356">
        <f>IF(H356&gt;0,B356,0)</f>
        <v>0</v>
      </c>
    </row>
    <row r="357" spans="1:15" hidden="1" x14ac:dyDescent="0.3">
      <c r="A357">
        <v>5</v>
      </c>
      <c r="B357" t="s">
        <v>549</v>
      </c>
      <c r="C357" t="s">
        <v>319</v>
      </c>
      <c r="D357">
        <f>COUNTIF(Table1[Keyword],Table1[[#This Row],[Keyword]])</f>
        <v>20</v>
      </c>
      <c r="E357" t="str">
        <f>IF(Table1[[#This Row],[Count]]&gt;1,"D","")</f>
        <v>D</v>
      </c>
      <c r="F357" cm="1">
        <f t="array" aca="1" ref="F357" ca="1">COUNTIF(INDIRECT("$B$2"&amp;":"&amp;CELL("address",B357)),Table1[[#This Row],[Keyword]])</f>
        <v>7</v>
      </c>
      <c r="G357">
        <f ca="1">IF(Table1[[#This Row],[First Dup?]]&gt;1,0,1)</f>
        <v>0</v>
      </c>
      <c r="I357"/>
      <c r="L357" t="str">
        <f>IF(Table1[[#This Row],[ACC? _A_]]=Table1[[#This Row],[ACC? _S_]],"","Diff")</f>
        <v/>
      </c>
      <c r="M357" s="3" t="s">
        <v>367</v>
      </c>
      <c r="O357">
        <f>IF(H357&gt;0,B357,0)</f>
        <v>0</v>
      </c>
    </row>
    <row r="358" spans="1:15" hidden="1" x14ac:dyDescent="0.3">
      <c r="A358">
        <v>6</v>
      </c>
      <c r="B358" t="s">
        <v>320</v>
      </c>
      <c r="C358" t="s">
        <v>321</v>
      </c>
      <c r="D358">
        <f>COUNTIF(Table1[Keyword],Table1[[#This Row],[Keyword]])</f>
        <v>1</v>
      </c>
      <c r="E358" t="str">
        <f>IF(Table1[[#This Row],[Count]]&gt;1,"D","")</f>
        <v/>
      </c>
      <c r="F358" cm="1">
        <f t="array" aca="1" ref="F358" ca="1">COUNTIF(INDIRECT("$B$2"&amp;":"&amp;CELL("address",B358)),Table1[[#This Row],[Keyword]])</f>
        <v>1</v>
      </c>
      <c r="G358">
        <f ca="1">IF(Table1[[#This Row],[First Dup?]]&gt;1,0,1)</f>
        <v>1</v>
      </c>
      <c r="H358">
        <v>0</v>
      </c>
      <c r="I358" t="s">
        <v>1177</v>
      </c>
      <c r="L358" t="str">
        <f>IF(Table1[[#This Row],[ACC? _A_]]=Table1[[#This Row],[ACC? _S_]],"","Diff")</f>
        <v/>
      </c>
      <c r="M358" s="3" t="s">
        <v>367</v>
      </c>
      <c r="N358" t="s">
        <v>1174</v>
      </c>
      <c r="O358">
        <f>IF(H358&gt;0,B358,0)</f>
        <v>0</v>
      </c>
    </row>
    <row r="359" spans="1:15" x14ac:dyDescent="0.3">
      <c r="A359">
        <v>6</v>
      </c>
      <c r="B359" t="s">
        <v>883</v>
      </c>
      <c r="C359" t="s">
        <v>80</v>
      </c>
      <c r="D359">
        <f>COUNTIF(Table1[Keyword],Table1[[#This Row],[Keyword]])</f>
        <v>5</v>
      </c>
      <c r="E359" t="str">
        <f>IF(Table1[[#This Row],[Count]]&gt;1,"D","")</f>
        <v>D</v>
      </c>
      <c r="F359" cm="1">
        <f t="array" aca="1" ref="F359" ca="1">COUNTIF(INDIRECT("$B$2"&amp;":"&amp;CELL("address",B359)),Table1[[#This Row],[Keyword]])</f>
        <v>1</v>
      </c>
      <c r="G359">
        <f ca="1">IF(Table1[[#This Row],[First Dup?]]&gt;1,0,1)</f>
        <v>1</v>
      </c>
      <c r="H359">
        <v>0.5</v>
      </c>
      <c r="I359" t="s">
        <v>1227</v>
      </c>
      <c r="L359" t="str">
        <f>IF(Table1[[#This Row],[ACC? _A_]]=Table1[[#This Row],[ACC? _S_]],"","Diff")</f>
        <v>Diff</v>
      </c>
      <c r="M359" s="3" t="s">
        <v>262</v>
      </c>
      <c r="N359" t="s">
        <v>1174</v>
      </c>
      <c r="O359" t="str">
        <f>IF(H359&gt;0,B359,0)</f>
        <v>framework</v>
      </c>
    </row>
    <row r="360" spans="1:15" hidden="1" x14ac:dyDescent="0.3">
      <c r="A360">
        <v>8</v>
      </c>
      <c r="B360" t="s">
        <v>883</v>
      </c>
      <c r="C360" t="s">
        <v>323</v>
      </c>
      <c r="D360">
        <f>COUNTIF(Table1[Keyword],Table1[[#This Row],[Keyword]])</f>
        <v>5</v>
      </c>
      <c r="E360" t="str">
        <f>IF(Table1[[#This Row],[Count]]&gt;1,"D","")</f>
        <v>D</v>
      </c>
      <c r="F360" cm="1">
        <f t="array" aca="1" ref="F360" ca="1">COUNTIF(INDIRECT("$B$2"&amp;":"&amp;CELL("address",B360)),Table1[[#This Row],[Keyword]])</f>
        <v>2</v>
      </c>
      <c r="G360">
        <f ca="1">IF(Table1[[#This Row],[First Dup?]]&gt;1,0,1)</f>
        <v>0</v>
      </c>
      <c r="I360"/>
      <c r="L360" t="str">
        <f>IF(Table1[[#This Row],[ACC? _A_]]=Table1[[#This Row],[ACC? _S_]],"","Diff")</f>
        <v/>
      </c>
      <c r="M360" s="3" t="s">
        <v>367</v>
      </c>
      <c r="O360">
        <f>IF(H360&gt;0,B360,0)</f>
        <v>0</v>
      </c>
    </row>
    <row r="361" spans="1:15" hidden="1" x14ac:dyDescent="0.3">
      <c r="A361">
        <v>9</v>
      </c>
      <c r="B361" t="s">
        <v>324</v>
      </c>
      <c r="C361" t="s">
        <v>164</v>
      </c>
      <c r="D361">
        <f>COUNTIF(Table1[Keyword],Table1[[#This Row],[Keyword]])</f>
        <v>5</v>
      </c>
      <c r="E361" t="str">
        <f>IF(Table1[[#This Row],[Count]]&gt;1,"D","")</f>
        <v>D</v>
      </c>
      <c r="F361" cm="1">
        <f t="array" aca="1" ref="F361" ca="1">COUNTIF(INDIRECT("$B$2"&amp;":"&amp;CELL("address",B361)),Table1[[#This Row],[Keyword]])</f>
        <v>2</v>
      </c>
      <c r="G361">
        <f ca="1">IF(Table1[[#This Row],[First Dup?]]&gt;1,0,1)</f>
        <v>0</v>
      </c>
      <c r="I361"/>
      <c r="L361" t="str">
        <f>IF(Table1[[#This Row],[ACC? _A_]]=Table1[[#This Row],[ACC? _S_]],"","Diff")</f>
        <v/>
      </c>
      <c r="M361" s="3" t="s">
        <v>367</v>
      </c>
      <c r="O361">
        <f>IF(H361&gt;0,B361,0)</f>
        <v>0</v>
      </c>
    </row>
    <row r="362" spans="1:15" x14ac:dyDescent="0.3">
      <c r="A362">
        <v>38</v>
      </c>
      <c r="B362" t="s">
        <v>192</v>
      </c>
      <c r="C362" t="s">
        <v>193</v>
      </c>
      <c r="D362">
        <f>COUNTIF(Table1[Keyword],Table1[[#This Row],[Keyword]])</f>
        <v>1</v>
      </c>
      <c r="E362" t="str">
        <f>IF(Table1[[#This Row],[Count]]&gt;1,"D","")</f>
        <v/>
      </c>
      <c r="F362" cm="1">
        <f t="array" aca="1" ref="F362" ca="1">COUNTIF(INDIRECT("$B$2"&amp;":"&amp;CELL("address",B362)),Table1[[#This Row],[Keyword]])</f>
        <v>1</v>
      </c>
      <c r="G362">
        <f ca="1">IF(Table1[[#This Row],[First Dup?]]&gt;1,0,1)</f>
        <v>1</v>
      </c>
      <c r="H362">
        <v>0.5</v>
      </c>
      <c r="I362" t="s">
        <v>1225</v>
      </c>
      <c r="L362" t="str">
        <f>IF(Table1[[#This Row],[ACC? _A_]]=Table1[[#This Row],[ACC? _S_]],"","Diff")</f>
        <v>Diff</v>
      </c>
      <c r="M362" s="3" t="s">
        <v>209</v>
      </c>
      <c r="N362" t="s">
        <v>1174</v>
      </c>
      <c r="O362" t="str">
        <f>IF(H362&gt;0,B362,0)</f>
        <v>graph analysis metrics</v>
      </c>
    </row>
    <row r="363" spans="1:15" hidden="1" x14ac:dyDescent="0.3">
      <c r="A363">
        <v>11</v>
      </c>
      <c r="B363" t="s">
        <v>265</v>
      </c>
      <c r="C363" t="s">
        <v>167</v>
      </c>
      <c r="D363">
        <f>COUNTIF(Table1[Keyword],Table1[[#This Row],[Keyword]])</f>
        <v>15</v>
      </c>
      <c r="E363" t="str">
        <f>IF(Table1[[#This Row],[Count]]&gt;1,"D","")</f>
        <v>D</v>
      </c>
      <c r="F363" cm="1">
        <f t="array" aca="1" ref="F363" ca="1">COUNTIF(INDIRECT("$B$2"&amp;":"&amp;CELL("address",B363)),Table1[[#This Row],[Keyword]])</f>
        <v>6</v>
      </c>
      <c r="G363">
        <f ca="1">IF(Table1[[#This Row],[First Dup?]]&gt;1,0,1)</f>
        <v>0</v>
      </c>
      <c r="I363"/>
      <c r="L363" t="str">
        <f>IF(Table1[[#This Row],[ACC? _A_]]=Table1[[#This Row],[ACC? _S_]],"","Diff")</f>
        <v/>
      </c>
      <c r="M363" s="3" t="s">
        <v>367</v>
      </c>
      <c r="O363">
        <f>IF(H363&gt;0,B363,0)</f>
        <v>0</v>
      </c>
    </row>
    <row r="364" spans="1:15" hidden="1" x14ac:dyDescent="0.3">
      <c r="A364">
        <v>12</v>
      </c>
      <c r="B364" t="s">
        <v>907</v>
      </c>
      <c r="C364" t="s">
        <v>325</v>
      </c>
      <c r="D364">
        <f>COUNTIF(Table1[Keyword],Table1[[#This Row],[Keyword]])</f>
        <v>1</v>
      </c>
      <c r="E364" t="str">
        <f>IF(Table1[[#This Row],[Count]]&gt;1,"D","")</f>
        <v/>
      </c>
      <c r="F364" cm="1">
        <f t="array" aca="1" ref="F364" ca="1">COUNTIF(INDIRECT("$B$2"&amp;":"&amp;CELL("address",B364)),Table1[[#This Row],[Keyword]])</f>
        <v>1</v>
      </c>
      <c r="G364">
        <f ca="1">IF(Table1[[#This Row],[First Dup?]]&gt;1,0,1)</f>
        <v>1</v>
      </c>
      <c r="H364">
        <v>0</v>
      </c>
      <c r="I364" t="s">
        <v>1176</v>
      </c>
      <c r="L364" t="str">
        <f>IF(Table1[[#This Row],[ACC? _A_]]=Table1[[#This Row],[ACC? _S_]],"","Diff")</f>
        <v/>
      </c>
      <c r="M364" s="3" t="s">
        <v>367</v>
      </c>
      <c r="N364" t="s">
        <v>1174</v>
      </c>
      <c r="O364">
        <f>IF(H364&gt;0,B364,0)</f>
        <v>0</v>
      </c>
    </row>
    <row r="365" spans="1:15" hidden="1" x14ac:dyDescent="0.3">
      <c r="A365">
        <v>13</v>
      </c>
      <c r="B365" t="s">
        <v>908</v>
      </c>
      <c r="C365" t="s">
        <v>283</v>
      </c>
      <c r="D365">
        <f>COUNTIF(Table1[Keyword],Table1[[#This Row],[Keyword]])</f>
        <v>1</v>
      </c>
      <c r="E365" t="str">
        <f>IF(Table1[[#This Row],[Count]]&gt;1,"D","")</f>
        <v/>
      </c>
      <c r="F365" cm="1">
        <f t="array" aca="1" ref="F365" ca="1">COUNTIF(INDIRECT("$B$2"&amp;":"&amp;CELL("address",B365)),Table1[[#This Row],[Keyword]])</f>
        <v>1</v>
      </c>
      <c r="G365">
        <f ca="1">IF(Table1[[#This Row],[First Dup?]]&gt;1,0,1)</f>
        <v>1</v>
      </c>
      <c r="H365">
        <v>0</v>
      </c>
      <c r="I365" t="s">
        <v>1177</v>
      </c>
      <c r="L365" t="str">
        <f>IF(Table1[[#This Row],[ACC? _A_]]=Table1[[#This Row],[ACC? _S_]],"","Diff")</f>
        <v/>
      </c>
      <c r="M365" s="3" t="s">
        <v>367</v>
      </c>
      <c r="N365" t="s">
        <v>1174</v>
      </c>
      <c r="O365">
        <f>IF(H365&gt;0,B365,0)</f>
        <v>0</v>
      </c>
    </row>
    <row r="366" spans="1:15" hidden="1" x14ac:dyDescent="0.3">
      <c r="A366">
        <v>14</v>
      </c>
      <c r="B366" t="s">
        <v>326</v>
      </c>
      <c r="C366" t="s">
        <v>126</v>
      </c>
      <c r="D366">
        <f>COUNTIF(Table1[Keyword],Table1[[#This Row],[Keyword]])</f>
        <v>3</v>
      </c>
      <c r="E366" t="str">
        <f>IF(Table1[[#This Row],[Count]]&gt;1,"D","")</f>
        <v>D</v>
      </c>
      <c r="F366" cm="1">
        <f t="array" aca="1" ref="F366" ca="1">COUNTIF(INDIRECT("$B$2"&amp;":"&amp;CELL("address",B366)),Table1[[#This Row],[Keyword]])</f>
        <v>1</v>
      </c>
      <c r="G366">
        <f ca="1">IF(Table1[[#This Row],[First Dup?]]&gt;1,0,1)</f>
        <v>1</v>
      </c>
      <c r="H366">
        <v>0</v>
      </c>
      <c r="I366" t="s">
        <v>1176</v>
      </c>
      <c r="L366" t="str">
        <f>IF(Table1[[#This Row],[ACC? _A_]]=Table1[[#This Row],[ACC? _S_]],"","Diff")</f>
        <v/>
      </c>
      <c r="M366" s="3" t="s">
        <v>367</v>
      </c>
      <c r="N366" t="s">
        <v>1174</v>
      </c>
      <c r="O366">
        <f>IF(H366&gt;0,B366,0)</f>
        <v>0</v>
      </c>
    </row>
    <row r="367" spans="1:15" hidden="1" x14ac:dyDescent="0.3">
      <c r="A367">
        <v>15</v>
      </c>
      <c r="B367" t="s">
        <v>371</v>
      </c>
      <c r="C367" t="s">
        <v>126</v>
      </c>
      <c r="D367">
        <f>COUNTIF(Table1[Keyword],Table1[[#This Row],[Keyword]])</f>
        <v>14</v>
      </c>
      <c r="E367" t="str">
        <f>IF(Table1[[#This Row],[Count]]&gt;1,"D","")</f>
        <v>D</v>
      </c>
      <c r="F367" cm="1">
        <f t="array" aca="1" ref="F367" ca="1">COUNTIF(INDIRECT("$B$2"&amp;":"&amp;CELL("address",B367)),Table1[[#This Row],[Keyword]])</f>
        <v>6</v>
      </c>
      <c r="G367">
        <f ca="1">IF(Table1[[#This Row],[First Dup?]]&gt;1,0,1)</f>
        <v>0</v>
      </c>
      <c r="I367"/>
      <c r="L367" t="str">
        <f>IF(Table1[[#This Row],[ACC? _A_]]=Table1[[#This Row],[ACC? _S_]],"","Diff")</f>
        <v/>
      </c>
      <c r="M367" s="3" t="s">
        <v>367</v>
      </c>
      <c r="O367">
        <f>IF(H367&gt;0,B367,0)</f>
        <v>0</v>
      </c>
    </row>
    <row r="368" spans="1:15" hidden="1" x14ac:dyDescent="0.3">
      <c r="A368">
        <v>16</v>
      </c>
      <c r="B368" t="s">
        <v>327</v>
      </c>
      <c r="C368" t="s">
        <v>127</v>
      </c>
      <c r="D368">
        <f>COUNTIF(Table1[Keyword],Table1[[#This Row],[Keyword]])</f>
        <v>12</v>
      </c>
      <c r="E368" t="str">
        <f>IF(Table1[[#This Row],[Count]]&gt;1,"D","")</f>
        <v>D</v>
      </c>
      <c r="F368" cm="1">
        <f t="array" aca="1" ref="F368" ca="1">COUNTIF(INDIRECT("$B$2"&amp;":"&amp;CELL("address",B368)),Table1[[#This Row],[Keyword]])</f>
        <v>4</v>
      </c>
      <c r="G368">
        <f ca="1">IF(Table1[[#This Row],[First Dup?]]&gt;1,0,1)</f>
        <v>0</v>
      </c>
      <c r="I368"/>
      <c r="L368" t="str">
        <f>IF(Table1[[#This Row],[ACC? _A_]]=Table1[[#This Row],[ACC? _S_]],"","Diff")</f>
        <v/>
      </c>
      <c r="M368" s="3" t="s">
        <v>367</v>
      </c>
      <c r="O368">
        <f>IF(H368&gt;0,B368,0)</f>
        <v>0</v>
      </c>
    </row>
    <row r="369" spans="1:15" hidden="1" x14ac:dyDescent="0.3">
      <c r="A369">
        <v>17</v>
      </c>
      <c r="B369" t="s">
        <v>909</v>
      </c>
      <c r="C369" t="s">
        <v>328</v>
      </c>
      <c r="D369">
        <f>COUNTIF(Table1[Keyword],Table1[[#This Row],[Keyword]])</f>
        <v>1</v>
      </c>
      <c r="E369" t="str">
        <f>IF(Table1[[#This Row],[Count]]&gt;1,"D","")</f>
        <v/>
      </c>
      <c r="F369" cm="1">
        <f t="array" aca="1" ref="F369" ca="1">COUNTIF(INDIRECT("$B$2"&amp;":"&amp;CELL("address",B369)),Table1[[#This Row],[Keyword]])</f>
        <v>1</v>
      </c>
      <c r="G369">
        <f ca="1">IF(Table1[[#This Row],[First Dup?]]&gt;1,0,1)</f>
        <v>1</v>
      </c>
      <c r="H369">
        <v>0</v>
      </c>
      <c r="I369" t="s">
        <v>1177</v>
      </c>
      <c r="L369" t="str">
        <f>IF(Table1[[#This Row],[ACC? _A_]]=Table1[[#This Row],[ACC? _S_]],"","Diff")</f>
        <v/>
      </c>
      <c r="M369" s="3" t="s">
        <v>367</v>
      </c>
      <c r="N369" t="s">
        <v>1174</v>
      </c>
      <c r="O369">
        <f>IF(H369&gt;0,B369,0)</f>
        <v>0</v>
      </c>
    </row>
    <row r="370" spans="1:15" hidden="1" x14ac:dyDescent="0.3">
      <c r="A370">
        <v>18</v>
      </c>
      <c r="B370" t="s">
        <v>329</v>
      </c>
      <c r="C370" t="s">
        <v>330</v>
      </c>
      <c r="D370">
        <f>COUNTIF(Table1[Keyword],Table1[[#This Row],[Keyword]])</f>
        <v>6</v>
      </c>
      <c r="E370" t="str">
        <f>IF(Table1[[#This Row],[Count]]&gt;1,"D","")</f>
        <v>D</v>
      </c>
      <c r="F370" cm="1">
        <f t="array" aca="1" ref="F370" ca="1">COUNTIF(INDIRECT("$B$2"&amp;":"&amp;CELL("address",B370)),Table1[[#This Row],[Keyword]])</f>
        <v>1</v>
      </c>
      <c r="G370">
        <f ca="1">IF(Table1[[#This Row],[First Dup?]]&gt;1,0,1)</f>
        <v>1</v>
      </c>
      <c r="I370"/>
      <c r="L370" t="str">
        <f>IF(Table1[[#This Row],[ACC? _A_]]=Table1[[#This Row],[ACC? _S_]],"","Diff")</f>
        <v/>
      </c>
      <c r="M370" s="3" t="s">
        <v>367</v>
      </c>
      <c r="O370">
        <f>IF(H370&gt;0,B370,0)</f>
        <v>0</v>
      </c>
    </row>
    <row r="371" spans="1:15" hidden="1" x14ac:dyDescent="0.3">
      <c r="A371">
        <v>19</v>
      </c>
      <c r="B371" t="s">
        <v>331</v>
      </c>
      <c r="C371" t="s">
        <v>332</v>
      </c>
      <c r="D371">
        <f>COUNTIF(Table1[Keyword],Table1[[#This Row],[Keyword]])</f>
        <v>11</v>
      </c>
      <c r="E371" t="str">
        <f>IF(Table1[[#This Row],[Count]]&gt;1,"D","")</f>
        <v>D</v>
      </c>
      <c r="F371" cm="1">
        <f t="array" aca="1" ref="F371" ca="1">COUNTIF(INDIRECT("$B$2"&amp;":"&amp;CELL("address",B371)),Table1[[#This Row],[Keyword]])</f>
        <v>4</v>
      </c>
      <c r="G371">
        <f ca="1">IF(Table1[[#This Row],[First Dup?]]&gt;1,0,1)</f>
        <v>0</v>
      </c>
      <c r="I371"/>
      <c r="L371" t="str">
        <f>IF(Table1[[#This Row],[ACC? _A_]]=Table1[[#This Row],[ACC? _S_]],"","Diff")</f>
        <v/>
      </c>
      <c r="M371" s="3" t="s">
        <v>367</v>
      </c>
      <c r="O371">
        <f>IF(H371&gt;0,B371,0)</f>
        <v>0</v>
      </c>
    </row>
    <row r="372" spans="1:15" x14ac:dyDescent="0.3">
      <c r="A372">
        <v>19</v>
      </c>
      <c r="B372" t="s">
        <v>505</v>
      </c>
      <c r="C372" t="s">
        <v>164</v>
      </c>
      <c r="D372">
        <f>COUNTIF(Table1[Keyword],Table1[[#This Row],[Keyword]])</f>
        <v>2</v>
      </c>
      <c r="E372" t="str">
        <f>IF(Table1[[#This Row],[Count]]&gt;1,"D","")</f>
        <v>D</v>
      </c>
      <c r="F372" cm="1">
        <f t="array" aca="1" ref="F372" ca="1">COUNTIF(INDIRECT("$B$2"&amp;":"&amp;CELL("address",B372)),Table1[[#This Row],[Keyword]])</f>
        <v>1</v>
      </c>
      <c r="G372">
        <f ca="1">IF(Table1[[#This Row],[First Dup?]]&gt;1,0,1)</f>
        <v>1</v>
      </c>
      <c r="H372">
        <v>0.5</v>
      </c>
      <c r="I372" t="s">
        <v>1223</v>
      </c>
      <c r="L372" t="str">
        <f>IF(Table1[[#This Row],[ACC? _A_]]=Table1[[#This Row],[ACC? _S_]],"","Diff")</f>
        <v>Diff</v>
      </c>
      <c r="M372" s="3" t="s">
        <v>209</v>
      </c>
      <c r="N372" t="s">
        <v>1174</v>
      </c>
      <c r="O372" t="str">
        <f>IF(H372&gt;0,B372,0)</f>
        <v>graph-based analysis</v>
      </c>
    </row>
    <row r="373" spans="1:15" hidden="1" x14ac:dyDescent="0.3">
      <c r="A373">
        <v>21</v>
      </c>
      <c r="B373" t="s">
        <v>910</v>
      </c>
      <c r="C373" t="s">
        <v>206</v>
      </c>
      <c r="D373">
        <f>COUNTIF(Table1[Keyword],Table1[[#This Row],[Keyword]])</f>
        <v>1</v>
      </c>
      <c r="E373" t="str">
        <f>IF(Table1[[#This Row],[Count]]&gt;1,"D","")</f>
        <v/>
      </c>
      <c r="F373" cm="1">
        <f t="array" aca="1" ref="F373" ca="1">COUNTIF(INDIRECT("$B$2"&amp;":"&amp;CELL("address",B373)),Table1[[#This Row],[Keyword]])</f>
        <v>1</v>
      </c>
      <c r="G373">
        <f ca="1">IF(Table1[[#This Row],[First Dup?]]&gt;1,0,1)</f>
        <v>1</v>
      </c>
      <c r="H373">
        <v>0</v>
      </c>
      <c r="I373" t="s">
        <v>1177</v>
      </c>
      <c r="L373" t="str">
        <f>IF(Table1[[#This Row],[ACC? _A_]]=Table1[[#This Row],[ACC? _S_]],"","Diff")</f>
        <v/>
      </c>
      <c r="M373" s="3" t="s">
        <v>367</v>
      </c>
      <c r="N373" t="s">
        <v>1174</v>
      </c>
      <c r="O373">
        <f>IF(H373&gt;0,B373,0)</f>
        <v>0</v>
      </c>
    </row>
    <row r="374" spans="1:15" hidden="1" x14ac:dyDescent="0.3">
      <c r="A374">
        <v>22</v>
      </c>
      <c r="B374" t="s">
        <v>911</v>
      </c>
      <c r="C374" t="s">
        <v>335</v>
      </c>
      <c r="D374">
        <f>COUNTIF(Table1[Keyword],Table1[[#This Row],[Keyword]])</f>
        <v>2</v>
      </c>
      <c r="E374" t="str">
        <f>IF(Table1[[#This Row],[Count]]&gt;1,"D","")</f>
        <v>D</v>
      </c>
      <c r="F374" cm="1">
        <f t="array" aca="1" ref="F374" ca="1">COUNTIF(INDIRECT("$B$2"&amp;":"&amp;CELL("address",B374)),Table1[[#This Row],[Keyword]])</f>
        <v>1</v>
      </c>
      <c r="G374">
        <f ca="1">IF(Table1[[#This Row],[First Dup?]]&gt;1,0,1)</f>
        <v>1</v>
      </c>
      <c r="H374">
        <v>0</v>
      </c>
      <c r="I374" t="s">
        <v>1177</v>
      </c>
      <c r="L374" t="str">
        <f>IF(Table1[[#This Row],[ACC? _A_]]=Table1[[#This Row],[ACC? _S_]],"","Diff")</f>
        <v/>
      </c>
      <c r="M374" s="3" t="s">
        <v>367</v>
      </c>
      <c r="N374" t="s">
        <v>1174</v>
      </c>
      <c r="O374">
        <f>IF(H374&gt;0,B374,0)</f>
        <v>0</v>
      </c>
    </row>
    <row r="375" spans="1:15" hidden="1" x14ac:dyDescent="0.3">
      <c r="A375">
        <v>23</v>
      </c>
      <c r="B375" t="s">
        <v>222</v>
      </c>
      <c r="C375" t="s">
        <v>336</v>
      </c>
      <c r="D375">
        <f>COUNTIF(Table1[Keyword],Table1[[#This Row],[Keyword]])</f>
        <v>9</v>
      </c>
      <c r="E375" t="str">
        <f>IF(Table1[[#This Row],[Count]]&gt;1,"D","")</f>
        <v>D</v>
      </c>
      <c r="F375" cm="1">
        <f t="array" aca="1" ref="F375" ca="1">COUNTIF(INDIRECT("$B$2"&amp;":"&amp;CELL("address",B375)),Table1[[#This Row],[Keyword]])</f>
        <v>4</v>
      </c>
      <c r="G375">
        <f ca="1">IF(Table1[[#This Row],[First Dup?]]&gt;1,0,1)</f>
        <v>0</v>
      </c>
      <c r="I375"/>
      <c r="L375" t="str">
        <f>IF(Table1[[#This Row],[ACC? _A_]]=Table1[[#This Row],[ACC? _S_]],"","Diff")</f>
        <v/>
      </c>
      <c r="M375" s="3" t="s">
        <v>367</v>
      </c>
      <c r="O375">
        <f>IF(H375&gt;0,B375,0)</f>
        <v>0</v>
      </c>
    </row>
    <row r="376" spans="1:15" hidden="1" x14ac:dyDescent="0.3">
      <c r="A376">
        <v>24</v>
      </c>
      <c r="B376" t="s">
        <v>912</v>
      </c>
      <c r="C376" t="s">
        <v>337</v>
      </c>
      <c r="D376">
        <f>COUNTIF(Table1[Keyword],Table1[[#This Row],[Keyword]])</f>
        <v>1</v>
      </c>
      <c r="E376" t="str">
        <f>IF(Table1[[#This Row],[Count]]&gt;1,"D","")</f>
        <v/>
      </c>
      <c r="F376" cm="1">
        <f t="array" aca="1" ref="F376" ca="1">COUNTIF(INDIRECT("$B$2"&amp;":"&amp;CELL("address",B376)),Table1[[#This Row],[Keyword]])</f>
        <v>1</v>
      </c>
      <c r="G376">
        <f ca="1">IF(Table1[[#This Row],[First Dup?]]&gt;1,0,1)</f>
        <v>1</v>
      </c>
      <c r="H376">
        <v>0</v>
      </c>
      <c r="I376" t="s">
        <v>1177</v>
      </c>
      <c r="L376" t="str">
        <f>IF(Table1[[#This Row],[ACC? _A_]]=Table1[[#This Row],[ACC? _S_]],"","Diff")</f>
        <v/>
      </c>
      <c r="M376" s="3" t="s">
        <v>367</v>
      </c>
      <c r="N376" t="s">
        <v>1174</v>
      </c>
      <c r="O376">
        <f>IF(H376&gt;0,B376,0)</f>
        <v>0</v>
      </c>
    </row>
    <row r="377" spans="1:15" hidden="1" x14ac:dyDescent="0.3">
      <c r="A377">
        <v>25</v>
      </c>
      <c r="B377" t="s">
        <v>338</v>
      </c>
      <c r="C377" t="s">
        <v>339</v>
      </c>
      <c r="D377">
        <f>COUNTIF(Table1[Keyword],Table1[[#This Row],[Keyword]])</f>
        <v>4</v>
      </c>
      <c r="E377" t="str">
        <f>IF(Table1[[#This Row],[Count]]&gt;1,"D","")</f>
        <v>D</v>
      </c>
      <c r="F377" cm="1">
        <f t="array" aca="1" ref="F377" ca="1">COUNTIF(INDIRECT("$B$2"&amp;":"&amp;CELL("address",B377)),Table1[[#This Row],[Keyword]])</f>
        <v>1</v>
      </c>
      <c r="G377">
        <f ca="1">IF(Table1[[#This Row],[First Dup?]]&gt;1,0,1)</f>
        <v>1</v>
      </c>
      <c r="H377">
        <v>0</v>
      </c>
      <c r="I377" t="s">
        <v>1176</v>
      </c>
      <c r="L377" t="str">
        <f>IF(Table1[[#This Row],[ACC? _A_]]=Table1[[#This Row],[ACC? _S_]],"","Diff")</f>
        <v/>
      </c>
      <c r="M377" s="3" t="s">
        <v>367</v>
      </c>
      <c r="N377" t="s">
        <v>1174</v>
      </c>
      <c r="O377">
        <f>IF(H377&gt;0,B377,0)</f>
        <v>0</v>
      </c>
    </row>
    <row r="378" spans="1:15" hidden="1" x14ac:dyDescent="0.3">
      <c r="A378">
        <v>26</v>
      </c>
      <c r="B378" t="s">
        <v>340</v>
      </c>
      <c r="C378" t="s">
        <v>341</v>
      </c>
      <c r="D378">
        <f>COUNTIF(Table1[Keyword],Table1[[#This Row],[Keyword]])</f>
        <v>1</v>
      </c>
      <c r="E378" t="str">
        <f>IF(Table1[[#This Row],[Count]]&gt;1,"D","")</f>
        <v/>
      </c>
      <c r="F378" cm="1">
        <f t="array" aca="1" ref="F378" ca="1">COUNTIF(INDIRECT("$B$2"&amp;":"&amp;CELL("address",B378)),Table1[[#This Row],[Keyword]])</f>
        <v>1</v>
      </c>
      <c r="G378">
        <f ca="1">IF(Table1[[#This Row],[First Dup?]]&gt;1,0,1)</f>
        <v>1</v>
      </c>
      <c r="H378">
        <v>0</v>
      </c>
      <c r="I378" t="s">
        <v>1176</v>
      </c>
      <c r="L378" t="str">
        <f>IF(Table1[[#This Row],[ACC? _A_]]=Table1[[#This Row],[ACC? _S_]],"","Diff")</f>
        <v/>
      </c>
      <c r="M378" s="3" t="s">
        <v>367</v>
      </c>
      <c r="N378" t="s">
        <v>1174</v>
      </c>
      <c r="O378">
        <f>IF(H378&gt;0,B378,0)</f>
        <v>0</v>
      </c>
    </row>
    <row r="379" spans="1:15" hidden="1" x14ac:dyDescent="0.3">
      <c r="A379">
        <v>27</v>
      </c>
      <c r="B379" t="s">
        <v>152</v>
      </c>
      <c r="C379" t="s">
        <v>342</v>
      </c>
      <c r="D379">
        <f>COUNTIF(Table1[Keyword],Table1[[#This Row],[Keyword]])</f>
        <v>10</v>
      </c>
      <c r="E379" t="str">
        <f>IF(Table1[[#This Row],[Count]]&gt;1,"D","")</f>
        <v>D</v>
      </c>
      <c r="F379" cm="1">
        <f t="array" aca="1" ref="F379" ca="1">COUNTIF(INDIRECT("$B$2"&amp;":"&amp;CELL("address",B379)),Table1[[#This Row],[Keyword]])</f>
        <v>3</v>
      </c>
      <c r="G379">
        <f ca="1">IF(Table1[[#This Row],[First Dup?]]&gt;1,0,1)</f>
        <v>0</v>
      </c>
      <c r="I379"/>
      <c r="L379" t="str">
        <f>IF(Table1[[#This Row],[ACC? _A_]]=Table1[[#This Row],[ACC? _S_]],"","Diff")</f>
        <v/>
      </c>
      <c r="M379" s="3" t="s">
        <v>367</v>
      </c>
      <c r="O379">
        <f>IF(H379&gt;0,B379,0)</f>
        <v>0</v>
      </c>
    </row>
    <row r="380" spans="1:15" hidden="1" x14ac:dyDescent="0.3">
      <c r="A380">
        <v>28</v>
      </c>
      <c r="B380" t="s">
        <v>343</v>
      </c>
      <c r="C380" t="s">
        <v>344</v>
      </c>
      <c r="D380">
        <f>COUNTIF(Table1[Keyword],Table1[[#This Row],[Keyword]])</f>
        <v>1</v>
      </c>
      <c r="E380" t="str">
        <f>IF(Table1[[#This Row],[Count]]&gt;1,"D","")</f>
        <v/>
      </c>
      <c r="F380" cm="1">
        <f t="array" aca="1" ref="F380" ca="1">COUNTIF(INDIRECT("$B$2"&amp;":"&amp;CELL("address",B380)),Table1[[#This Row],[Keyword]])</f>
        <v>1</v>
      </c>
      <c r="G380">
        <f ca="1">IF(Table1[[#This Row],[First Dup?]]&gt;1,0,1)</f>
        <v>1</v>
      </c>
      <c r="H380">
        <v>0</v>
      </c>
      <c r="I380" t="s">
        <v>1230</v>
      </c>
      <c r="L380" t="str">
        <f>IF(Table1[[#This Row],[ACC? _A_]]=Table1[[#This Row],[ACC? _S_]],"","Diff")</f>
        <v/>
      </c>
      <c r="M380" s="3" t="s">
        <v>367</v>
      </c>
      <c r="N380" t="s">
        <v>1174</v>
      </c>
      <c r="O380">
        <f>IF(H380&gt;0,B380,0)</f>
        <v>0</v>
      </c>
    </row>
    <row r="381" spans="1:15" hidden="1" x14ac:dyDescent="0.3">
      <c r="A381">
        <v>29</v>
      </c>
      <c r="B381" t="s">
        <v>345</v>
      </c>
      <c r="C381" t="s">
        <v>346</v>
      </c>
      <c r="D381">
        <f>COUNTIF(Table1[Keyword],Table1[[#This Row],[Keyword]])</f>
        <v>1</v>
      </c>
      <c r="E381" t="str">
        <f>IF(Table1[[#This Row],[Count]]&gt;1,"D","")</f>
        <v/>
      </c>
      <c r="F381" cm="1">
        <f t="array" aca="1" ref="F381" ca="1">COUNTIF(INDIRECT("$B$2"&amp;":"&amp;CELL("address",B381)),Table1[[#This Row],[Keyword]])</f>
        <v>1</v>
      </c>
      <c r="G381">
        <f ca="1">IF(Table1[[#This Row],[First Dup?]]&gt;1,0,1)</f>
        <v>1</v>
      </c>
      <c r="H381">
        <v>0</v>
      </c>
      <c r="I381" t="s">
        <v>1176</v>
      </c>
      <c r="L381" t="str">
        <f>IF(Table1[[#This Row],[ACC? _A_]]=Table1[[#This Row],[ACC? _S_]],"","Diff")</f>
        <v/>
      </c>
      <c r="M381" s="3" t="s">
        <v>367</v>
      </c>
      <c r="N381" t="s">
        <v>1174</v>
      </c>
      <c r="O381">
        <f>IF(H381&gt;0,B381,0)</f>
        <v>0</v>
      </c>
    </row>
    <row r="382" spans="1:15" hidden="1" x14ac:dyDescent="0.3">
      <c r="A382">
        <v>30</v>
      </c>
      <c r="B382" t="s">
        <v>913</v>
      </c>
      <c r="C382" t="s">
        <v>347</v>
      </c>
      <c r="D382">
        <f>COUNTIF(Table1[Keyword],Table1[[#This Row],[Keyword]])</f>
        <v>1</v>
      </c>
      <c r="E382" t="str">
        <f>IF(Table1[[#This Row],[Count]]&gt;1,"D","")</f>
        <v/>
      </c>
      <c r="F382" cm="1">
        <f t="array" aca="1" ref="F382" ca="1">COUNTIF(INDIRECT("$B$2"&amp;":"&amp;CELL("address",B382)),Table1[[#This Row],[Keyword]])</f>
        <v>1</v>
      </c>
      <c r="G382">
        <f ca="1">IF(Table1[[#This Row],[First Dup?]]&gt;1,0,1)</f>
        <v>1</v>
      </c>
      <c r="H382">
        <v>0</v>
      </c>
      <c r="I382" t="s">
        <v>1176</v>
      </c>
      <c r="L382" t="str">
        <f>IF(Table1[[#This Row],[ACC? _A_]]=Table1[[#This Row],[ACC? _S_]],"","Diff")</f>
        <v/>
      </c>
      <c r="M382" s="3" t="s">
        <v>367</v>
      </c>
      <c r="N382" t="s">
        <v>1174</v>
      </c>
      <c r="O382">
        <f>IF(H382&gt;0,B382,0)</f>
        <v>0</v>
      </c>
    </row>
    <row r="383" spans="1:15" x14ac:dyDescent="0.3">
      <c r="A383">
        <v>31</v>
      </c>
      <c r="B383" t="s">
        <v>914</v>
      </c>
      <c r="C383" t="s">
        <v>348</v>
      </c>
      <c r="D383">
        <f>COUNTIF(Table1[Keyword],Table1[[#This Row],[Keyword]])</f>
        <v>1</v>
      </c>
      <c r="E383" t="str">
        <f>IF(Table1[[#This Row],[Count]]&gt;1,"D","")</f>
        <v/>
      </c>
      <c r="F383" cm="1">
        <f t="array" aca="1" ref="F383" ca="1">COUNTIF(INDIRECT("$B$2"&amp;":"&amp;CELL("address",B383)),Table1[[#This Row],[Keyword]])</f>
        <v>1</v>
      </c>
      <c r="G383">
        <f ca="1">IF(Table1[[#This Row],[First Dup?]]&gt;1,0,1)</f>
        <v>1</v>
      </c>
      <c r="H383">
        <v>0.5</v>
      </c>
      <c r="I383" t="s">
        <v>1202</v>
      </c>
      <c r="L383" t="str">
        <f>IF(Table1[[#This Row],[ACC? _A_]]=Table1[[#This Row],[ACC? _S_]],"","Diff")</f>
        <v>Diff</v>
      </c>
      <c r="M383" s="3" t="s">
        <v>367</v>
      </c>
      <c r="N383" t="s">
        <v>1174</v>
      </c>
      <c r="O383" t="str">
        <f>IF(H383&gt;0,B383,0)</f>
        <v>hrsg.</v>
      </c>
    </row>
    <row r="384" spans="1:15" hidden="1" x14ac:dyDescent="0.3">
      <c r="A384">
        <v>32</v>
      </c>
      <c r="B384" t="s">
        <v>915</v>
      </c>
      <c r="C384" t="s">
        <v>349</v>
      </c>
      <c r="D384">
        <f>COUNTIF(Table1[Keyword],Table1[[#This Row],[Keyword]])</f>
        <v>1</v>
      </c>
      <c r="E384" t="str">
        <f>IF(Table1[[#This Row],[Count]]&gt;1,"D","")</f>
        <v/>
      </c>
      <c r="F384" cm="1">
        <f t="array" aca="1" ref="F384" ca="1">COUNTIF(INDIRECT("$B$2"&amp;":"&amp;CELL("address",B384)),Table1[[#This Row],[Keyword]])</f>
        <v>1</v>
      </c>
      <c r="G384">
        <f ca="1">IF(Table1[[#This Row],[First Dup?]]&gt;1,0,1)</f>
        <v>1</v>
      </c>
      <c r="H384">
        <v>0</v>
      </c>
      <c r="I384" t="s">
        <v>1177</v>
      </c>
      <c r="L384" t="str">
        <f>IF(Table1[[#This Row],[ACC? _A_]]=Table1[[#This Row],[ACC? _S_]],"","Diff")</f>
        <v/>
      </c>
      <c r="M384" s="3" t="s">
        <v>367</v>
      </c>
      <c r="N384" t="s">
        <v>1174</v>
      </c>
      <c r="O384">
        <f>IF(H384&gt;0,B384,0)</f>
        <v>0</v>
      </c>
    </row>
    <row r="385" spans="1:15" hidden="1" x14ac:dyDescent="0.3">
      <c r="A385">
        <v>33</v>
      </c>
      <c r="B385" t="s">
        <v>916</v>
      </c>
      <c r="C385" t="s">
        <v>349</v>
      </c>
      <c r="D385">
        <f>COUNTIF(Table1[Keyword],Table1[[#This Row],[Keyword]])</f>
        <v>1</v>
      </c>
      <c r="E385" t="str">
        <f>IF(Table1[[#This Row],[Count]]&gt;1,"D","")</f>
        <v/>
      </c>
      <c r="F385" cm="1">
        <f t="array" aca="1" ref="F385" ca="1">COUNTIF(INDIRECT("$B$2"&amp;":"&amp;CELL("address",B385)),Table1[[#This Row],[Keyword]])</f>
        <v>1</v>
      </c>
      <c r="G385">
        <f ca="1">IF(Table1[[#This Row],[First Dup?]]&gt;1,0,1)</f>
        <v>1</v>
      </c>
      <c r="H385">
        <v>0</v>
      </c>
      <c r="I385" t="s">
        <v>1177</v>
      </c>
      <c r="L385" t="str">
        <f>IF(Table1[[#This Row],[ACC? _A_]]=Table1[[#This Row],[ACC? _S_]],"","Diff")</f>
        <v/>
      </c>
      <c r="M385" s="3" t="s">
        <v>367</v>
      </c>
      <c r="N385" t="s">
        <v>1174</v>
      </c>
      <c r="O385">
        <f>IF(H385&gt;0,B385,0)</f>
        <v>0</v>
      </c>
    </row>
    <row r="386" spans="1:15" hidden="1" x14ac:dyDescent="0.3">
      <c r="A386">
        <v>34</v>
      </c>
      <c r="B386" t="s">
        <v>917</v>
      </c>
      <c r="C386" t="s">
        <v>349</v>
      </c>
      <c r="D386">
        <f>COUNTIF(Table1[Keyword],Table1[[#This Row],[Keyword]])</f>
        <v>1</v>
      </c>
      <c r="E386" t="str">
        <f>IF(Table1[[#This Row],[Count]]&gt;1,"D","")</f>
        <v/>
      </c>
      <c r="F386" cm="1">
        <f t="array" aca="1" ref="F386" ca="1">COUNTIF(INDIRECT("$B$2"&amp;":"&amp;CELL("address",B386)),Table1[[#This Row],[Keyword]])</f>
        <v>1</v>
      </c>
      <c r="G386">
        <f ca="1">IF(Table1[[#This Row],[First Dup?]]&gt;1,0,1)</f>
        <v>1</v>
      </c>
      <c r="H386">
        <v>0</v>
      </c>
      <c r="I386" t="s">
        <v>1177</v>
      </c>
      <c r="L386" t="str">
        <f>IF(Table1[[#This Row],[ACC? _A_]]=Table1[[#This Row],[ACC? _S_]],"","Diff")</f>
        <v/>
      </c>
      <c r="M386" s="3" t="s">
        <v>367</v>
      </c>
      <c r="N386" t="s">
        <v>1174</v>
      </c>
      <c r="O386">
        <f>IF(H386&gt;0,B386,0)</f>
        <v>0</v>
      </c>
    </row>
    <row r="387" spans="1:15" hidden="1" x14ac:dyDescent="0.3">
      <c r="A387">
        <v>35</v>
      </c>
      <c r="B387" t="s">
        <v>918</v>
      </c>
      <c r="C387" t="s">
        <v>349</v>
      </c>
      <c r="D387">
        <f>COUNTIF(Table1[Keyword],Table1[[#This Row],[Keyword]])</f>
        <v>1</v>
      </c>
      <c r="E387" t="str">
        <f>IF(Table1[[#This Row],[Count]]&gt;1,"D","")</f>
        <v/>
      </c>
      <c r="F387" cm="1">
        <f t="array" aca="1" ref="F387" ca="1">COUNTIF(INDIRECT("$B$2"&amp;":"&amp;CELL("address",B387)),Table1[[#This Row],[Keyword]])</f>
        <v>1</v>
      </c>
      <c r="G387">
        <f ca="1">IF(Table1[[#This Row],[First Dup?]]&gt;1,0,1)</f>
        <v>1</v>
      </c>
      <c r="H387">
        <v>0</v>
      </c>
      <c r="I387" t="s">
        <v>1177</v>
      </c>
      <c r="L387" t="str">
        <f>IF(Table1[[#This Row],[ACC? _A_]]=Table1[[#This Row],[ACC? _S_]],"","Diff")</f>
        <v/>
      </c>
      <c r="M387" s="3" t="s">
        <v>367</v>
      </c>
      <c r="N387" t="s">
        <v>1174</v>
      </c>
      <c r="O387">
        <f>IF(H387&gt;0,B387,0)</f>
        <v>0</v>
      </c>
    </row>
    <row r="388" spans="1:15" hidden="1" x14ac:dyDescent="0.3">
      <c r="A388">
        <v>36</v>
      </c>
      <c r="B388" t="s">
        <v>919</v>
      </c>
      <c r="C388" t="s">
        <v>349</v>
      </c>
      <c r="D388">
        <f>COUNTIF(Table1[Keyword],Table1[[#This Row],[Keyword]])</f>
        <v>1</v>
      </c>
      <c r="E388" t="str">
        <f>IF(Table1[[#This Row],[Count]]&gt;1,"D","")</f>
        <v/>
      </c>
      <c r="F388" cm="1">
        <f t="array" aca="1" ref="F388" ca="1">COUNTIF(INDIRECT("$B$2"&amp;":"&amp;CELL("address",B388)),Table1[[#This Row],[Keyword]])</f>
        <v>1</v>
      </c>
      <c r="G388">
        <f ca="1">IF(Table1[[#This Row],[First Dup?]]&gt;1,0,1)</f>
        <v>1</v>
      </c>
      <c r="H388">
        <v>0</v>
      </c>
      <c r="I388" t="s">
        <v>1177</v>
      </c>
      <c r="L388" t="str">
        <f>IF(Table1[[#This Row],[ACC? _A_]]=Table1[[#This Row],[ACC? _S_]],"","Diff")</f>
        <v/>
      </c>
      <c r="M388" s="3" t="s">
        <v>367</v>
      </c>
      <c r="N388" t="s">
        <v>1174</v>
      </c>
      <c r="O388">
        <f>IF(H388&gt;0,B388,0)</f>
        <v>0</v>
      </c>
    </row>
    <row r="389" spans="1:15" hidden="1" x14ac:dyDescent="0.3">
      <c r="A389">
        <v>37</v>
      </c>
      <c r="B389" t="s">
        <v>350</v>
      </c>
      <c r="C389" t="s">
        <v>351</v>
      </c>
      <c r="D389">
        <f>COUNTIF(Table1[Keyword],Table1[[#This Row],[Keyword]])</f>
        <v>1</v>
      </c>
      <c r="E389" t="str">
        <f>IF(Table1[[#This Row],[Count]]&gt;1,"D","")</f>
        <v/>
      </c>
      <c r="F389" cm="1">
        <f t="array" aca="1" ref="F389" ca="1">COUNTIF(INDIRECT("$B$2"&amp;":"&amp;CELL("address",B389)),Table1[[#This Row],[Keyword]])</f>
        <v>1</v>
      </c>
      <c r="G389">
        <f ca="1">IF(Table1[[#This Row],[First Dup?]]&gt;1,0,1)</f>
        <v>1</v>
      </c>
      <c r="H389">
        <v>0</v>
      </c>
      <c r="I389" t="s">
        <v>1176</v>
      </c>
      <c r="L389" t="str">
        <f>IF(Table1[[#This Row],[ACC? _A_]]=Table1[[#This Row],[ACC? _S_]],"","Diff")</f>
        <v/>
      </c>
      <c r="M389" s="3" t="s">
        <v>367</v>
      </c>
      <c r="N389" t="s">
        <v>1174</v>
      </c>
      <c r="O389">
        <f>IF(H389&gt;0,B389,0)</f>
        <v>0</v>
      </c>
    </row>
    <row r="390" spans="1:15" hidden="1" x14ac:dyDescent="0.3">
      <c r="A390">
        <v>38</v>
      </c>
      <c r="B390" t="s">
        <v>352</v>
      </c>
      <c r="C390" t="s">
        <v>353</v>
      </c>
      <c r="D390">
        <f>COUNTIF(Table1[Keyword],Table1[[#This Row],[Keyword]])</f>
        <v>1</v>
      </c>
      <c r="E390" t="str">
        <f>IF(Table1[[#This Row],[Count]]&gt;1,"D","")</f>
        <v/>
      </c>
      <c r="F390" cm="1">
        <f t="array" aca="1" ref="F390" ca="1">COUNTIF(INDIRECT("$B$2"&amp;":"&amp;CELL("address",B390)),Table1[[#This Row],[Keyword]])</f>
        <v>1</v>
      </c>
      <c r="G390">
        <f ca="1">IF(Table1[[#This Row],[First Dup?]]&gt;1,0,1)</f>
        <v>1</v>
      </c>
      <c r="H390">
        <v>0</v>
      </c>
      <c r="I390" t="s">
        <v>1176</v>
      </c>
      <c r="L390" t="str">
        <f>IF(Table1[[#This Row],[ACC? _A_]]=Table1[[#This Row],[ACC? _S_]],"","Diff")</f>
        <v/>
      </c>
      <c r="M390" s="3" t="s">
        <v>367</v>
      </c>
      <c r="N390" t="s">
        <v>1174</v>
      </c>
      <c r="O390">
        <f>IF(H390&gt;0,B390,0)</f>
        <v>0</v>
      </c>
    </row>
    <row r="391" spans="1:15" hidden="1" x14ac:dyDescent="0.3">
      <c r="A391">
        <v>39</v>
      </c>
      <c r="B391" t="s">
        <v>920</v>
      </c>
      <c r="C391" t="s">
        <v>354</v>
      </c>
      <c r="D391">
        <f>COUNTIF(Table1[Keyword],Table1[[#This Row],[Keyword]])</f>
        <v>1</v>
      </c>
      <c r="E391" t="str">
        <f>IF(Table1[[#This Row],[Count]]&gt;1,"D","")</f>
        <v/>
      </c>
      <c r="F391" cm="1">
        <f t="array" aca="1" ref="F391" ca="1">COUNTIF(INDIRECT("$B$2"&amp;":"&amp;CELL("address",B391)),Table1[[#This Row],[Keyword]])</f>
        <v>1</v>
      </c>
      <c r="G391">
        <f ca="1">IF(Table1[[#This Row],[First Dup?]]&gt;1,0,1)</f>
        <v>1</v>
      </c>
      <c r="H391">
        <v>0</v>
      </c>
      <c r="I391" t="s">
        <v>1176</v>
      </c>
      <c r="L391" t="str">
        <f>IF(Table1[[#This Row],[ACC? _A_]]=Table1[[#This Row],[ACC? _S_]],"","Diff")</f>
        <v/>
      </c>
      <c r="M391" s="3" t="s">
        <v>367</v>
      </c>
      <c r="N391" t="s">
        <v>1174</v>
      </c>
      <c r="O391">
        <f>IF(H391&gt;0,B391,0)</f>
        <v>0</v>
      </c>
    </row>
    <row r="392" spans="1:15" hidden="1" x14ac:dyDescent="0.3">
      <c r="A392">
        <v>40</v>
      </c>
      <c r="B392" t="s">
        <v>921</v>
      </c>
      <c r="C392" t="s">
        <v>355</v>
      </c>
      <c r="D392">
        <f>COUNTIF(Table1[Keyword],Table1[[#This Row],[Keyword]])</f>
        <v>1</v>
      </c>
      <c r="E392" t="str">
        <f>IF(Table1[[#This Row],[Count]]&gt;1,"D","")</f>
        <v/>
      </c>
      <c r="F392" cm="1">
        <f t="array" aca="1" ref="F392" ca="1">COUNTIF(INDIRECT("$B$2"&amp;":"&amp;CELL("address",B392)),Table1[[#This Row],[Keyword]])</f>
        <v>1</v>
      </c>
      <c r="G392">
        <f ca="1">IF(Table1[[#This Row],[First Dup?]]&gt;1,0,1)</f>
        <v>1</v>
      </c>
      <c r="H392">
        <v>0</v>
      </c>
      <c r="I392" t="s">
        <v>1176</v>
      </c>
      <c r="L392" t="str">
        <f>IF(Table1[[#This Row],[ACC? _A_]]=Table1[[#This Row],[ACC? _S_]],"","Diff")</f>
        <v/>
      </c>
      <c r="M392" s="3" t="s">
        <v>367</v>
      </c>
      <c r="N392" t="s">
        <v>1174</v>
      </c>
      <c r="O392">
        <f>IF(H392&gt;0,B392,0)</f>
        <v>0</v>
      </c>
    </row>
    <row r="393" spans="1:15" hidden="1" x14ac:dyDescent="0.3">
      <c r="A393">
        <v>41</v>
      </c>
      <c r="B393" t="s">
        <v>922</v>
      </c>
      <c r="C393" t="s">
        <v>356</v>
      </c>
      <c r="D393">
        <f>COUNTIF(Table1[Keyword],Table1[[#This Row],[Keyword]])</f>
        <v>1</v>
      </c>
      <c r="E393" t="str">
        <f>IF(Table1[[#This Row],[Count]]&gt;1,"D","")</f>
        <v/>
      </c>
      <c r="F393" cm="1">
        <f t="array" aca="1" ref="F393" ca="1">COUNTIF(INDIRECT("$B$2"&amp;":"&amp;CELL("address",B393)),Table1[[#This Row],[Keyword]])</f>
        <v>1</v>
      </c>
      <c r="G393">
        <f ca="1">IF(Table1[[#This Row],[First Dup?]]&gt;1,0,1)</f>
        <v>1</v>
      </c>
      <c r="H393">
        <v>0</v>
      </c>
      <c r="I393" t="s">
        <v>1177</v>
      </c>
      <c r="L393" t="str">
        <f>IF(Table1[[#This Row],[ACC? _A_]]=Table1[[#This Row],[ACC? _S_]],"","Diff")</f>
        <v/>
      </c>
      <c r="M393" s="3" t="s">
        <v>367</v>
      </c>
      <c r="N393" t="s">
        <v>1174</v>
      </c>
      <c r="O393">
        <f>IF(H393&gt;0,B393,0)</f>
        <v>0</v>
      </c>
    </row>
    <row r="394" spans="1:15" hidden="1" x14ac:dyDescent="0.3">
      <c r="A394">
        <v>42</v>
      </c>
      <c r="B394" t="s">
        <v>923</v>
      </c>
      <c r="C394" t="s">
        <v>357</v>
      </c>
      <c r="D394">
        <f>COUNTIF(Table1[Keyword],Table1[[#This Row],[Keyword]])</f>
        <v>1</v>
      </c>
      <c r="E394" t="str">
        <f>IF(Table1[[#This Row],[Count]]&gt;1,"D","")</f>
        <v/>
      </c>
      <c r="F394" cm="1">
        <f t="array" aca="1" ref="F394" ca="1">COUNTIF(INDIRECT("$B$2"&amp;":"&amp;CELL("address",B394)),Table1[[#This Row],[Keyword]])</f>
        <v>1</v>
      </c>
      <c r="G394">
        <f ca="1">IF(Table1[[#This Row],[First Dup?]]&gt;1,0,1)</f>
        <v>1</v>
      </c>
      <c r="H394">
        <v>0</v>
      </c>
      <c r="I394" t="s">
        <v>1176</v>
      </c>
      <c r="L394" t="str">
        <f>IF(Table1[[#This Row],[ACC? _A_]]=Table1[[#This Row],[ACC? _S_]],"","Diff")</f>
        <v/>
      </c>
      <c r="M394" s="3" t="s">
        <v>367</v>
      </c>
      <c r="N394" t="s">
        <v>1174</v>
      </c>
      <c r="O394">
        <f>IF(H394&gt;0,B394,0)</f>
        <v>0</v>
      </c>
    </row>
    <row r="395" spans="1:15" hidden="1" x14ac:dyDescent="0.3">
      <c r="A395">
        <v>43</v>
      </c>
      <c r="B395" t="s">
        <v>924</v>
      </c>
      <c r="C395" t="s">
        <v>358</v>
      </c>
      <c r="D395">
        <f>COUNTIF(Table1[Keyword],Table1[[#This Row],[Keyword]])</f>
        <v>3</v>
      </c>
      <c r="E395" t="str">
        <f>IF(Table1[[#This Row],[Count]]&gt;1,"D","")</f>
        <v>D</v>
      </c>
      <c r="F395" cm="1">
        <f t="array" aca="1" ref="F395" ca="1">COUNTIF(INDIRECT("$B$2"&amp;":"&amp;CELL("address",B395)),Table1[[#This Row],[Keyword]])</f>
        <v>1</v>
      </c>
      <c r="G395">
        <f ca="1">IF(Table1[[#This Row],[First Dup?]]&gt;1,0,1)</f>
        <v>1</v>
      </c>
      <c r="H395">
        <v>0</v>
      </c>
      <c r="I395" t="s">
        <v>1177</v>
      </c>
      <c r="L395" t="str">
        <f>IF(Table1[[#This Row],[ACC? _A_]]=Table1[[#This Row],[ACC? _S_]],"","Diff")</f>
        <v/>
      </c>
      <c r="M395" s="3" t="s">
        <v>367</v>
      </c>
      <c r="N395" t="s">
        <v>1174</v>
      </c>
      <c r="O395">
        <f>IF(H395&gt;0,B395,0)</f>
        <v>0</v>
      </c>
    </row>
    <row r="396" spans="1:15" hidden="1" x14ac:dyDescent="0.3">
      <c r="A396">
        <v>44</v>
      </c>
      <c r="B396" t="s">
        <v>359</v>
      </c>
      <c r="C396" t="s">
        <v>360</v>
      </c>
      <c r="D396">
        <f>COUNTIF(Table1[Keyword],Table1[[#This Row],[Keyword]])</f>
        <v>1</v>
      </c>
      <c r="E396" t="str">
        <f>IF(Table1[[#This Row],[Count]]&gt;1,"D","")</f>
        <v/>
      </c>
      <c r="F396" cm="1">
        <f t="array" aca="1" ref="F396" ca="1">COUNTIF(INDIRECT("$B$2"&amp;":"&amp;CELL("address",B396)),Table1[[#This Row],[Keyword]])</f>
        <v>1</v>
      </c>
      <c r="G396">
        <f ca="1">IF(Table1[[#This Row],[First Dup?]]&gt;1,0,1)</f>
        <v>1</v>
      </c>
      <c r="H396">
        <v>0</v>
      </c>
      <c r="I396" t="s">
        <v>1176</v>
      </c>
      <c r="L396" t="str">
        <f>IF(Table1[[#This Row],[ACC? _A_]]=Table1[[#This Row],[ACC? _S_]],"","Diff")</f>
        <v/>
      </c>
      <c r="M396" s="3" t="s">
        <v>367</v>
      </c>
      <c r="N396" t="s">
        <v>1174</v>
      </c>
      <c r="O396">
        <f>IF(H396&gt;0,B396,0)</f>
        <v>0</v>
      </c>
    </row>
    <row r="397" spans="1:15" hidden="1" x14ac:dyDescent="0.3">
      <c r="A397">
        <v>45</v>
      </c>
      <c r="B397" t="s">
        <v>553</v>
      </c>
      <c r="C397" t="s">
        <v>361</v>
      </c>
      <c r="D397">
        <f>COUNTIF(Table1[Keyword],Table1[[#This Row],[Keyword]])</f>
        <v>5</v>
      </c>
      <c r="E397" t="str">
        <f>IF(Table1[[#This Row],[Count]]&gt;1,"D","")</f>
        <v>D</v>
      </c>
      <c r="F397" cm="1">
        <f t="array" aca="1" ref="F397" ca="1">COUNTIF(INDIRECT("$B$2"&amp;":"&amp;CELL("address",B397)),Table1[[#This Row],[Keyword]])</f>
        <v>2</v>
      </c>
      <c r="G397">
        <f ca="1">IF(Table1[[#This Row],[First Dup?]]&gt;1,0,1)</f>
        <v>0</v>
      </c>
      <c r="I397"/>
      <c r="L397" t="str">
        <f>IF(Table1[[#This Row],[ACC? _A_]]=Table1[[#This Row],[ACC? _S_]],"","Diff")</f>
        <v/>
      </c>
      <c r="M397" s="3" t="s">
        <v>367</v>
      </c>
      <c r="O397">
        <f>IF(H397&gt;0,B397,0)</f>
        <v>0</v>
      </c>
    </row>
    <row r="398" spans="1:15" hidden="1" x14ac:dyDescent="0.3">
      <c r="A398">
        <v>46</v>
      </c>
      <c r="B398" t="s">
        <v>925</v>
      </c>
      <c r="C398" t="s">
        <v>362</v>
      </c>
      <c r="D398">
        <f>COUNTIF(Table1[Keyword],Table1[[#This Row],[Keyword]])</f>
        <v>1</v>
      </c>
      <c r="E398" t="str">
        <f>IF(Table1[[#This Row],[Count]]&gt;1,"D","")</f>
        <v/>
      </c>
      <c r="F398" cm="1">
        <f t="array" aca="1" ref="F398" ca="1">COUNTIF(INDIRECT("$B$2"&amp;":"&amp;CELL("address",B398)),Table1[[#This Row],[Keyword]])</f>
        <v>1</v>
      </c>
      <c r="G398">
        <f ca="1">IF(Table1[[#This Row],[First Dup?]]&gt;1,0,1)</f>
        <v>1</v>
      </c>
      <c r="H398">
        <v>0</v>
      </c>
      <c r="I398" t="s">
        <v>1177</v>
      </c>
      <c r="L398" t="str">
        <f>IF(Table1[[#This Row],[ACC? _A_]]=Table1[[#This Row],[ACC? _S_]],"","Diff")</f>
        <v/>
      </c>
      <c r="M398" s="3" t="s">
        <v>367</v>
      </c>
      <c r="N398" t="s">
        <v>1174</v>
      </c>
      <c r="O398">
        <f>IF(H398&gt;0,B398,0)</f>
        <v>0</v>
      </c>
    </row>
    <row r="399" spans="1:15" hidden="1" x14ac:dyDescent="0.3">
      <c r="A399">
        <v>47</v>
      </c>
      <c r="B399" t="s">
        <v>363</v>
      </c>
      <c r="C399" t="s">
        <v>364</v>
      </c>
      <c r="D399">
        <f>COUNTIF(Table1[Keyword],Table1[[#This Row],[Keyword]])</f>
        <v>1</v>
      </c>
      <c r="E399" t="str">
        <f>IF(Table1[[#This Row],[Count]]&gt;1,"D","")</f>
        <v/>
      </c>
      <c r="F399" cm="1">
        <f t="array" aca="1" ref="F399" ca="1">COUNTIF(INDIRECT("$B$2"&amp;":"&amp;CELL("address",B399)),Table1[[#This Row],[Keyword]])</f>
        <v>1</v>
      </c>
      <c r="G399">
        <f ca="1">IF(Table1[[#This Row],[First Dup?]]&gt;1,0,1)</f>
        <v>1</v>
      </c>
      <c r="H399">
        <v>0</v>
      </c>
      <c r="I399" t="s">
        <v>1176</v>
      </c>
      <c r="L399" t="str">
        <f>IF(Table1[[#This Row],[ACC? _A_]]=Table1[[#This Row],[ACC? _S_]],"","Diff")</f>
        <v/>
      </c>
      <c r="M399" s="3" t="s">
        <v>367</v>
      </c>
      <c r="N399" t="s">
        <v>1174</v>
      </c>
      <c r="O399">
        <f>IF(H399&gt;0,B399,0)</f>
        <v>0</v>
      </c>
    </row>
    <row r="400" spans="1:15" hidden="1" x14ac:dyDescent="0.3">
      <c r="A400">
        <v>48</v>
      </c>
      <c r="B400" t="s">
        <v>926</v>
      </c>
      <c r="C400" t="s">
        <v>365</v>
      </c>
      <c r="D400">
        <f>COUNTIF(Table1[Keyword],Table1[[#This Row],[Keyword]])</f>
        <v>1</v>
      </c>
      <c r="E400" t="str">
        <f>IF(Table1[[#This Row],[Count]]&gt;1,"D","")</f>
        <v/>
      </c>
      <c r="F400" cm="1">
        <f t="array" aca="1" ref="F400" ca="1">COUNTIF(INDIRECT("$B$2"&amp;":"&amp;CELL("address",B400)),Table1[[#This Row],[Keyword]])</f>
        <v>1</v>
      </c>
      <c r="G400">
        <f ca="1">IF(Table1[[#This Row],[First Dup?]]&gt;1,0,1)</f>
        <v>1</v>
      </c>
      <c r="H400">
        <v>0</v>
      </c>
      <c r="I400" t="s">
        <v>1176</v>
      </c>
      <c r="L400" t="str">
        <f>IF(Table1[[#This Row],[ACC? _A_]]=Table1[[#This Row],[ACC? _S_]],"","Diff")</f>
        <v/>
      </c>
      <c r="M400" s="3" t="s">
        <v>367</v>
      </c>
      <c r="N400" t="s">
        <v>1174</v>
      </c>
      <c r="O400">
        <f>IF(H400&gt;0,B400,0)</f>
        <v>0</v>
      </c>
    </row>
    <row r="401" spans="1:15" hidden="1" x14ac:dyDescent="0.3">
      <c r="A401">
        <v>49</v>
      </c>
      <c r="B401" t="s">
        <v>927</v>
      </c>
      <c r="C401" t="s">
        <v>366</v>
      </c>
      <c r="D401">
        <f>COUNTIF(Table1[Keyword],Table1[[#This Row],[Keyword]])</f>
        <v>1</v>
      </c>
      <c r="E401" t="str">
        <f>IF(Table1[[#This Row],[Count]]&gt;1,"D","")</f>
        <v/>
      </c>
      <c r="F401" cm="1">
        <f t="array" aca="1" ref="F401" ca="1">COUNTIF(INDIRECT("$B$2"&amp;":"&amp;CELL("address",B401)),Table1[[#This Row],[Keyword]])</f>
        <v>1</v>
      </c>
      <c r="G401">
        <f ca="1">IF(Table1[[#This Row],[First Dup?]]&gt;1,0,1)</f>
        <v>1</v>
      </c>
      <c r="H401">
        <v>0</v>
      </c>
      <c r="I401" t="s">
        <v>1177</v>
      </c>
      <c r="L401" t="str">
        <f>IF(Table1[[#This Row],[ACC? _A_]]=Table1[[#This Row],[ACC? _S_]],"","Diff")</f>
        <v/>
      </c>
      <c r="M401" s="3" t="s">
        <v>367</v>
      </c>
      <c r="N401" t="s">
        <v>1174</v>
      </c>
      <c r="O401">
        <f>IF(H401&gt;0,B401,0)</f>
        <v>0</v>
      </c>
    </row>
    <row r="402" spans="1:15" ht="14.55" hidden="1" customHeight="1" x14ac:dyDescent="0.3">
      <c r="A402">
        <v>0</v>
      </c>
      <c r="B402" t="s">
        <v>880</v>
      </c>
      <c r="C402" t="s">
        <v>368</v>
      </c>
      <c r="D402">
        <f>COUNTIF(Table1[Keyword],Table1[[#This Row],[Keyword]])</f>
        <v>6</v>
      </c>
      <c r="E402" t="str">
        <f>IF(Table1[[#This Row],[Count]]&gt;1,"D","")</f>
        <v>D</v>
      </c>
      <c r="F402" cm="1">
        <f t="array" aca="1" ref="F402" ca="1">COUNTIF(INDIRECT("$B$2"&amp;":"&amp;CELL("address",B402)),Table1[[#This Row],[Keyword]])</f>
        <v>2</v>
      </c>
      <c r="G402">
        <f ca="1">IF(Table1[[#This Row],[First Dup?]]&gt;1,0,1)</f>
        <v>0</v>
      </c>
      <c r="I402"/>
      <c r="L402" t="str">
        <f>IF(Table1[[#This Row],[ACC? _A_]]=Table1[[#This Row],[ACC? _S_]],"","Diff")</f>
        <v/>
      </c>
      <c r="M402" s="3" t="s">
        <v>392</v>
      </c>
      <c r="O402">
        <f>IF(H402&gt;0,B402,0)</f>
        <v>0</v>
      </c>
    </row>
    <row r="403" spans="1:15" hidden="1" x14ac:dyDescent="0.3">
      <c r="A403">
        <v>1</v>
      </c>
      <c r="B403" t="s">
        <v>265</v>
      </c>
      <c r="C403" t="s">
        <v>211</v>
      </c>
      <c r="D403">
        <f>COUNTIF(Table1[Keyword],Table1[[#This Row],[Keyword]])</f>
        <v>15</v>
      </c>
      <c r="E403" t="str">
        <f>IF(Table1[[#This Row],[Count]]&gt;1,"D","")</f>
        <v>D</v>
      </c>
      <c r="F403" cm="1">
        <f t="array" aca="1" ref="F403" ca="1">COUNTIF(INDIRECT("$B$2"&amp;":"&amp;CELL("address",B403)),Table1[[#This Row],[Keyword]])</f>
        <v>7</v>
      </c>
      <c r="G403">
        <f ca="1">IF(Table1[[#This Row],[First Dup?]]&gt;1,0,1)</f>
        <v>0</v>
      </c>
      <c r="I403"/>
      <c r="L403" t="str">
        <f>IF(Table1[[#This Row],[ACC? _A_]]=Table1[[#This Row],[ACC? _S_]],"","Diff")</f>
        <v/>
      </c>
      <c r="M403" s="3" t="s">
        <v>392</v>
      </c>
      <c r="O403">
        <f>IF(H403&gt;0,B403,0)</f>
        <v>0</v>
      </c>
    </row>
    <row r="404" spans="1:15" hidden="1" x14ac:dyDescent="0.3">
      <c r="A404">
        <v>2</v>
      </c>
      <c r="B404" t="s">
        <v>928</v>
      </c>
      <c r="C404" t="s">
        <v>79</v>
      </c>
      <c r="D404">
        <f>COUNTIF(Table1[Keyword],Table1[[#This Row],[Keyword]])</f>
        <v>1</v>
      </c>
      <c r="E404" t="str">
        <f>IF(Table1[[#This Row],[Count]]&gt;1,"D","")</f>
        <v/>
      </c>
      <c r="F404" cm="1">
        <f t="array" aca="1" ref="F404" ca="1">COUNTIF(INDIRECT("$B$2"&amp;":"&amp;CELL("address",B404)),Table1[[#This Row],[Keyword]])</f>
        <v>1</v>
      </c>
      <c r="G404">
        <f ca="1">IF(Table1[[#This Row],[First Dup?]]&gt;1,0,1)</f>
        <v>1</v>
      </c>
      <c r="H404">
        <v>0</v>
      </c>
      <c r="I404" t="s">
        <v>1176</v>
      </c>
      <c r="L404" t="str">
        <f>IF(Table1[[#This Row],[ACC? _A_]]=Table1[[#This Row],[ACC? _S_]],"","Diff")</f>
        <v/>
      </c>
      <c r="M404" s="3" t="s">
        <v>392</v>
      </c>
      <c r="N404" t="s">
        <v>1174</v>
      </c>
      <c r="O404">
        <f>IF(H404&gt;0,B404,0)</f>
        <v>0</v>
      </c>
    </row>
    <row r="405" spans="1:15" hidden="1" x14ac:dyDescent="0.3">
      <c r="A405">
        <v>3</v>
      </c>
      <c r="B405" t="s">
        <v>929</v>
      </c>
      <c r="C405" t="s">
        <v>79</v>
      </c>
      <c r="D405">
        <f>COUNTIF(Table1[Keyword],Table1[[#This Row],[Keyword]])</f>
        <v>1</v>
      </c>
      <c r="E405" t="str">
        <f>IF(Table1[[#This Row],[Count]]&gt;1,"D","")</f>
        <v/>
      </c>
      <c r="F405" cm="1">
        <f t="array" aca="1" ref="F405" ca="1">COUNTIF(INDIRECT("$B$2"&amp;":"&amp;CELL("address",B405)),Table1[[#This Row],[Keyword]])</f>
        <v>1</v>
      </c>
      <c r="G405">
        <f ca="1">IF(Table1[[#This Row],[First Dup?]]&gt;1,0,1)</f>
        <v>1</v>
      </c>
      <c r="H405">
        <v>0</v>
      </c>
      <c r="I405" t="s">
        <v>1176</v>
      </c>
      <c r="L405" t="str">
        <f>IF(Table1[[#This Row],[ACC? _A_]]=Table1[[#This Row],[ACC? _S_]],"","Diff")</f>
        <v/>
      </c>
      <c r="M405" s="3" t="s">
        <v>392</v>
      </c>
      <c r="N405" t="s">
        <v>1174</v>
      </c>
      <c r="O405">
        <f>IF(H405&gt;0,B405,0)</f>
        <v>0</v>
      </c>
    </row>
    <row r="406" spans="1:15" hidden="1" x14ac:dyDescent="0.3">
      <c r="A406">
        <v>4</v>
      </c>
      <c r="B406" t="s">
        <v>154</v>
      </c>
      <c r="C406" t="s">
        <v>79</v>
      </c>
      <c r="D406">
        <f>COUNTIF(Table1[Keyword],Table1[[#This Row],[Keyword]])</f>
        <v>12</v>
      </c>
      <c r="E406" t="str">
        <f>IF(Table1[[#This Row],[Count]]&gt;1,"D","")</f>
        <v>D</v>
      </c>
      <c r="F406" cm="1">
        <f t="array" aca="1" ref="F406" ca="1">COUNTIF(INDIRECT("$B$2"&amp;":"&amp;CELL("address",B406)),Table1[[#This Row],[Keyword]])</f>
        <v>6</v>
      </c>
      <c r="G406">
        <f ca="1">IF(Table1[[#This Row],[First Dup?]]&gt;1,0,1)</f>
        <v>0</v>
      </c>
      <c r="I406"/>
      <c r="L406" t="str">
        <f>IF(Table1[[#This Row],[ACC? _A_]]=Table1[[#This Row],[ACC? _S_]],"","Diff")</f>
        <v/>
      </c>
      <c r="M406" s="3" t="s">
        <v>392</v>
      </c>
      <c r="O406">
        <f>IF(H406&gt;0,B406,0)</f>
        <v>0</v>
      </c>
    </row>
    <row r="407" spans="1:15" hidden="1" x14ac:dyDescent="0.3">
      <c r="A407">
        <v>5</v>
      </c>
      <c r="B407" t="s">
        <v>102</v>
      </c>
      <c r="C407" t="s">
        <v>369</v>
      </c>
      <c r="D407">
        <f>COUNTIF(Table1[Keyword],Table1[[#This Row],[Keyword]])</f>
        <v>5</v>
      </c>
      <c r="E407" t="str">
        <f>IF(Table1[[#This Row],[Count]]&gt;1,"D","")</f>
        <v>D</v>
      </c>
      <c r="F407" cm="1">
        <f t="array" aca="1" ref="F407" ca="1">COUNTIF(INDIRECT("$B$2"&amp;":"&amp;CELL("address",B407)),Table1[[#This Row],[Keyword]])</f>
        <v>1</v>
      </c>
      <c r="G407">
        <f ca="1">IF(Table1[[#This Row],[First Dup?]]&gt;1,0,1)</f>
        <v>1</v>
      </c>
      <c r="I407"/>
      <c r="L407" t="str">
        <f>IF(Table1[[#This Row],[ACC? _A_]]=Table1[[#This Row],[ACC? _S_]],"","Diff")</f>
        <v/>
      </c>
      <c r="M407" s="3" t="s">
        <v>392</v>
      </c>
      <c r="O407">
        <f>IF(H407&gt;0,B407,0)</f>
        <v>0</v>
      </c>
    </row>
    <row r="408" spans="1:15" x14ac:dyDescent="0.3">
      <c r="A408">
        <v>35</v>
      </c>
      <c r="B408" t="s">
        <v>855</v>
      </c>
      <c r="C408" t="s">
        <v>409</v>
      </c>
      <c r="D408">
        <f>COUNTIF(Table1[Keyword],Table1[[#This Row],[Keyword]])</f>
        <v>1</v>
      </c>
      <c r="E408" t="str">
        <f>IF(Table1[[#This Row],[Count]]&gt;1,"D","")</f>
        <v/>
      </c>
      <c r="F408" cm="1">
        <f t="array" aca="1" ref="F408" ca="1">COUNTIF(INDIRECT("$B$2"&amp;":"&amp;CELL("address",B408)),Table1[[#This Row],[Keyword]])</f>
        <v>1</v>
      </c>
      <c r="G408">
        <f ca="1">IF(Table1[[#This Row],[First Dup?]]&gt;1,0,1)</f>
        <v>1</v>
      </c>
      <c r="H408">
        <v>1</v>
      </c>
      <c r="I408" t="s">
        <v>1211</v>
      </c>
      <c r="L408" t="str">
        <f>IF(Table1[[#This Row],[ACC? _A_]]=Table1[[#This Row],[ACC? _S_]],"","Diff")</f>
        <v>Diff</v>
      </c>
      <c r="M408" s="3" t="s">
        <v>766</v>
      </c>
      <c r="N408" t="s">
        <v>1174</v>
      </c>
      <c r="O408" t="str">
        <f>IF(H408&gt;0,B408,0)</f>
        <v>identifying ea debts</v>
      </c>
    </row>
    <row r="409" spans="1:15" hidden="1" x14ac:dyDescent="0.3">
      <c r="A409">
        <v>7</v>
      </c>
      <c r="B409" t="s">
        <v>931</v>
      </c>
      <c r="C409" t="s">
        <v>80</v>
      </c>
      <c r="D409">
        <f>COUNTIF(Table1[Keyword],Table1[[#This Row],[Keyword]])</f>
        <v>1</v>
      </c>
      <c r="E409" t="str">
        <f>IF(Table1[[#This Row],[Count]]&gt;1,"D","")</f>
        <v/>
      </c>
      <c r="F409" cm="1">
        <f t="array" aca="1" ref="F409" ca="1">COUNTIF(INDIRECT("$B$2"&amp;":"&amp;CELL("address",B409)),Table1[[#This Row],[Keyword]])</f>
        <v>1</v>
      </c>
      <c r="G409">
        <f ca="1">IF(Table1[[#This Row],[First Dup?]]&gt;1,0,1)</f>
        <v>1</v>
      </c>
      <c r="H409">
        <v>0</v>
      </c>
      <c r="I409" t="s">
        <v>1176</v>
      </c>
      <c r="L409" t="str">
        <f>IF(Table1[[#This Row],[ACC? _A_]]=Table1[[#This Row],[ACC? _S_]],"","Diff")</f>
        <v/>
      </c>
      <c r="M409" s="3" t="s">
        <v>392</v>
      </c>
      <c r="N409" t="s">
        <v>1174</v>
      </c>
      <c r="O409">
        <f>IF(H409&gt;0,B409,0)</f>
        <v>0</v>
      </c>
    </row>
    <row r="410" spans="1:15" hidden="1" x14ac:dyDescent="0.3">
      <c r="A410">
        <v>8</v>
      </c>
      <c r="B410" t="s">
        <v>549</v>
      </c>
      <c r="C410" t="s">
        <v>214</v>
      </c>
      <c r="D410">
        <f>COUNTIF(Table1[Keyword],Table1[[#This Row],[Keyword]])</f>
        <v>20</v>
      </c>
      <c r="E410" t="str">
        <f>IF(Table1[[#This Row],[Count]]&gt;1,"D","")</f>
        <v>D</v>
      </c>
      <c r="F410" cm="1">
        <f t="array" aca="1" ref="F410" ca="1">COUNTIF(INDIRECT("$B$2"&amp;":"&amp;CELL("address",B410)),Table1[[#This Row],[Keyword]])</f>
        <v>8</v>
      </c>
      <c r="G410">
        <f ca="1">IF(Table1[[#This Row],[First Dup?]]&gt;1,0,1)</f>
        <v>0</v>
      </c>
      <c r="I410"/>
      <c r="L410" t="str">
        <f>IF(Table1[[#This Row],[ACC? _A_]]=Table1[[#This Row],[ACC? _S_]],"","Diff")</f>
        <v/>
      </c>
      <c r="M410" s="3" t="s">
        <v>392</v>
      </c>
      <c r="O410">
        <f>IF(H410&gt;0,B410,0)</f>
        <v>0</v>
      </c>
    </row>
    <row r="411" spans="1:15" hidden="1" x14ac:dyDescent="0.3">
      <c r="A411">
        <v>9</v>
      </c>
      <c r="B411" t="s">
        <v>120</v>
      </c>
      <c r="C411" t="s">
        <v>1</v>
      </c>
      <c r="D411">
        <f>COUNTIF(Table1[Keyword],Table1[[#This Row],[Keyword]])</f>
        <v>4</v>
      </c>
      <c r="E411" t="str">
        <f>IF(Table1[[#This Row],[Count]]&gt;1,"D","")</f>
        <v>D</v>
      </c>
      <c r="F411" cm="1">
        <f t="array" aca="1" ref="F411" ca="1">COUNTIF(INDIRECT("$B$2"&amp;":"&amp;CELL("address",B411)),Table1[[#This Row],[Keyword]])</f>
        <v>1</v>
      </c>
      <c r="G411">
        <f ca="1">IF(Table1[[#This Row],[First Dup?]]&gt;1,0,1)</f>
        <v>1</v>
      </c>
      <c r="I411"/>
      <c r="L411" t="str">
        <f>IF(Table1[[#This Row],[ACC? _A_]]=Table1[[#This Row],[ACC? _S_]],"","Diff")</f>
        <v/>
      </c>
      <c r="M411" s="3" t="s">
        <v>392</v>
      </c>
      <c r="O411">
        <f>IF(H411&gt;0,B411,0)</f>
        <v>0</v>
      </c>
    </row>
    <row r="412" spans="1:15" x14ac:dyDescent="0.3">
      <c r="A412">
        <v>30</v>
      </c>
      <c r="B412" t="s">
        <v>1164</v>
      </c>
      <c r="C412" t="s">
        <v>415</v>
      </c>
      <c r="D412">
        <f>COUNTIF(Table1[Keyword],Table1[[#This Row],[Keyword]])</f>
        <v>1</v>
      </c>
      <c r="E412" t="str">
        <f>IF(Table1[[#This Row],[Count]]&gt;1,"D","")</f>
        <v/>
      </c>
      <c r="F412" cm="1">
        <f t="array" aca="1" ref="F412" ca="1">COUNTIF(INDIRECT("$B$2"&amp;":"&amp;CELL("address",B412)),Table1[[#This Row],[Keyword]])</f>
        <v>1</v>
      </c>
      <c r="G412">
        <f ca="1">IF(Table1[[#This Row],[First Dup?]]&gt;1,0,1)</f>
        <v>1</v>
      </c>
      <c r="H412">
        <v>0.5</v>
      </c>
      <c r="I412" t="s">
        <v>1202</v>
      </c>
      <c r="L412" t="str">
        <f>IF(Table1[[#This Row],[ACC? _A_]]=Table1[[#This Row],[ACC? _S_]],"","Diff")</f>
        <v>Diff</v>
      </c>
      <c r="M412" s="3" t="s">
        <v>745</v>
      </c>
      <c r="N412" t="s">
        <v>1174</v>
      </c>
      <c r="O412" t="str">
        <f>IF(H412&gt;0,B412,0)</f>
        <v>iec</v>
      </c>
    </row>
    <row r="413" spans="1:15" hidden="1" x14ac:dyDescent="0.3">
      <c r="A413">
        <v>11</v>
      </c>
      <c r="B413" t="s">
        <v>371</v>
      </c>
      <c r="C413" t="s">
        <v>218</v>
      </c>
      <c r="D413">
        <f>COUNTIF(Table1[Keyword],Table1[[#This Row],[Keyword]])</f>
        <v>14</v>
      </c>
      <c r="E413" t="str">
        <f>IF(Table1[[#This Row],[Count]]&gt;1,"D","")</f>
        <v>D</v>
      </c>
      <c r="F413" cm="1">
        <f t="array" aca="1" ref="F413" ca="1">COUNTIF(INDIRECT("$B$2"&amp;":"&amp;CELL("address",B413)),Table1[[#This Row],[Keyword]])</f>
        <v>7</v>
      </c>
      <c r="G413">
        <f ca="1">IF(Table1[[#This Row],[First Dup?]]&gt;1,0,1)</f>
        <v>0</v>
      </c>
      <c r="I413"/>
      <c r="L413" t="str">
        <f>IF(Table1[[#This Row],[ACC? _A_]]=Table1[[#This Row],[ACC? _S_]],"","Diff")</f>
        <v/>
      </c>
      <c r="M413" s="3" t="s">
        <v>392</v>
      </c>
      <c r="O413">
        <f>IF(H413&gt;0,B413,0)</f>
        <v>0</v>
      </c>
    </row>
    <row r="414" spans="1:15" hidden="1" x14ac:dyDescent="0.3">
      <c r="A414">
        <v>12</v>
      </c>
      <c r="B414" t="s">
        <v>152</v>
      </c>
      <c r="C414" t="s">
        <v>219</v>
      </c>
      <c r="D414">
        <f>COUNTIF(Table1[Keyword],Table1[[#This Row],[Keyword]])</f>
        <v>10</v>
      </c>
      <c r="E414" t="str">
        <f>IF(Table1[[#This Row],[Count]]&gt;1,"D","")</f>
        <v>D</v>
      </c>
      <c r="F414" cm="1">
        <f t="array" aca="1" ref="F414" ca="1">COUNTIF(INDIRECT("$B$2"&amp;":"&amp;CELL("address",B414)),Table1[[#This Row],[Keyword]])</f>
        <v>4</v>
      </c>
      <c r="G414">
        <f ca="1">IF(Table1[[#This Row],[First Dup?]]&gt;1,0,1)</f>
        <v>0</v>
      </c>
      <c r="I414"/>
      <c r="L414" t="str">
        <f>IF(Table1[[#This Row],[ACC? _A_]]=Table1[[#This Row],[ACC? _S_]],"","Diff")</f>
        <v/>
      </c>
      <c r="M414" s="3" t="s">
        <v>392</v>
      </c>
      <c r="O414">
        <f>IF(H414&gt;0,B414,0)</f>
        <v>0</v>
      </c>
    </row>
    <row r="415" spans="1:15" hidden="1" x14ac:dyDescent="0.3">
      <c r="A415">
        <v>13</v>
      </c>
      <c r="B415" t="s">
        <v>879</v>
      </c>
      <c r="C415" t="s">
        <v>227</v>
      </c>
      <c r="D415">
        <f>COUNTIF(Table1[Keyword],Table1[[#This Row],[Keyword]])</f>
        <v>4</v>
      </c>
      <c r="E415" t="str">
        <f>IF(Table1[[#This Row],[Count]]&gt;1,"D","")</f>
        <v>D</v>
      </c>
      <c r="F415" cm="1">
        <f t="array" aca="1" ref="F415" ca="1">COUNTIF(INDIRECT("$B$2"&amp;":"&amp;CELL("address",B415)),Table1[[#This Row],[Keyword]])</f>
        <v>2</v>
      </c>
      <c r="G415">
        <f ca="1">IF(Table1[[#This Row],[First Dup?]]&gt;1,0,1)</f>
        <v>0</v>
      </c>
      <c r="I415"/>
      <c r="L415" t="str">
        <f>IF(Table1[[#This Row],[ACC? _A_]]=Table1[[#This Row],[ACC? _S_]],"","Diff")</f>
        <v/>
      </c>
      <c r="M415" s="3" t="s">
        <v>392</v>
      </c>
      <c r="O415">
        <f>IF(H415&gt;0,B415,0)</f>
        <v>0</v>
      </c>
    </row>
    <row r="416" spans="1:15" hidden="1" x14ac:dyDescent="0.3">
      <c r="A416">
        <v>14</v>
      </c>
      <c r="B416" t="s">
        <v>130</v>
      </c>
      <c r="C416" t="s">
        <v>229</v>
      </c>
      <c r="D416">
        <f>COUNTIF(Table1[Keyword],Table1[[#This Row],[Keyword]])</f>
        <v>2</v>
      </c>
      <c r="E416" t="str">
        <f>IF(Table1[[#This Row],[Count]]&gt;1,"D","")</f>
        <v>D</v>
      </c>
      <c r="F416" cm="1">
        <f t="array" aca="1" ref="F416" ca="1">COUNTIF(INDIRECT("$B$2"&amp;":"&amp;CELL("address",B416)),Table1[[#This Row],[Keyword]])</f>
        <v>2</v>
      </c>
      <c r="G416">
        <f ca="1">IF(Table1[[#This Row],[First Dup?]]&gt;1,0,1)</f>
        <v>0</v>
      </c>
      <c r="I416"/>
      <c r="L416" t="str">
        <f>IF(Table1[[#This Row],[ACC? _A_]]=Table1[[#This Row],[ACC? _S_]],"","Diff")</f>
        <v/>
      </c>
      <c r="M416" s="3" t="s">
        <v>392</v>
      </c>
      <c r="O416">
        <f>IF(H416&gt;0,B416,0)</f>
        <v>0</v>
      </c>
    </row>
    <row r="417" spans="1:15" hidden="1" x14ac:dyDescent="0.3">
      <c r="A417">
        <v>15</v>
      </c>
      <c r="B417" t="s">
        <v>933</v>
      </c>
      <c r="C417" t="s">
        <v>2</v>
      </c>
      <c r="D417">
        <f>COUNTIF(Table1[Keyword],Table1[[#This Row],[Keyword]])</f>
        <v>1</v>
      </c>
      <c r="E417" t="str">
        <f>IF(Table1[[#This Row],[Count]]&gt;1,"D","")</f>
        <v/>
      </c>
      <c r="F417" cm="1">
        <f t="array" aca="1" ref="F417" ca="1">COUNTIF(INDIRECT("$B$2"&amp;":"&amp;CELL("address",B417)),Table1[[#This Row],[Keyword]])</f>
        <v>1</v>
      </c>
      <c r="G417">
        <f ca="1">IF(Table1[[#This Row],[First Dup?]]&gt;1,0,1)</f>
        <v>1</v>
      </c>
      <c r="H417">
        <v>0</v>
      </c>
      <c r="I417" t="s">
        <v>1249</v>
      </c>
      <c r="L417" t="str">
        <f>IF(Table1[[#This Row],[ACC? _A_]]=Table1[[#This Row],[ACC? _S_]],"","Diff")</f>
        <v/>
      </c>
      <c r="M417" s="3" t="s">
        <v>392</v>
      </c>
      <c r="N417" t="s">
        <v>1174</v>
      </c>
      <c r="O417">
        <f>IF(H417&gt;0,B417,0)</f>
        <v>0</v>
      </c>
    </row>
    <row r="418" spans="1:15" hidden="1" x14ac:dyDescent="0.3">
      <c r="A418">
        <v>16</v>
      </c>
      <c r="B418" t="s">
        <v>372</v>
      </c>
      <c r="C418" t="s">
        <v>233</v>
      </c>
      <c r="D418">
        <f>COUNTIF(Table1[Keyword],Table1[[#This Row],[Keyword]])</f>
        <v>1</v>
      </c>
      <c r="E418" t="str">
        <f>IF(Table1[[#This Row],[Count]]&gt;1,"D","")</f>
        <v/>
      </c>
      <c r="F418" cm="1">
        <f t="array" aca="1" ref="F418" ca="1">COUNTIF(INDIRECT("$B$2"&amp;":"&amp;CELL("address",B418)),Table1[[#This Row],[Keyword]])</f>
        <v>1</v>
      </c>
      <c r="G418">
        <f ca="1">IF(Table1[[#This Row],[First Dup?]]&gt;1,0,1)</f>
        <v>1</v>
      </c>
      <c r="H418">
        <v>0</v>
      </c>
      <c r="I418" t="s">
        <v>1176</v>
      </c>
      <c r="L418" t="str">
        <f>IF(Table1[[#This Row],[ACC? _A_]]=Table1[[#This Row],[ACC? _S_]],"","Diff")</f>
        <v/>
      </c>
      <c r="M418" s="3" t="s">
        <v>392</v>
      </c>
      <c r="N418" t="s">
        <v>1174</v>
      </c>
      <c r="O418">
        <f>IF(H418&gt;0,B418,0)</f>
        <v>0</v>
      </c>
    </row>
    <row r="419" spans="1:15" hidden="1" x14ac:dyDescent="0.3">
      <c r="A419">
        <v>17</v>
      </c>
      <c r="B419" t="s">
        <v>934</v>
      </c>
      <c r="C419" t="s">
        <v>3</v>
      </c>
      <c r="D419">
        <f>COUNTIF(Table1[Keyword],Table1[[#This Row],[Keyword]])</f>
        <v>1</v>
      </c>
      <c r="E419" t="str">
        <f>IF(Table1[[#This Row],[Count]]&gt;1,"D","")</f>
        <v/>
      </c>
      <c r="F419" cm="1">
        <f t="array" aca="1" ref="F419" ca="1">COUNTIF(INDIRECT("$B$2"&amp;":"&amp;CELL("address",B419)),Table1[[#This Row],[Keyword]])</f>
        <v>1</v>
      </c>
      <c r="G419">
        <f ca="1">IF(Table1[[#This Row],[First Dup?]]&gt;1,0,1)</f>
        <v>1</v>
      </c>
      <c r="H419">
        <v>0</v>
      </c>
      <c r="I419" t="s">
        <v>1176</v>
      </c>
      <c r="L419" t="str">
        <f>IF(Table1[[#This Row],[ACC? _A_]]=Table1[[#This Row],[ACC? _S_]],"","Diff")</f>
        <v/>
      </c>
      <c r="M419" s="3" t="s">
        <v>392</v>
      </c>
      <c r="N419" t="s">
        <v>1174</v>
      </c>
      <c r="O419">
        <f>IF(H419&gt;0,B419,0)</f>
        <v>0</v>
      </c>
    </row>
    <row r="420" spans="1:15" hidden="1" x14ac:dyDescent="0.3">
      <c r="A420">
        <v>18</v>
      </c>
      <c r="B420" t="s">
        <v>935</v>
      </c>
      <c r="C420" t="s">
        <v>373</v>
      </c>
      <c r="D420">
        <f>COUNTIF(Table1[Keyword],Table1[[#This Row],[Keyword]])</f>
        <v>1</v>
      </c>
      <c r="E420" t="str">
        <f>IF(Table1[[#This Row],[Count]]&gt;1,"D","")</f>
        <v/>
      </c>
      <c r="F420" cm="1">
        <f t="array" aca="1" ref="F420" ca="1">COUNTIF(INDIRECT("$B$2"&amp;":"&amp;CELL("address",B420)),Table1[[#This Row],[Keyword]])</f>
        <v>1</v>
      </c>
      <c r="G420">
        <f ca="1">IF(Table1[[#This Row],[First Dup?]]&gt;1,0,1)</f>
        <v>1</v>
      </c>
      <c r="H420">
        <v>0</v>
      </c>
      <c r="I420" t="s">
        <v>1250</v>
      </c>
      <c r="L420" t="str">
        <f>IF(Table1[[#This Row],[ACC? _A_]]=Table1[[#This Row],[ACC? _S_]],"","Diff")</f>
        <v/>
      </c>
      <c r="M420" s="3" t="s">
        <v>392</v>
      </c>
      <c r="N420" t="s">
        <v>1174</v>
      </c>
      <c r="O420">
        <f>IF(H420&gt;0,B420,0)</f>
        <v>0</v>
      </c>
    </row>
    <row r="421" spans="1:15" hidden="1" x14ac:dyDescent="0.3">
      <c r="A421">
        <v>19</v>
      </c>
      <c r="B421" t="s">
        <v>936</v>
      </c>
      <c r="C421" t="s">
        <v>144</v>
      </c>
      <c r="D421">
        <f>COUNTIF(Table1[Keyword],Table1[[#This Row],[Keyword]])</f>
        <v>1</v>
      </c>
      <c r="E421" t="str">
        <f>IF(Table1[[#This Row],[Count]]&gt;1,"D","")</f>
        <v/>
      </c>
      <c r="F421" cm="1">
        <f t="array" aca="1" ref="F421" ca="1">COUNTIF(INDIRECT("$B$2"&amp;":"&amp;CELL("address",B421)),Table1[[#This Row],[Keyword]])</f>
        <v>1</v>
      </c>
      <c r="G421">
        <f ca="1">IF(Table1[[#This Row],[First Dup?]]&gt;1,0,1)</f>
        <v>1</v>
      </c>
      <c r="H421">
        <v>0</v>
      </c>
      <c r="I421" t="s">
        <v>1176</v>
      </c>
      <c r="L421" t="str">
        <f>IF(Table1[[#This Row],[ACC? _A_]]=Table1[[#This Row],[ACC? _S_]],"","Diff")</f>
        <v/>
      </c>
      <c r="M421" s="3" t="s">
        <v>392</v>
      </c>
      <c r="N421" t="s">
        <v>1174</v>
      </c>
      <c r="O421">
        <f>IF(H421&gt;0,B421,0)</f>
        <v>0</v>
      </c>
    </row>
    <row r="422" spans="1:15" x14ac:dyDescent="0.3">
      <c r="A422" s="7">
        <v>36</v>
      </c>
      <c r="B422" s="7" t="s">
        <v>681</v>
      </c>
      <c r="C422" s="7" t="s">
        <v>25</v>
      </c>
      <c r="D422" s="7">
        <f>COUNTIF(Table1[Keyword],Table1[[#This Row],[Keyword]])</f>
        <v>1</v>
      </c>
      <c r="E422" s="7" t="str">
        <f>IF(Table1[[#This Row],[Count]]&gt;1,"D","")</f>
        <v/>
      </c>
      <c r="F422" s="7" cm="1">
        <f t="array" aca="1" ref="F422" ca="1">COUNTIF(INDIRECT("$B$2"&amp;":"&amp;CELL("address",B422)),Table1[[#This Row],[Keyword]])</f>
        <v>1</v>
      </c>
      <c r="G422" s="7">
        <f ca="1">IF(Table1[[#This Row],[First Dup?]]&gt;1,0,1)</f>
        <v>1</v>
      </c>
      <c r="H422" s="7">
        <v>1</v>
      </c>
      <c r="I422" s="7" t="s">
        <v>1275</v>
      </c>
      <c r="J422" s="7"/>
      <c r="K422" s="7"/>
      <c r="L422" t="str">
        <f>IF(Table1[[#This Row],[ACC? _A_]]=Table1[[#This Row],[ACC? _S_]],"","Diff")</f>
        <v>Diff</v>
      </c>
      <c r="M422" s="9" t="s">
        <v>687</v>
      </c>
      <c r="N422" t="s">
        <v>1174</v>
      </c>
      <c r="O422" t="str">
        <f>IF(H422&gt;0,B422,0)</f>
        <v>inadvertent debt</v>
      </c>
    </row>
    <row r="423" spans="1:15" hidden="1" x14ac:dyDescent="0.3">
      <c r="A423">
        <v>21</v>
      </c>
      <c r="B423" t="s">
        <v>237</v>
      </c>
      <c r="C423" t="s">
        <v>254</v>
      </c>
      <c r="D423">
        <f>COUNTIF(Table1[Keyword],Table1[[#This Row],[Keyword]])</f>
        <v>4</v>
      </c>
      <c r="E423" t="str">
        <f>IF(Table1[[#This Row],[Count]]&gt;1,"D","")</f>
        <v>D</v>
      </c>
      <c r="F423" cm="1">
        <f t="array" aca="1" ref="F423" ca="1">COUNTIF(INDIRECT("$B$2"&amp;":"&amp;CELL("address",B423)),Table1[[#This Row],[Keyword]])</f>
        <v>2</v>
      </c>
      <c r="G423">
        <f ca="1">IF(Table1[[#This Row],[First Dup?]]&gt;1,0,1)</f>
        <v>0</v>
      </c>
      <c r="I423"/>
      <c r="L423" t="str">
        <f>IF(Table1[[#This Row],[ACC? _A_]]=Table1[[#This Row],[ACC? _S_]],"","Diff")</f>
        <v/>
      </c>
      <c r="M423" s="3" t="s">
        <v>392</v>
      </c>
      <c r="O423">
        <f>IF(H423&gt;0,B423,0)</f>
        <v>0</v>
      </c>
    </row>
    <row r="424" spans="1:15" x14ac:dyDescent="0.3">
      <c r="A424">
        <v>15</v>
      </c>
      <c r="B424" t="s">
        <v>90</v>
      </c>
      <c r="C424" t="s">
        <v>91</v>
      </c>
      <c r="D424">
        <f>COUNTIF(Table1[Keyword],Table1[[#This Row],[Keyword]])</f>
        <v>6</v>
      </c>
      <c r="E424" t="str">
        <f>IF(Table1[[#This Row],[Count]]&gt;1,"D","")</f>
        <v>D</v>
      </c>
      <c r="F424" cm="1">
        <f t="array" aca="1" ref="F424" ca="1">COUNTIF(INDIRECT("$B$2"&amp;":"&amp;CELL("address",B424)),Table1[[#This Row],[Keyword]])</f>
        <v>2</v>
      </c>
      <c r="G424">
        <f ca="1">IF(Table1[[#This Row],[First Dup?]]&gt;1,0,1)</f>
        <v>0</v>
      </c>
      <c r="H424">
        <v>1</v>
      </c>
      <c r="I424" t="s">
        <v>1194</v>
      </c>
      <c r="L424" t="str">
        <f>IF(Table1[[#This Row],[ACC? _A_]]=Table1[[#This Row],[ACC? _S_]],"","Diff")</f>
        <v>Diff</v>
      </c>
      <c r="M424" s="3" t="s">
        <v>140</v>
      </c>
      <c r="N424" t="s">
        <v>1174</v>
      </c>
      <c r="O424" t="str">
        <f>IF(H424&gt;0,B424,0)</f>
        <v>information systems</v>
      </c>
    </row>
    <row r="425" spans="1:15" hidden="1" x14ac:dyDescent="0.3">
      <c r="A425">
        <v>23</v>
      </c>
      <c r="B425" t="s">
        <v>329</v>
      </c>
      <c r="C425" t="s">
        <v>82</v>
      </c>
      <c r="D425">
        <f>COUNTIF(Table1[Keyword],Table1[[#This Row],[Keyword]])</f>
        <v>6</v>
      </c>
      <c r="E425" t="str">
        <f>IF(Table1[[#This Row],[Count]]&gt;1,"D","")</f>
        <v>D</v>
      </c>
      <c r="F425" cm="1">
        <f t="array" aca="1" ref="F425" ca="1">COUNTIF(INDIRECT("$B$2"&amp;":"&amp;CELL("address",B425)),Table1[[#This Row],[Keyword]])</f>
        <v>2</v>
      </c>
      <c r="G425">
        <f ca="1">IF(Table1[[#This Row],[First Dup?]]&gt;1,0,1)</f>
        <v>0</v>
      </c>
      <c r="I425"/>
      <c r="L425" t="str">
        <f>IF(Table1[[#This Row],[ACC? _A_]]=Table1[[#This Row],[ACC? _S_]],"","Diff")</f>
        <v/>
      </c>
      <c r="M425" s="3" t="s">
        <v>392</v>
      </c>
      <c r="O425">
        <f>IF(H425&gt;0,B425,0)</f>
        <v>0</v>
      </c>
    </row>
    <row r="426" spans="1:15" hidden="1" x14ac:dyDescent="0.3">
      <c r="A426">
        <v>24</v>
      </c>
      <c r="B426" t="s">
        <v>374</v>
      </c>
      <c r="C426" t="s">
        <v>268</v>
      </c>
      <c r="D426">
        <f>COUNTIF(Table1[Keyword],Table1[[#This Row],[Keyword]])</f>
        <v>1</v>
      </c>
      <c r="E426" t="str">
        <f>IF(Table1[[#This Row],[Count]]&gt;1,"D","")</f>
        <v/>
      </c>
      <c r="F426" cm="1">
        <f t="array" aca="1" ref="F426" ca="1">COUNTIF(INDIRECT("$B$2"&amp;":"&amp;CELL("address",B426)),Table1[[#This Row],[Keyword]])</f>
        <v>1</v>
      </c>
      <c r="G426">
        <f ca="1">IF(Table1[[#This Row],[First Dup?]]&gt;1,0,1)</f>
        <v>1</v>
      </c>
      <c r="H426">
        <v>0</v>
      </c>
      <c r="I426" t="s">
        <v>1250</v>
      </c>
      <c r="L426" t="str">
        <f>IF(Table1[[#This Row],[ACC? _A_]]=Table1[[#This Row],[ACC? _S_]],"","Diff")</f>
        <v/>
      </c>
      <c r="M426" s="3" t="s">
        <v>392</v>
      </c>
      <c r="N426" t="s">
        <v>1174</v>
      </c>
      <c r="O426">
        <f>IF(H426&gt;0,B426,0)</f>
        <v>0</v>
      </c>
    </row>
    <row r="427" spans="1:15" hidden="1" x14ac:dyDescent="0.3">
      <c r="A427">
        <v>25</v>
      </c>
      <c r="B427" t="s">
        <v>375</v>
      </c>
      <c r="C427" t="s">
        <v>5</v>
      </c>
      <c r="D427">
        <f>COUNTIF(Table1[Keyword],Table1[[#This Row],[Keyword]])</f>
        <v>1</v>
      </c>
      <c r="E427" t="str">
        <f>IF(Table1[[#This Row],[Count]]&gt;1,"D","")</f>
        <v/>
      </c>
      <c r="F427" cm="1">
        <f t="array" aca="1" ref="F427" ca="1">COUNTIF(INDIRECT("$B$2"&amp;":"&amp;CELL("address",B427)),Table1[[#This Row],[Keyword]])</f>
        <v>1</v>
      </c>
      <c r="G427">
        <f ca="1">IF(Table1[[#This Row],[First Dup?]]&gt;1,0,1)</f>
        <v>1</v>
      </c>
      <c r="H427">
        <v>0</v>
      </c>
      <c r="I427" t="s">
        <v>1252</v>
      </c>
      <c r="L427" t="str">
        <f>IF(Table1[[#This Row],[ACC? _A_]]=Table1[[#This Row],[ACC? _S_]],"","Diff")</f>
        <v/>
      </c>
      <c r="M427" s="3" t="s">
        <v>392</v>
      </c>
      <c r="N427" t="s">
        <v>1174</v>
      </c>
      <c r="O427">
        <f>IF(H427&gt;0,B427,0)</f>
        <v>0</v>
      </c>
    </row>
    <row r="428" spans="1:15" hidden="1" x14ac:dyDescent="0.3">
      <c r="A428">
        <v>26</v>
      </c>
      <c r="B428" t="s">
        <v>222</v>
      </c>
      <c r="C428" t="s">
        <v>318</v>
      </c>
      <c r="D428">
        <f>COUNTIF(Table1[Keyword],Table1[[#This Row],[Keyword]])</f>
        <v>9</v>
      </c>
      <c r="E428" t="str">
        <f>IF(Table1[[#This Row],[Count]]&gt;1,"D","")</f>
        <v>D</v>
      </c>
      <c r="F428" cm="1">
        <f t="array" aca="1" ref="F428" ca="1">COUNTIF(INDIRECT("$B$2"&amp;":"&amp;CELL("address",B428)),Table1[[#This Row],[Keyword]])</f>
        <v>5</v>
      </c>
      <c r="G428">
        <f ca="1">IF(Table1[[#This Row],[First Dup?]]&gt;1,0,1)</f>
        <v>0</v>
      </c>
      <c r="I428"/>
      <c r="L428" t="str">
        <f>IF(Table1[[#This Row],[ACC? _A_]]=Table1[[#This Row],[ACC? _S_]],"","Diff")</f>
        <v/>
      </c>
      <c r="M428" s="3" t="s">
        <v>392</v>
      </c>
      <c r="O428">
        <f>IF(H428&gt;0,B428,0)</f>
        <v>0</v>
      </c>
    </row>
    <row r="429" spans="1:15" hidden="1" x14ac:dyDescent="0.3">
      <c r="A429">
        <v>27</v>
      </c>
      <c r="B429" t="s">
        <v>939</v>
      </c>
      <c r="C429" t="s">
        <v>83</v>
      </c>
      <c r="D429">
        <f>COUNTIF(Table1[Keyword],Table1[[#This Row],[Keyword]])</f>
        <v>1</v>
      </c>
      <c r="E429" t="str">
        <f>IF(Table1[[#This Row],[Count]]&gt;1,"D","")</f>
        <v/>
      </c>
      <c r="F429" cm="1">
        <f t="array" aca="1" ref="F429" ca="1">COUNTIF(INDIRECT("$B$2"&amp;":"&amp;CELL("address",B429)),Table1[[#This Row],[Keyword]])</f>
        <v>1</v>
      </c>
      <c r="G429">
        <f ca="1">IF(Table1[[#This Row],[First Dup?]]&gt;1,0,1)</f>
        <v>1</v>
      </c>
      <c r="H429">
        <v>0</v>
      </c>
      <c r="I429" t="s">
        <v>1253</v>
      </c>
      <c r="L429" t="str">
        <f>IF(Table1[[#This Row],[ACC? _A_]]=Table1[[#This Row],[ACC? _S_]],"","Diff")</f>
        <v/>
      </c>
      <c r="M429" s="3" t="s">
        <v>392</v>
      </c>
      <c r="N429" t="s">
        <v>1174</v>
      </c>
      <c r="O429">
        <f>IF(H429&gt;0,B429,0)</f>
        <v>0</v>
      </c>
    </row>
    <row r="430" spans="1:15" hidden="1" x14ac:dyDescent="0.3">
      <c r="A430">
        <v>28</v>
      </c>
      <c r="B430" t="s">
        <v>86</v>
      </c>
      <c r="C430" t="s">
        <v>83</v>
      </c>
      <c r="D430">
        <f>COUNTIF(Table1[Keyword],Table1[[#This Row],[Keyword]])</f>
        <v>3</v>
      </c>
      <c r="E430" t="str">
        <f>IF(Table1[[#This Row],[Count]]&gt;1,"D","")</f>
        <v>D</v>
      </c>
      <c r="F430" cm="1">
        <f t="array" aca="1" ref="F430" ca="1">COUNTIF(INDIRECT("$B$2"&amp;":"&amp;CELL("address",B430)),Table1[[#This Row],[Keyword]])</f>
        <v>2</v>
      </c>
      <c r="G430">
        <f ca="1">IF(Table1[[#This Row],[First Dup?]]&gt;1,0,1)</f>
        <v>0</v>
      </c>
      <c r="I430"/>
      <c r="L430" t="str">
        <f>IF(Table1[[#This Row],[ACC? _A_]]=Table1[[#This Row],[ACC? _S_]],"","Diff")</f>
        <v/>
      </c>
      <c r="M430" s="3" t="s">
        <v>392</v>
      </c>
      <c r="O430">
        <f>IF(H430&gt;0,B430,0)</f>
        <v>0</v>
      </c>
    </row>
    <row r="431" spans="1:15" hidden="1" x14ac:dyDescent="0.3">
      <c r="A431">
        <v>29</v>
      </c>
      <c r="B431" t="s">
        <v>858</v>
      </c>
      <c r="C431" t="s">
        <v>376</v>
      </c>
      <c r="D431">
        <f>COUNTIF(Table1[Keyword],Table1[[#This Row],[Keyword]])</f>
        <v>3</v>
      </c>
      <c r="E431" t="str">
        <f>IF(Table1[[#This Row],[Count]]&gt;1,"D","")</f>
        <v>D</v>
      </c>
      <c r="F431" cm="1">
        <f t="array" aca="1" ref="F431" ca="1">COUNTIF(INDIRECT("$B$2"&amp;":"&amp;CELL("address",B431)),Table1[[#This Row],[Keyword]])</f>
        <v>2</v>
      </c>
      <c r="G431">
        <f ca="1">IF(Table1[[#This Row],[First Dup?]]&gt;1,0,1)</f>
        <v>0</v>
      </c>
      <c r="I431"/>
      <c r="L431" t="str">
        <f>IF(Table1[[#This Row],[ACC? _A_]]=Table1[[#This Row],[ACC? _S_]],"","Diff")</f>
        <v/>
      </c>
      <c r="M431" s="3" t="s">
        <v>392</v>
      </c>
      <c r="O431">
        <f>IF(H431&gt;0,B431,0)</f>
        <v>0</v>
      </c>
    </row>
    <row r="432" spans="1:15" hidden="1" x14ac:dyDescent="0.3">
      <c r="A432">
        <v>30</v>
      </c>
      <c r="B432" t="s">
        <v>940</v>
      </c>
      <c r="C432" t="s">
        <v>377</v>
      </c>
      <c r="D432">
        <f>COUNTIF(Table1[Keyword],Table1[[#This Row],[Keyword]])</f>
        <v>1</v>
      </c>
      <c r="E432" t="str">
        <f>IF(Table1[[#This Row],[Count]]&gt;1,"D","")</f>
        <v/>
      </c>
      <c r="F432" cm="1">
        <f t="array" aca="1" ref="F432" ca="1">COUNTIF(INDIRECT("$B$2"&amp;":"&amp;CELL("address",B432)),Table1[[#This Row],[Keyword]])</f>
        <v>1</v>
      </c>
      <c r="G432">
        <f ca="1">IF(Table1[[#This Row],[First Dup?]]&gt;1,0,1)</f>
        <v>1</v>
      </c>
      <c r="H432">
        <v>0</v>
      </c>
      <c r="I432" t="s">
        <v>1176</v>
      </c>
      <c r="L432" t="str">
        <f>IF(Table1[[#This Row],[ACC? _A_]]=Table1[[#This Row],[ACC? _S_]],"","Diff")</f>
        <v/>
      </c>
      <c r="M432" s="3" t="s">
        <v>392</v>
      </c>
      <c r="N432" t="s">
        <v>1174</v>
      </c>
      <c r="O432">
        <f>IF(H432&gt;0,B432,0)</f>
        <v>0</v>
      </c>
    </row>
    <row r="433" spans="1:15" hidden="1" x14ac:dyDescent="0.3">
      <c r="A433">
        <v>31</v>
      </c>
      <c r="B433" t="s">
        <v>324</v>
      </c>
      <c r="C433" t="s">
        <v>378</v>
      </c>
      <c r="D433">
        <f>COUNTIF(Table1[Keyword],Table1[[#This Row],[Keyword]])</f>
        <v>5</v>
      </c>
      <c r="E433" t="str">
        <f>IF(Table1[[#This Row],[Count]]&gt;1,"D","")</f>
        <v>D</v>
      </c>
      <c r="F433" cm="1">
        <f t="array" aca="1" ref="F433" ca="1">COUNTIF(INDIRECT("$B$2"&amp;":"&amp;CELL("address",B433)),Table1[[#This Row],[Keyword]])</f>
        <v>3</v>
      </c>
      <c r="G433">
        <f ca="1">IF(Table1[[#This Row],[First Dup?]]&gt;1,0,1)</f>
        <v>0</v>
      </c>
      <c r="I433"/>
      <c r="L433" t="str">
        <f>IF(Table1[[#This Row],[ACC? _A_]]=Table1[[#This Row],[ACC? _S_]],"","Diff")</f>
        <v/>
      </c>
      <c r="M433" s="3" t="s">
        <v>392</v>
      </c>
      <c r="O433">
        <f>IF(H433&gt;0,B433,0)</f>
        <v>0</v>
      </c>
    </row>
    <row r="434" spans="1:15" x14ac:dyDescent="0.3">
      <c r="A434">
        <v>42</v>
      </c>
      <c r="B434" t="s">
        <v>427</v>
      </c>
      <c r="C434" t="s">
        <v>428</v>
      </c>
      <c r="D434">
        <f>COUNTIF(Table1[Keyword],Table1[[#This Row],[Keyword]])</f>
        <v>1</v>
      </c>
      <c r="E434" t="str">
        <f>IF(Table1[[#This Row],[Count]]&gt;1,"D","")</f>
        <v/>
      </c>
      <c r="F434" cm="1">
        <f t="array" aca="1" ref="F434" ca="1">COUNTIF(INDIRECT("$B$2"&amp;":"&amp;CELL("address",B434)),Table1[[#This Row],[Keyword]])</f>
        <v>1</v>
      </c>
      <c r="G434">
        <f ca="1">IF(Table1[[#This Row],[First Dup?]]&gt;1,0,1)</f>
        <v>1</v>
      </c>
      <c r="H434">
        <v>1</v>
      </c>
      <c r="I434" t="s">
        <v>1217</v>
      </c>
      <c r="L434" t="str">
        <f>IF(Table1[[#This Row],[ACC? _A_]]=Table1[[#This Row],[ACC? _S_]],"","Diff")</f>
        <v>Diff</v>
      </c>
      <c r="M434" s="3" t="s">
        <v>437</v>
      </c>
      <c r="N434" t="s">
        <v>1174</v>
      </c>
      <c r="O434" t="str">
        <f>IF(H434&gt;0,B434,0)</f>
        <v>information technology</v>
      </c>
    </row>
    <row r="435" spans="1:15" hidden="1" x14ac:dyDescent="0.3">
      <c r="A435">
        <v>33</v>
      </c>
      <c r="B435" t="s">
        <v>261</v>
      </c>
      <c r="C435" t="s">
        <v>380</v>
      </c>
      <c r="D435">
        <f>COUNTIF(Table1[Keyword],Table1[[#This Row],[Keyword]])</f>
        <v>2</v>
      </c>
      <c r="E435" t="str">
        <f>IF(Table1[[#This Row],[Count]]&gt;1,"D","")</f>
        <v>D</v>
      </c>
      <c r="F435" cm="1">
        <f t="array" aca="1" ref="F435" ca="1">COUNTIF(INDIRECT("$B$2"&amp;":"&amp;CELL("address",B435)),Table1[[#This Row],[Keyword]])</f>
        <v>2</v>
      </c>
      <c r="G435">
        <f ca="1">IF(Table1[[#This Row],[First Dup?]]&gt;1,0,1)</f>
        <v>0</v>
      </c>
      <c r="I435"/>
      <c r="L435" t="str">
        <f>IF(Table1[[#This Row],[ACC? _A_]]=Table1[[#This Row],[ACC? _S_]],"","Diff")</f>
        <v/>
      </c>
      <c r="M435" s="3" t="s">
        <v>392</v>
      </c>
      <c r="O435">
        <f>IF(H435&gt;0,B435,0)</f>
        <v>0</v>
      </c>
    </row>
    <row r="436" spans="1:15" hidden="1" x14ac:dyDescent="0.3">
      <c r="A436">
        <v>34</v>
      </c>
      <c r="B436" t="s">
        <v>831</v>
      </c>
      <c r="C436" t="s">
        <v>381</v>
      </c>
      <c r="D436">
        <f>COUNTIF(Table1[Keyword],Table1[[#This Row],[Keyword]])</f>
        <v>10</v>
      </c>
      <c r="E436" t="str">
        <f>IF(Table1[[#This Row],[Count]]&gt;1,"D","")</f>
        <v>D</v>
      </c>
      <c r="F436" cm="1">
        <f t="array" aca="1" ref="F436" ca="1">COUNTIF(INDIRECT("$B$2"&amp;":"&amp;CELL("address",B436)),Table1[[#This Row],[Keyword]])</f>
        <v>3</v>
      </c>
      <c r="G436">
        <f ca="1">IF(Table1[[#This Row],[First Dup?]]&gt;1,0,1)</f>
        <v>0</v>
      </c>
      <c r="I436"/>
      <c r="L436" t="str">
        <f>IF(Table1[[#This Row],[ACC? _A_]]=Table1[[#This Row],[ACC? _S_]],"","Diff")</f>
        <v/>
      </c>
      <c r="M436" s="3" t="s">
        <v>392</v>
      </c>
      <c r="O436">
        <f>IF(H436&gt;0,B436,0)</f>
        <v>0</v>
      </c>
    </row>
    <row r="437" spans="1:15" hidden="1" x14ac:dyDescent="0.3">
      <c r="A437">
        <v>35</v>
      </c>
      <c r="B437" t="s">
        <v>16</v>
      </c>
      <c r="C437" t="s">
        <v>321</v>
      </c>
      <c r="D437">
        <f>COUNTIF(Table1[Keyword],Table1[[#This Row],[Keyword]])</f>
        <v>7</v>
      </c>
      <c r="E437" t="str">
        <f>IF(Table1[[#This Row],[Count]]&gt;1,"D","")</f>
        <v>D</v>
      </c>
      <c r="F437" cm="1">
        <f t="array" aca="1" ref="F437" ca="1">COUNTIF(INDIRECT("$B$2"&amp;":"&amp;CELL("address",B437)),Table1[[#This Row],[Keyword]])</f>
        <v>4</v>
      </c>
      <c r="G437">
        <f ca="1">IF(Table1[[#This Row],[First Dup?]]&gt;1,0,1)</f>
        <v>0</v>
      </c>
      <c r="I437"/>
      <c r="L437" t="str">
        <f>IF(Table1[[#This Row],[ACC? _A_]]=Table1[[#This Row],[ACC? _S_]],"","Diff")</f>
        <v/>
      </c>
      <c r="M437" s="3" t="s">
        <v>392</v>
      </c>
      <c r="O437">
        <f>IF(H437&gt;0,B437,0)</f>
        <v>0</v>
      </c>
    </row>
    <row r="438" spans="1:15" hidden="1" x14ac:dyDescent="0.3">
      <c r="A438">
        <v>36</v>
      </c>
      <c r="B438" t="s">
        <v>883</v>
      </c>
      <c r="C438" t="s">
        <v>89</v>
      </c>
      <c r="D438">
        <f>COUNTIF(Table1[Keyword],Table1[[#This Row],[Keyword]])</f>
        <v>5</v>
      </c>
      <c r="E438" t="str">
        <f>IF(Table1[[#This Row],[Count]]&gt;1,"D","")</f>
        <v>D</v>
      </c>
      <c r="F438" cm="1">
        <f t="array" aca="1" ref="F438" ca="1">COUNTIF(INDIRECT("$B$2"&amp;":"&amp;CELL("address",B438)),Table1[[#This Row],[Keyword]])</f>
        <v>3</v>
      </c>
      <c r="G438">
        <f ca="1">IF(Table1[[#This Row],[First Dup?]]&gt;1,0,1)</f>
        <v>0</v>
      </c>
      <c r="I438"/>
      <c r="L438" t="str">
        <f>IF(Table1[[#This Row],[ACC? _A_]]=Table1[[#This Row],[ACC? _S_]],"","Diff")</f>
        <v/>
      </c>
      <c r="M438" s="3" t="s">
        <v>392</v>
      </c>
      <c r="O438">
        <f>IF(H438&gt;0,B438,0)</f>
        <v>0</v>
      </c>
    </row>
    <row r="439" spans="1:15" hidden="1" x14ac:dyDescent="0.3">
      <c r="A439">
        <v>37</v>
      </c>
      <c r="B439" t="s">
        <v>941</v>
      </c>
      <c r="C439" t="s">
        <v>382</v>
      </c>
      <c r="D439">
        <f>COUNTIF(Table1[Keyword],Table1[[#This Row],[Keyword]])</f>
        <v>1</v>
      </c>
      <c r="E439" t="str">
        <f>IF(Table1[[#This Row],[Count]]&gt;1,"D","")</f>
        <v/>
      </c>
      <c r="F439" cm="1">
        <f t="array" aca="1" ref="F439" ca="1">COUNTIF(INDIRECT("$B$2"&amp;":"&amp;CELL("address",B439)),Table1[[#This Row],[Keyword]])</f>
        <v>1</v>
      </c>
      <c r="G439">
        <f ca="1">IF(Table1[[#This Row],[First Dup?]]&gt;1,0,1)</f>
        <v>1</v>
      </c>
      <c r="H439">
        <v>0</v>
      </c>
      <c r="I439" t="s">
        <v>1254</v>
      </c>
      <c r="L439" t="str">
        <f>IF(Table1[[#This Row],[ACC? _A_]]=Table1[[#This Row],[ACC? _S_]],"","Diff")</f>
        <v/>
      </c>
      <c r="M439" s="3" t="s">
        <v>392</v>
      </c>
      <c r="N439" t="s">
        <v>1174</v>
      </c>
      <c r="O439">
        <f>IF(H439&gt;0,B439,0)</f>
        <v>0</v>
      </c>
    </row>
    <row r="440" spans="1:15" hidden="1" x14ac:dyDescent="0.3">
      <c r="A440">
        <v>38</v>
      </c>
      <c r="B440" t="s">
        <v>165</v>
      </c>
      <c r="C440" t="s">
        <v>155</v>
      </c>
      <c r="D440">
        <f>COUNTIF(Table1[Keyword],Table1[[#This Row],[Keyword]])</f>
        <v>12</v>
      </c>
      <c r="E440" t="str">
        <f>IF(Table1[[#This Row],[Count]]&gt;1,"D","")</f>
        <v>D</v>
      </c>
      <c r="F440" cm="1">
        <f t="array" aca="1" ref="F440" ca="1">COUNTIF(INDIRECT("$B$2"&amp;":"&amp;CELL("address",B440)),Table1[[#This Row],[Keyword]])</f>
        <v>4</v>
      </c>
      <c r="G440">
        <f ca="1">IF(Table1[[#This Row],[First Dup?]]&gt;1,0,1)</f>
        <v>0</v>
      </c>
      <c r="I440"/>
      <c r="L440" t="str">
        <f>IF(Table1[[#This Row],[ACC? _A_]]=Table1[[#This Row],[ACC? _S_]],"","Diff")</f>
        <v/>
      </c>
      <c r="M440" s="3" t="s">
        <v>392</v>
      </c>
      <c r="O440">
        <f>IF(H440&gt;0,B440,0)</f>
        <v>0</v>
      </c>
    </row>
    <row r="441" spans="1:15" hidden="1" x14ac:dyDescent="0.3">
      <c r="A441">
        <v>39</v>
      </c>
      <c r="B441" t="s">
        <v>942</v>
      </c>
      <c r="C441" t="s">
        <v>383</v>
      </c>
      <c r="D441">
        <f>COUNTIF(Table1[Keyword],Table1[[#This Row],[Keyword]])</f>
        <v>1</v>
      </c>
      <c r="E441" t="str">
        <f>IF(Table1[[#This Row],[Count]]&gt;1,"D","")</f>
        <v/>
      </c>
      <c r="F441" cm="1">
        <f t="array" aca="1" ref="F441" ca="1">COUNTIF(INDIRECT("$B$2"&amp;":"&amp;CELL("address",B441)),Table1[[#This Row],[Keyword]])</f>
        <v>1</v>
      </c>
      <c r="G441">
        <f ca="1">IF(Table1[[#This Row],[First Dup?]]&gt;1,0,1)</f>
        <v>1</v>
      </c>
      <c r="H441">
        <v>0</v>
      </c>
      <c r="I441" t="s">
        <v>1176</v>
      </c>
      <c r="L441" t="str">
        <f>IF(Table1[[#This Row],[ACC? _A_]]=Table1[[#This Row],[ACC? _S_]],"","Diff")</f>
        <v/>
      </c>
      <c r="M441" s="3" t="s">
        <v>392</v>
      </c>
      <c r="N441" t="s">
        <v>1174</v>
      </c>
      <c r="O441">
        <f>IF(H441&gt;0,B441,0)</f>
        <v>0</v>
      </c>
    </row>
    <row r="442" spans="1:15" x14ac:dyDescent="0.3">
      <c r="A442">
        <v>24</v>
      </c>
      <c r="B442" t="s">
        <v>550</v>
      </c>
      <c r="C442" t="s">
        <v>12</v>
      </c>
      <c r="D442">
        <f>COUNTIF(Table1[Keyword],Table1[[#This Row],[Keyword]])</f>
        <v>1</v>
      </c>
      <c r="E442" t="str">
        <f>IF(Table1[[#This Row],[Count]]&gt;1,"D","")</f>
        <v/>
      </c>
      <c r="F442" cm="1">
        <f t="array" aca="1" ref="F442" ca="1">COUNTIF(INDIRECT("$B$2"&amp;":"&amp;CELL("address",B442)),Table1[[#This Row],[Keyword]])</f>
        <v>1</v>
      </c>
      <c r="G442">
        <f ca="1">IF(Table1[[#This Row],[First Dup?]]&gt;1,0,1)</f>
        <v>1</v>
      </c>
      <c r="H442">
        <v>1</v>
      </c>
      <c r="I442" t="s">
        <v>1267</v>
      </c>
      <c r="L442" t="str">
        <f>IF(Table1[[#This Row],[ACC? _A_]]=Table1[[#This Row],[ACC? _S_]],"","Diff")</f>
        <v>Diff</v>
      </c>
      <c r="M442" s="3" t="s">
        <v>570</v>
      </c>
      <c r="N442" t="s">
        <v>1174</v>
      </c>
      <c r="O442" t="str">
        <f>IF(H442&gt;0,B442,0)</f>
        <v>interest</v>
      </c>
    </row>
    <row r="443" spans="1:15" hidden="1" x14ac:dyDescent="0.3">
      <c r="A443">
        <v>41</v>
      </c>
      <c r="B443" t="s">
        <v>944</v>
      </c>
      <c r="C443" t="s">
        <v>385</v>
      </c>
      <c r="D443">
        <f>COUNTIF(Table1[Keyword],Table1[[#This Row],[Keyword]])</f>
        <v>1</v>
      </c>
      <c r="E443" t="str">
        <f>IF(Table1[[#This Row],[Count]]&gt;1,"D","")</f>
        <v/>
      </c>
      <c r="F443" cm="1">
        <f t="array" aca="1" ref="F443" ca="1">COUNTIF(INDIRECT("$B$2"&amp;":"&amp;CELL("address",B443)),Table1[[#This Row],[Keyword]])</f>
        <v>1</v>
      </c>
      <c r="G443">
        <f ca="1">IF(Table1[[#This Row],[First Dup?]]&gt;1,0,1)</f>
        <v>1</v>
      </c>
      <c r="H443">
        <v>0</v>
      </c>
      <c r="I443" t="s">
        <v>1176</v>
      </c>
      <c r="L443" t="str">
        <f>IF(Table1[[#This Row],[ACC? _A_]]=Table1[[#This Row],[ACC? _S_]],"","Diff")</f>
        <v/>
      </c>
      <c r="M443" s="3" t="s">
        <v>392</v>
      </c>
      <c r="N443" t="s">
        <v>1174</v>
      </c>
      <c r="O443">
        <f>IF(H443&gt;0,B443,0)</f>
        <v>0</v>
      </c>
    </row>
    <row r="444" spans="1:15" hidden="1" x14ac:dyDescent="0.3">
      <c r="A444">
        <v>42</v>
      </c>
      <c r="B444" t="s">
        <v>386</v>
      </c>
      <c r="C444" t="s">
        <v>385</v>
      </c>
      <c r="D444">
        <f>COUNTIF(Table1[Keyword],Table1[[#This Row],[Keyword]])</f>
        <v>1</v>
      </c>
      <c r="E444" t="str">
        <f>IF(Table1[[#This Row],[Count]]&gt;1,"D","")</f>
        <v/>
      </c>
      <c r="F444" cm="1">
        <f t="array" aca="1" ref="F444" ca="1">COUNTIF(INDIRECT("$B$2"&amp;":"&amp;CELL("address",B444)),Table1[[#This Row],[Keyword]])</f>
        <v>1</v>
      </c>
      <c r="G444">
        <f ca="1">IF(Table1[[#This Row],[First Dup?]]&gt;1,0,1)</f>
        <v>1</v>
      </c>
      <c r="H444">
        <v>0</v>
      </c>
      <c r="I444" t="s">
        <v>1176</v>
      </c>
      <c r="L444" t="str">
        <f>IF(Table1[[#This Row],[ACC? _A_]]=Table1[[#This Row],[ACC? _S_]],"","Diff")</f>
        <v/>
      </c>
      <c r="M444" s="3" t="s">
        <v>392</v>
      </c>
      <c r="N444" t="s">
        <v>1174</v>
      </c>
      <c r="O444">
        <f>IF(H444&gt;0,B444,0)</f>
        <v>0</v>
      </c>
    </row>
    <row r="445" spans="1:15" hidden="1" x14ac:dyDescent="0.3">
      <c r="A445">
        <v>43</v>
      </c>
      <c r="B445" t="s">
        <v>387</v>
      </c>
      <c r="C445" t="s">
        <v>94</v>
      </c>
      <c r="D445">
        <f>COUNTIF(Table1[Keyword],Table1[[#This Row],[Keyword]])</f>
        <v>3</v>
      </c>
      <c r="E445" t="str">
        <f>IF(Table1[[#This Row],[Count]]&gt;1,"D","")</f>
        <v>D</v>
      </c>
      <c r="F445" cm="1">
        <f t="array" aca="1" ref="F445" ca="1">COUNTIF(INDIRECT("$B$2"&amp;":"&amp;CELL("address",B445)),Table1[[#This Row],[Keyword]])</f>
        <v>1</v>
      </c>
      <c r="G445">
        <f ca="1">IF(Table1[[#This Row],[First Dup?]]&gt;1,0,1)</f>
        <v>1</v>
      </c>
      <c r="H445">
        <v>0</v>
      </c>
      <c r="I445" t="s">
        <v>1255</v>
      </c>
      <c r="L445" t="str">
        <f>IF(Table1[[#This Row],[ACC? _A_]]=Table1[[#This Row],[ACC? _S_]],"","Diff")</f>
        <v/>
      </c>
      <c r="M445" s="3" t="s">
        <v>392</v>
      </c>
      <c r="N445" t="s">
        <v>1174</v>
      </c>
      <c r="O445">
        <f>IF(H445&gt;0,B445,0)</f>
        <v>0</v>
      </c>
    </row>
    <row r="446" spans="1:15" hidden="1" x14ac:dyDescent="0.3">
      <c r="A446">
        <v>44</v>
      </c>
      <c r="B446" t="s">
        <v>945</v>
      </c>
      <c r="C446" t="s">
        <v>388</v>
      </c>
      <c r="D446">
        <f>COUNTIF(Table1[Keyword],Table1[[#This Row],[Keyword]])</f>
        <v>1</v>
      </c>
      <c r="E446" t="str">
        <f>IF(Table1[[#This Row],[Count]]&gt;1,"D","")</f>
        <v/>
      </c>
      <c r="F446" cm="1">
        <f t="array" aca="1" ref="F446" ca="1">COUNTIF(INDIRECT("$B$2"&amp;":"&amp;CELL("address",B446)),Table1[[#This Row],[Keyword]])</f>
        <v>1</v>
      </c>
      <c r="G446">
        <f ca="1">IF(Table1[[#This Row],[First Dup?]]&gt;1,0,1)</f>
        <v>1</v>
      </c>
      <c r="H446">
        <v>0</v>
      </c>
      <c r="I446" t="s">
        <v>1176</v>
      </c>
      <c r="L446" t="str">
        <f>IF(Table1[[#This Row],[ACC? _A_]]=Table1[[#This Row],[ACC? _S_]],"","Diff")</f>
        <v/>
      </c>
      <c r="M446" s="3" t="s">
        <v>392</v>
      </c>
      <c r="N446" t="s">
        <v>1174</v>
      </c>
      <c r="O446">
        <f>IF(H446&gt;0,B446,0)</f>
        <v>0</v>
      </c>
    </row>
    <row r="447" spans="1:15" hidden="1" x14ac:dyDescent="0.3">
      <c r="A447">
        <v>45</v>
      </c>
      <c r="B447" t="s">
        <v>389</v>
      </c>
      <c r="C447" t="s">
        <v>159</v>
      </c>
      <c r="D447">
        <f>COUNTIF(Table1[Keyword],Table1[[#This Row],[Keyword]])</f>
        <v>3</v>
      </c>
      <c r="E447" t="str">
        <f>IF(Table1[[#This Row],[Count]]&gt;1,"D","")</f>
        <v>D</v>
      </c>
      <c r="F447" cm="1">
        <f t="array" aca="1" ref="F447" ca="1">COUNTIF(INDIRECT("$B$2"&amp;":"&amp;CELL("address",B447)),Table1[[#This Row],[Keyword]])</f>
        <v>1</v>
      </c>
      <c r="G447">
        <f ca="1">IF(Table1[[#This Row],[First Dup?]]&gt;1,0,1)</f>
        <v>1</v>
      </c>
      <c r="H447">
        <v>0</v>
      </c>
      <c r="I447" t="s">
        <v>1176</v>
      </c>
      <c r="L447" t="str">
        <f>IF(Table1[[#This Row],[ACC? _A_]]=Table1[[#This Row],[ACC? _S_]],"","Diff")</f>
        <v/>
      </c>
      <c r="M447" s="3" t="s">
        <v>392</v>
      </c>
      <c r="N447" t="s">
        <v>1174</v>
      </c>
      <c r="O447">
        <f>IF(H447&gt;0,B447,0)</f>
        <v>0</v>
      </c>
    </row>
    <row r="448" spans="1:15" hidden="1" x14ac:dyDescent="0.3">
      <c r="A448">
        <v>46</v>
      </c>
      <c r="B448" t="s">
        <v>946</v>
      </c>
      <c r="C448" t="s">
        <v>273</v>
      </c>
      <c r="D448">
        <f>COUNTIF(Table1[Keyword],Table1[[#This Row],[Keyword]])</f>
        <v>1</v>
      </c>
      <c r="E448" t="str">
        <f>IF(Table1[[#This Row],[Count]]&gt;1,"D","")</f>
        <v/>
      </c>
      <c r="F448" cm="1">
        <f t="array" aca="1" ref="F448" ca="1">COUNTIF(INDIRECT("$B$2"&amp;":"&amp;CELL("address",B448)),Table1[[#This Row],[Keyword]])</f>
        <v>1</v>
      </c>
      <c r="G448">
        <f ca="1">IF(Table1[[#This Row],[First Dup?]]&gt;1,0,1)</f>
        <v>1</v>
      </c>
      <c r="H448">
        <v>0</v>
      </c>
      <c r="I448" t="s">
        <v>1176</v>
      </c>
      <c r="L448" t="str">
        <f>IF(Table1[[#This Row],[ACC? _A_]]=Table1[[#This Row],[ACC? _S_]],"","Diff")</f>
        <v/>
      </c>
      <c r="M448" s="3" t="s">
        <v>392</v>
      </c>
      <c r="N448" t="s">
        <v>1174</v>
      </c>
      <c r="O448">
        <f>IF(H448&gt;0,B448,0)</f>
        <v>0</v>
      </c>
    </row>
    <row r="449" spans="1:15" hidden="1" x14ac:dyDescent="0.3">
      <c r="A449">
        <v>47</v>
      </c>
      <c r="B449" t="s">
        <v>947</v>
      </c>
      <c r="C449" t="s">
        <v>99</v>
      </c>
      <c r="D449">
        <f>COUNTIF(Table1[Keyword],Table1[[#This Row],[Keyword]])</f>
        <v>1</v>
      </c>
      <c r="E449" t="str">
        <f>IF(Table1[[#This Row],[Count]]&gt;1,"D","")</f>
        <v/>
      </c>
      <c r="F449" cm="1">
        <f t="array" aca="1" ref="F449" ca="1">COUNTIF(INDIRECT("$B$2"&amp;":"&amp;CELL("address",B449)),Table1[[#This Row],[Keyword]])</f>
        <v>1</v>
      </c>
      <c r="G449">
        <f ca="1">IF(Table1[[#This Row],[First Dup?]]&gt;1,0,1)</f>
        <v>1</v>
      </c>
      <c r="H449">
        <v>0</v>
      </c>
      <c r="I449" t="s">
        <v>1254</v>
      </c>
      <c r="L449" t="str">
        <f>IF(Table1[[#This Row],[ACC? _A_]]=Table1[[#This Row],[ACC? _S_]],"","Diff")</f>
        <v/>
      </c>
      <c r="M449" s="3" t="s">
        <v>392</v>
      </c>
      <c r="N449" t="s">
        <v>1174</v>
      </c>
      <c r="O449">
        <f>IF(H449&gt;0,B449,0)</f>
        <v>0</v>
      </c>
    </row>
    <row r="450" spans="1:15" hidden="1" x14ac:dyDescent="0.3">
      <c r="A450">
        <v>48</v>
      </c>
      <c r="B450" t="s">
        <v>390</v>
      </c>
      <c r="C450" t="s">
        <v>101</v>
      </c>
      <c r="D450">
        <f>COUNTIF(Table1[Keyword],Table1[[#This Row],[Keyword]])</f>
        <v>1</v>
      </c>
      <c r="E450" t="str">
        <f>IF(Table1[[#This Row],[Count]]&gt;1,"D","")</f>
        <v/>
      </c>
      <c r="F450" cm="1">
        <f t="array" aca="1" ref="F450" ca="1">COUNTIF(INDIRECT("$B$2"&amp;":"&amp;CELL("address",B450)),Table1[[#This Row],[Keyword]])</f>
        <v>1</v>
      </c>
      <c r="G450">
        <f ca="1">IF(Table1[[#This Row],[First Dup?]]&gt;1,0,1)</f>
        <v>1</v>
      </c>
      <c r="H450">
        <v>0</v>
      </c>
      <c r="I450" t="s">
        <v>1176</v>
      </c>
      <c r="L450" t="str">
        <f>IF(Table1[[#This Row],[ACC? _A_]]=Table1[[#This Row],[ACC? _S_]],"","Diff")</f>
        <v/>
      </c>
      <c r="M450" s="3" t="s">
        <v>392</v>
      </c>
      <c r="N450" t="s">
        <v>1174</v>
      </c>
      <c r="O450">
        <f>IF(H450&gt;0,B450,0)</f>
        <v>0</v>
      </c>
    </row>
    <row r="451" spans="1:15" hidden="1" x14ac:dyDescent="0.3">
      <c r="A451">
        <v>49</v>
      </c>
      <c r="B451" t="s">
        <v>948</v>
      </c>
      <c r="C451" t="s">
        <v>391</v>
      </c>
      <c r="D451">
        <f>COUNTIF(Table1[Keyword],Table1[[#This Row],[Keyword]])</f>
        <v>1</v>
      </c>
      <c r="E451" t="str">
        <f>IF(Table1[[#This Row],[Count]]&gt;1,"D","")</f>
        <v/>
      </c>
      <c r="F451" cm="1">
        <f t="array" aca="1" ref="F451" ca="1">COUNTIF(INDIRECT("$B$2"&amp;":"&amp;CELL("address",B451)),Table1[[#This Row],[Keyword]])</f>
        <v>1</v>
      </c>
      <c r="G451">
        <f ca="1">IF(Table1[[#This Row],[First Dup?]]&gt;1,0,1)</f>
        <v>1</v>
      </c>
      <c r="H451">
        <v>0</v>
      </c>
      <c r="I451" t="s">
        <v>1176</v>
      </c>
      <c r="L451" t="str">
        <f>IF(Table1[[#This Row],[ACC? _A_]]=Table1[[#This Row],[ACC? _S_]],"","Diff")</f>
        <v/>
      </c>
      <c r="M451" s="3" t="s">
        <v>392</v>
      </c>
      <c r="N451" t="s">
        <v>1174</v>
      </c>
      <c r="O451">
        <f>IF(H451&gt;0,B451,0)</f>
        <v>0</v>
      </c>
    </row>
    <row r="452" spans="1:15" ht="14.55" hidden="1" customHeight="1" x14ac:dyDescent="0.3">
      <c r="A452">
        <v>0</v>
      </c>
      <c r="B452" t="s">
        <v>639</v>
      </c>
      <c r="C452" t="s">
        <v>0</v>
      </c>
      <c r="D452">
        <f>COUNTIF(Table1[Keyword],Table1[[#This Row],[Keyword]])</f>
        <v>5</v>
      </c>
      <c r="E452" t="str">
        <f>IF(Table1[[#This Row],[Count]]&gt;1,"D","")</f>
        <v>D</v>
      </c>
      <c r="F452" cm="1">
        <f t="array" aca="1" ref="F452" ca="1">COUNTIF(INDIRECT("$B$2"&amp;":"&amp;CELL("address",B452)),Table1[[#This Row],[Keyword]])</f>
        <v>2</v>
      </c>
      <c r="G452">
        <f ca="1">IF(Table1[[#This Row],[First Dup?]]&gt;1,0,1)</f>
        <v>0</v>
      </c>
      <c r="I452"/>
      <c r="L452" t="str">
        <f>IF(Table1[[#This Row],[ACC? _A_]]=Table1[[#This Row],[ACC? _S_]],"","Diff")</f>
        <v/>
      </c>
      <c r="M452" s="3" t="s">
        <v>437</v>
      </c>
      <c r="O452">
        <f>IF(H452&gt;0,B452,0)</f>
        <v>0</v>
      </c>
    </row>
    <row r="453" spans="1:15" hidden="1" x14ac:dyDescent="0.3">
      <c r="A453">
        <v>1</v>
      </c>
      <c r="B453" t="s">
        <v>327</v>
      </c>
      <c r="C453" t="s">
        <v>224</v>
      </c>
      <c r="D453">
        <f>COUNTIF(Table1[Keyword],Table1[[#This Row],[Keyword]])</f>
        <v>12</v>
      </c>
      <c r="E453" t="str">
        <f>IF(Table1[[#This Row],[Count]]&gt;1,"D","")</f>
        <v>D</v>
      </c>
      <c r="F453" cm="1">
        <f t="array" aca="1" ref="F453" ca="1">COUNTIF(INDIRECT("$B$2"&amp;":"&amp;CELL("address",B453)),Table1[[#This Row],[Keyword]])</f>
        <v>5</v>
      </c>
      <c r="G453">
        <f ca="1">IF(Table1[[#This Row],[First Dup?]]&gt;1,0,1)</f>
        <v>0</v>
      </c>
      <c r="I453"/>
      <c r="L453" t="str">
        <f>IF(Table1[[#This Row],[ACC? _A_]]=Table1[[#This Row],[ACC? _S_]],"","Diff")</f>
        <v/>
      </c>
      <c r="M453" s="3" t="s">
        <v>437</v>
      </c>
      <c r="O453">
        <f>IF(H453&gt;0,B453,0)</f>
        <v>0</v>
      </c>
    </row>
    <row r="454" spans="1:15" hidden="1" x14ac:dyDescent="0.3">
      <c r="A454">
        <v>2</v>
      </c>
      <c r="B454" t="s">
        <v>549</v>
      </c>
      <c r="C454" t="s">
        <v>232</v>
      </c>
      <c r="D454">
        <f>COUNTIF(Table1[Keyword],Table1[[#This Row],[Keyword]])</f>
        <v>20</v>
      </c>
      <c r="E454" t="str">
        <f>IF(Table1[[#This Row],[Count]]&gt;1,"D","")</f>
        <v>D</v>
      </c>
      <c r="F454" cm="1">
        <f t="array" aca="1" ref="F454" ca="1">COUNTIF(INDIRECT("$B$2"&amp;":"&amp;CELL("address",B454)),Table1[[#This Row],[Keyword]])</f>
        <v>9</v>
      </c>
      <c r="G454">
        <f ca="1">IF(Table1[[#This Row],[First Dup?]]&gt;1,0,1)</f>
        <v>0</v>
      </c>
      <c r="I454"/>
      <c r="L454" t="str">
        <f>IF(Table1[[#This Row],[ACC? _A_]]=Table1[[#This Row],[ACC? _S_]],"","Diff")</f>
        <v/>
      </c>
      <c r="M454" s="3" t="s">
        <v>437</v>
      </c>
      <c r="O454">
        <f>IF(H454&gt;0,B454,0)</f>
        <v>0</v>
      </c>
    </row>
    <row r="455" spans="1:15" hidden="1" x14ac:dyDescent="0.3">
      <c r="A455">
        <v>3</v>
      </c>
      <c r="B455" t="s">
        <v>828</v>
      </c>
      <c r="C455" t="s">
        <v>240</v>
      </c>
      <c r="D455">
        <f>COUNTIF(Table1[Keyword],Table1[[#This Row],[Keyword]])</f>
        <v>3</v>
      </c>
      <c r="E455" t="str">
        <f>IF(Table1[[#This Row],[Count]]&gt;1,"D","")</f>
        <v>D</v>
      </c>
      <c r="F455" cm="1">
        <f t="array" aca="1" ref="F455" ca="1">COUNTIF(INDIRECT("$B$2"&amp;":"&amp;CELL("address",B455)),Table1[[#This Row],[Keyword]])</f>
        <v>2</v>
      </c>
      <c r="G455">
        <f ca="1">IF(Table1[[#This Row],[First Dup?]]&gt;1,0,1)</f>
        <v>0</v>
      </c>
      <c r="I455"/>
      <c r="L455" t="str">
        <f>IF(Table1[[#This Row],[ACC? _A_]]=Table1[[#This Row],[ACC? _S_]],"","Diff")</f>
        <v/>
      </c>
      <c r="M455" s="3" t="s">
        <v>437</v>
      </c>
      <c r="O455">
        <f>IF(H455&gt;0,B455,0)</f>
        <v>0</v>
      </c>
    </row>
    <row r="456" spans="1:15" x14ac:dyDescent="0.3">
      <c r="A456">
        <v>23</v>
      </c>
      <c r="B456" t="s">
        <v>596</v>
      </c>
      <c r="C456" t="s">
        <v>597</v>
      </c>
      <c r="D456">
        <f>COUNTIF(Table1[Keyword],Table1[[#This Row],[Keyword]])</f>
        <v>2</v>
      </c>
      <c r="E456" t="str">
        <f>IF(Table1[[#This Row],[Count]]&gt;1,"D","")</f>
        <v>D</v>
      </c>
      <c r="F456" cm="1">
        <f t="array" aca="1" ref="F456" ca="1">COUNTIF(INDIRECT("$B$2"&amp;":"&amp;CELL("address",B456)),Table1[[#This Row],[Keyword]])</f>
        <v>1</v>
      </c>
      <c r="G456">
        <f ca="1">IF(Table1[[#This Row],[First Dup?]]&gt;1,0,1)</f>
        <v>1</v>
      </c>
      <c r="H456">
        <v>0.5</v>
      </c>
      <c r="I456" t="s">
        <v>1271</v>
      </c>
      <c r="L456" t="str">
        <f>IF(Table1[[#This Row],[ACC? _A_]]=Table1[[#This Row],[ACC? _S_]],"","Diff")</f>
        <v>Diff</v>
      </c>
      <c r="M456" s="3" t="s">
        <v>615</v>
      </c>
      <c r="N456" t="s">
        <v>1174</v>
      </c>
      <c r="O456" t="str">
        <f>IF(H456&gt;0,B456,0)</f>
        <v>issues</v>
      </c>
    </row>
    <row r="457" spans="1:15" x14ac:dyDescent="0.3">
      <c r="A457">
        <v>10</v>
      </c>
      <c r="B457" t="s">
        <v>710</v>
      </c>
      <c r="C457" t="s">
        <v>264</v>
      </c>
      <c r="D457">
        <f>COUNTIF(Table1[Keyword],Table1[[#This Row],[Keyword]])</f>
        <v>1</v>
      </c>
      <c r="E457" t="str">
        <f>IF(Table1[[#This Row],[Count]]&gt;1,"D","")</f>
        <v/>
      </c>
      <c r="F457" cm="1">
        <f t="array" aca="1" ref="F457" ca="1">COUNTIF(INDIRECT("$B$2"&amp;":"&amp;CELL("address",B457)),Table1[[#This Row],[Keyword]])</f>
        <v>1</v>
      </c>
      <c r="G457">
        <f ca="1">IF(Table1[[#This Row],[First Dup?]]&gt;1,0,1)</f>
        <v>1</v>
      </c>
      <c r="H457">
        <v>1</v>
      </c>
      <c r="I457" t="s">
        <v>1278</v>
      </c>
      <c r="L457" t="str">
        <f>IF(Table1[[#This Row],[ACC? _A_]]=Table1[[#This Row],[ACC? _S_]],"","Diff")</f>
        <v>Diff</v>
      </c>
      <c r="M457" s="3" t="s">
        <v>722</v>
      </c>
      <c r="N457" t="s">
        <v>1174</v>
      </c>
      <c r="O457" t="str">
        <f>IF(H457&gt;0,B457,0)</f>
        <v>knowledge discovery metamodel</v>
      </c>
    </row>
    <row r="458" spans="1:15" hidden="1" x14ac:dyDescent="0.3">
      <c r="A458">
        <v>6</v>
      </c>
      <c r="B458" t="s">
        <v>833</v>
      </c>
      <c r="C458" t="s">
        <v>395</v>
      </c>
      <c r="D458">
        <f>COUNTIF(Table1[Keyword],Table1[[#This Row],[Keyword]])</f>
        <v>3</v>
      </c>
      <c r="E458" t="str">
        <f>IF(Table1[[#This Row],[Count]]&gt;1,"D","")</f>
        <v>D</v>
      </c>
      <c r="F458" cm="1">
        <f t="array" aca="1" ref="F458" ca="1">COUNTIF(INDIRECT("$B$2"&amp;":"&amp;CELL("address",B458)),Table1[[#This Row],[Keyword]])</f>
        <v>2</v>
      </c>
      <c r="G458">
        <f ca="1">IF(Table1[[#This Row],[First Dup?]]&gt;1,0,1)</f>
        <v>0</v>
      </c>
      <c r="I458"/>
      <c r="L458" t="str">
        <f>IF(Table1[[#This Row],[ACC? _A_]]=Table1[[#This Row],[ACC? _S_]],"","Diff")</f>
        <v/>
      </c>
      <c r="M458" s="3" t="s">
        <v>437</v>
      </c>
      <c r="O458">
        <f>IF(H458&gt;0,B458,0)</f>
        <v>0</v>
      </c>
    </row>
    <row r="459" spans="1:15" hidden="1" x14ac:dyDescent="0.3">
      <c r="A459">
        <v>7</v>
      </c>
      <c r="B459" t="s">
        <v>834</v>
      </c>
      <c r="C459" t="s">
        <v>395</v>
      </c>
      <c r="D459">
        <f>COUNTIF(Table1[Keyword],Table1[[#This Row],[Keyword]])</f>
        <v>3</v>
      </c>
      <c r="E459" t="str">
        <f>IF(Table1[[#This Row],[Count]]&gt;1,"D","")</f>
        <v>D</v>
      </c>
      <c r="F459" cm="1">
        <f t="array" aca="1" ref="F459" ca="1">COUNTIF(INDIRECT("$B$2"&amp;":"&amp;CELL("address",B459)),Table1[[#This Row],[Keyword]])</f>
        <v>2</v>
      </c>
      <c r="G459">
        <f ca="1">IF(Table1[[#This Row],[First Dup?]]&gt;1,0,1)</f>
        <v>0</v>
      </c>
      <c r="I459"/>
      <c r="L459" t="str">
        <f>IF(Table1[[#This Row],[ACC? _A_]]=Table1[[#This Row],[ACC? _S_]],"","Diff")</f>
        <v/>
      </c>
      <c r="M459" s="3" t="s">
        <v>437</v>
      </c>
      <c r="O459">
        <f>IF(H459&gt;0,B459,0)</f>
        <v>0</v>
      </c>
    </row>
    <row r="460" spans="1:15" x14ac:dyDescent="0.3">
      <c r="A460">
        <v>1</v>
      </c>
      <c r="B460" t="s">
        <v>977</v>
      </c>
      <c r="C460" t="s">
        <v>0</v>
      </c>
      <c r="D460">
        <f>COUNTIF(Table1[Keyword],Table1[[#This Row],[Keyword]])</f>
        <v>1</v>
      </c>
      <c r="E460" t="str">
        <f>IF(Table1[[#This Row],[Count]]&gt;1,"D","")</f>
        <v/>
      </c>
      <c r="F460" cm="1">
        <f t="array" aca="1" ref="F460" ca="1">COUNTIF(INDIRECT("$B$2"&amp;":"&amp;CELL("address",B460)),Table1[[#This Row],[Keyword]])</f>
        <v>1</v>
      </c>
      <c r="G460">
        <f ca="1">IF(Table1[[#This Row],[First Dup?]]&gt;1,0,1)</f>
        <v>1</v>
      </c>
      <c r="H460">
        <v>1</v>
      </c>
      <c r="I460" t="s">
        <v>1217</v>
      </c>
      <c r="L460" t="str">
        <f>IF(Table1[[#This Row],[ACC? _A_]]=Table1[[#This Row],[ACC? _S_]],"","Diff")</f>
        <v>Diff</v>
      </c>
      <c r="M460" s="3" t="s">
        <v>511</v>
      </c>
      <c r="N460" t="s">
        <v>1174</v>
      </c>
      <c r="O460" t="str">
        <f>IF(H460&gt;0,B460,0)</f>
        <v>knowledge graphs</v>
      </c>
    </row>
    <row r="461" spans="1:15" hidden="1" x14ac:dyDescent="0.3">
      <c r="A461">
        <v>9</v>
      </c>
      <c r="B461" t="s">
        <v>222</v>
      </c>
      <c r="C461" t="s">
        <v>255</v>
      </c>
      <c r="D461">
        <f>COUNTIF(Table1[Keyword],Table1[[#This Row],[Keyword]])</f>
        <v>9</v>
      </c>
      <c r="E461" t="str">
        <f>IF(Table1[[#This Row],[Count]]&gt;1,"D","")</f>
        <v>D</v>
      </c>
      <c r="F461" cm="1">
        <f t="array" aca="1" ref="F461" ca="1">COUNTIF(INDIRECT("$B$2"&amp;":"&amp;CELL("address",B461)),Table1[[#This Row],[Keyword]])</f>
        <v>6</v>
      </c>
      <c r="G461">
        <f ca="1">IF(Table1[[#This Row],[First Dup?]]&gt;1,0,1)</f>
        <v>0</v>
      </c>
      <c r="I461"/>
      <c r="L461" t="str">
        <f>IF(Table1[[#This Row],[ACC? _A_]]=Table1[[#This Row],[ACC? _S_]],"","Diff")</f>
        <v/>
      </c>
      <c r="M461" s="3" t="s">
        <v>437</v>
      </c>
      <c r="O461">
        <f>IF(H461&gt;0,B461,0)</f>
        <v>0</v>
      </c>
    </row>
    <row r="462" spans="1:15" x14ac:dyDescent="0.3">
      <c r="A462">
        <v>39</v>
      </c>
      <c r="B462" t="s">
        <v>783</v>
      </c>
      <c r="C462" t="s">
        <v>782</v>
      </c>
      <c r="D462">
        <f>COUNTIF(Table1[Keyword],Table1[[#This Row],[Keyword]])</f>
        <v>1</v>
      </c>
      <c r="E462" t="str">
        <f>IF(Table1[[#This Row],[Count]]&gt;1,"D","")</f>
        <v/>
      </c>
      <c r="F462" cm="1">
        <f t="array" aca="1" ref="F462" ca="1">COUNTIF(INDIRECT("$B$2"&amp;":"&amp;CELL("address",B462)),Table1[[#This Row],[Keyword]])</f>
        <v>1</v>
      </c>
      <c r="G462">
        <f ca="1">IF(Table1[[#This Row],[First Dup?]]&gt;1,0,1)</f>
        <v>1</v>
      </c>
      <c r="H462">
        <v>1</v>
      </c>
      <c r="I462" t="s">
        <v>256</v>
      </c>
      <c r="L462" t="str">
        <f>IF(Table1[[#This Row],[ACC? _A_]]=Table1[[#This Row],[ACC? _S_]],"","Diff")</f>
        <v>Diff</v>
      </c>
      <c r="M462" s="3" t="s">
        <v>799</v>
      </c>
      <c r="N462" t="s">
        <v>1174</v>
      </c>
      <c r="O462" t="str">
        <f>IF(H462&gt;0,B462,0)</f>
        <v>landscapes</v>
      </c>
    </row>
    <row r="463" spans="1:15" hidden="1" x14ac:dyDescent="0.3">
      <c r="A463">
        <v>11</v>
      </c>
      <c r="B463" t="s">
        <v>831</v>
      </c>
      <c r="C463" t="s">
        <v>259</v>
      </c>
      <c r="D463">
        <f>COUNTIF(Table1[Keyword],Table1[[#This Row],[Keyword]])</f>
        <v>10</v>
      </c>
      <c r="E463" t="str">
        <f>IF(Table1[[#This Row],[Count]]&gt;1,"D","")</f>
        <v>D</v>
      </c>
      <c r="F463" cm="1">
        <f t="array" aca="1" ref="F463" ca="1">COUNTIF(INDIRECT("$B$2"&amp;":"&amp;CELL("address",B463)),Table1[[#This Row],[Keyword]])</f>
        <v>4</v>
      </c>
      <c r="G463">
        <f ca="1">IF(Table1[[#This Row],[First Dup?]]&gt;1,0,1)</f>
        <v>0</v>
      </c>
      <c r="I463"/>
      <c r="L463" t="str">
        <f>IF(Table1[[#This Row],[ACC? _A_]]=Table1[[#This Row],[ACC? _S_]],"","Diff")</f>
        <v/>
      </c>
      <c r="M463" s="3" t="s">
        <v>437</v>
      </c>
      <c r="O463">
        <f>IF(H463&gt;0,B463,0)</f>
        <v>0</v>
      </c>
    </row>
    <row r="464" spans="1:15" hidden="1" x14ac:dyDescent="0.3">
      <c r="A464">
        <v>12</v>
      </c>
      <c r="B464" t="s">
        <v>398</v>
      </c>
      <c r="C464" t="s">
        <v>5</v>
      </c>
      <c r="D464">
        <f>COUNTIF(Table1[Keyword],Table1[[#This Row],[Keyword]])</f>
        <v>1</v>
      </c>
      <c r="E464" t="str">
        <f>IF(Table1[[#This Row],[Count]]&gt;1,"D","")</f>
        <v/>
      </c>
      <c r="F464" cm="1">
        <f t="array" aca="1" ref="F464" ca="1">COUNTIF(INDIRECT("$B$2"&amp;":"&amp;CELL("address",B464)),Table1[[#This Row],[Keyword]])</f>
        <v>1</v>
      </c>
      <c r="G464">
        <f ca="1">IF(Table1[[#This Row],[First Dup?]]&gt;1,0,1)</f>
        <v>1</v>
      </c>
      <c r="H464">
        <v>0</v>
      </c>
      <c r="I464" t="s">
        <v>1257</v>
      </c>
      <c r="L464" t="str">
        <f>IF(Table1[[#This Row],[ACC? _A_]]=Table1[[#This Row],[ACC? _S_]],"","Diff")</f>
        <v/>
      </c>
      <c r="M464" s="3" t="s">
        <v>437</v>
      </c>
      <c r="N464" t="s">
        <v>1174</v>
      </c>
      <c r="O464">
        <f>IF(H464&gt;0,B464,0)</f>
        <v>0</v>
      </c>
    </row>
    <row r="465" spans="1:15" hidden="1" x14ac:dyDescent="0.3">
      <c r="A465">
        <v>13</v>
      </c>
      <c r="B465" t="s">
        <v>866</v>
      </c>
      <c r="C465" t="s">
        <v>399</v>
      </c>
      <c r="D465">
        <f>COUNTIF(Table1[Keyword],Table1[[#This Row],[Keyword]])</f>
        <v>8</v>
      </c>
      <c r="E465" t="str">
        <f>IF(Table1[[#This Row],[Count]]&gt;1,"D","")</f>
        <v>D</v>
      </c>
      <c r="F465" cm="1">
        <f t="array" aca="1" ref="F465" ca="1">COUNTIF(INDIRECT("$B$2"&amp;":"&amp;CELL("address",B465)),Table1[[#This Row],[Keyword]])</f>
        <v>5</v>
      </c>
      <c r="G465">
        <f ca="1">IF(Table1[[#This Row],[First Dup?]]&gt;1,0,1)</f>
        <v>0</v>
      </c>
      <c r="I465"/>
      <c r="L465" t="str">
        <f>IF(Table1[[#This Row],[ACC? _A_]]=Table1[[#This Row],[ACC? _S_]],"","Diff")</f>
        <v/>
      </c>
      <c r="M465" s="3" t="s">
        <v>437</v>
      </c>
      <c r="O465">
        <f>IF(H465&gt;0,B465,0)</f>
        <v>0</v>
      </c>
    </row>
    <row r="466" spans="1:15" hidden="1" x14ac:dyDescent="0.3">
      <c r="A466">
        <v>14</v>
      </c>
      <c r="B466" t="s">
        <v>331</v>
      </c>
      <c r="C466" t="s">
        <v>400</v>
      </c>
      <c r="D466">
        <f>COUNTIF(Table1[Keyword],Table1[[#This Row],[Keyword]])</f>
        <v>11</v>
      </c>
      <c r="E466" t="str">
        <f>IF(Table1[[#This Row],[Count]]&gt;1,"D","")</f>
        <v>D</v>
      </c>
      <c r="F466" cm="1">
        <f t="array" aca="1" ref="F466" ca="1">COUNTIF(INDIRECT("$B$2"&amp;":"&amp;CELL("address",B466)),Table1[[#This Row],[Keyword]])</f>
        <v>5</v>
      </c>
      <c r="G466">
        <f ca="1">IF(Table1[[#This Row],[First Dup?]]&gt;1,0,1)</f>
        <v>0</v>
      </c>
      <c r="I466"/>
      <c r="L466" t="str">
        <f>IF(Table1[[#This Row],[ACC? _A_]]=Table1[[#This Row],[ACC? _S_]],"","Diff")</f>
        <v/>
      </c>
      <c r="M466" s="3" t="s">
        <v>437</v>
      </c>
      <c r="O466">
        <f>IF(H466&gt;0,B466,0)</f>
        <v>0</v>
      </c>
    </row>
    <row r="467" spans="1:15" hidden="1" x14ac:dyDescent="0.3">
      <c r="A467">
        <v>15</v>
      </c>
      <c r="B467" t="s">
        <v>165</v>
      </c>
      <c r="C467" t="s">
        <v>378</v>
      </c>
      <c r="D467">
        <f>COUNTIF(Table1[Keyword],Table1[[#This Row],[Keyword]])</f>
        <v>12</v>
      </c>
      <c r="E467" t="str">
        <f>IF(Table1[[#This Row],[Count]]&gt;1,"D","")</f>
        <v>D</v>
      </c>
      <c r="F467" cm="1">
        <f t="array" aca="1" ref="F467" ca="1">COUNTIF(INDIRECT("$B$2"&amp;":"&amp;CELL("address",B467)),Table1[[#This Row],[Keyword]])</f>
        <v>5</v>
      </c>
      <c r="G467">
        <f ca="1">IF(Table1[[#This Row],[First Dup?]]&gt;1,0,1)</f>
        <v>0</v>
      </c>
      <c r="I467"/>
      <c r="L467" t="str">
        <f>IF(Table1[[#This Row],[ACC? _A_]]=Table1[[#This Row],[ACC? _S_]],"","Diff")</f>
        <v/>
      </c>
      <c r="M467" s="3" t="s">
        <v>437</v>
      </c>
      <c r="O467">
        <f>IF(H467&gt;0,B467,0)</f>
        <v>0</v>
      </c>
    </row>
    <row r="468" spans="1:15" hidden="1" x14ac:dyDescent="0.3">
      <c r="A468">
        <v>16</v>
      </c>
      <c r="B468" t="s">
        <v>401</v>
      </c>
      <c r="C468" t="s">
        <v>381</v>
      </c>
      <c r="D468">
        <f>COUNTIF(Table1[Keyword],Table1[[#This Row],[Keyword]])</f>
        <v>1</v>
      </c>
      <c r="E468" t="str">
        <f>IF(Table1[[#This Row],[Count]]&gt;1,"D","")</f>
        <v/>
      </c>
      <c r="F468" cm="1">
        <f t="array" aca="1" ref="F468" ca="1">COUNTIF(INDIRECT("$B$2"&amp;":"&amp;CELL("address",B468)),Table1[[#This Row],[Keyword]])</f>
        <v>1</v>
      </c>
      <c r="G468">
        <f ca="1">IF(Table1[[#This Row],[First Dup?]]&gt;1,0,1)</f>
        <v>1</v>
      </c>
      <c r="H468">
        <v>0</v>
      </c>
      <c r="I468" t="s">
        <v>1176</v>
      </c>
      <c r="L468" t="str">
        <f>IF(Table1[[#This Row],[ACC? _A_]]=Table1[[#This Row],[ACC? _S_]],"","Diff")</f>
        <v/>
      </c>
      <c r="M468" s="3" t="s">
        <v>437</v>
      </c>
      <c r="N468" t="s">
        <v>1174</v>
      </c>
      <c r="O468">
        <f>IF(H468&gt;0,B468,0)</f>
        <v>0</v>
      </c>
    </row>
    <row r="469" spans="1:15" hidden="1" x14ac:dyDescent="0.3">
      <c r="A469">
        <v>17</v>
      </c>
      <c r="B469" t="s">
        <v>950</v>
      </c>
      <c r="C469" t="s">
        <v>89</v>
      </c>
      <c r="D469">
        <f>COUNTIF(Table1[Keyword],Table1[[#This Row],[Keyword]])</f>
        <v>1</v>
      </c>
      <c r="E469" t="str">
        <f>IF(Table1[[#This Row],[Count]]&gt;1,"D","")</f>
        <v/>
      </c>
      <c r="F469" cm="1">
        <f t="array" aca="1" ref="F469" ca="1">COUNTIF(INDIRECT("$B$2"&amp;":"&amp;CELL("address",B469)),Table1[[#This Row],[Keyword]])</f>
        <v>1</v>
      </c>
      <c r="G469">
        <f ca="1">IF(Table1[[#This Row],[First Dup?]]&gt;1,0,1)</f>
        <v>1</v>
      </c>
      <c r="H469">
        <v>0</v>
      </c>
      <c r="I469" t="s">
        <v>1176</v>
      </c>
      <c r="L469" t="str">
        <f>IF(Table1[[#This Row],[ACC? _A_]]=Table1[[#This Row],[ACC? _S_]],"","Diff")</f>
        <v/>
      </c>
      <c r="M469" s="3" t="s">
        <v>437</v>
      </c>
      <c r="N469" t="s">
        <v>1174</v>
      </c>
      <c r="O469">
        <f>IF(H469&gt;0,B469,0)</f>
        <v>0</v>
      </c>
    </row>
    <row r="470" spans="1:15" x14ac:dyDescent="0.3">
      <c r="A470">
        <v>4</v>
      </c>
      <c r="B470" t="s">
        <v>893</v>
      </c>
      <c r="C470" t="s">
        <v>3</v>
      </c>
      <c r="D470">
        <f>COUNTIF(Table1[Keyword],Table1[[#This Row],[Keyword]])</f>
        <v>1</v>
      </c>
      <c r="E470" t="str">
        <f>IF(Table1[[#This Row],[Count]]&gt;1,"D","")</f>
        <v/>
      </c>
      <c r="F470" cm="1">
        <f t="array" aca="1" ref="F470" ca="1">COUNTIF(INDIRECT("$B$2"&amp;":"&amp;CELL("address",B470)),Table1[[#This Row],[Keyword]])</f>
        <v>1</v>
      </c>
      <c r="G470">
        <f ca="1">IF(Table1[[#This Row],[First Dup?]]&gt;1,0,1)</f>
        <v>1</v>
      </c>
      <c r="H470">
        <v>1</v>
      </c>
      <c r="I470" t="s">
        <v>1237</v>
      </c>
      <c r="L470" t="str">
        <f>IF(Table1[[#This Row],[ACC? _A_]]=Table1[[#This Row],[ACC? _S_]],"","Diff")</f>
        <v>Diff</v>
      </c>
      <c r="M470" s="3" t="s">
        <v>316</v>
      </c>
      <c r="N470" t="s">
        <v>1174</v>
      </c>
      <c r="O470" t="str">
        <f>IF(H470&gt;0,B470,0)</f>
        <v>legacy system</v>
      </c>
    </row>
    <row r="471" spans="1:15" x14ac:dyDescent="0.3">
      <c r="A471">
        <v>28</v>
      </c>
      <c r="B471" t="s">
        <v>324</v>
      </c>
      <c r="C471" t="s">
        <v>41</v>
      </c>
      <c r="D471">
        <f>COUNTIF(Table1[Keyword],Table1[[#This Row],[Keyword]])</f>
        <v>5</v>
      </c>
      <c r="E471" t="str">
        <f>IF(Table1[[#This Row],[Count]]&gt;1,"D","")</f>
        <v>D</v>
      </c>
      <c r="F471" cm="1">
        <f t="array" aca="1" ref="F471" ca="1">COUNTIF(INDIRECT("$B$2"&amp;":"&amp;CELL("address",B471)),Table1[[#This Row],[Keyword]])</f>
        <v>4</v>
      </c>
      <c r="G471">
        <f ca="1">IF(Table1[[#This Row],[First Dup?]]&gt;1,0,1)</f>
        <v>0</v>
      </c>
      <c r="H471">
        <v>1</v>
      </c>
      <c r="I471" t="s">
        <v>1183</v>
      </c>
      <c r="L471" t="str">
        <f>IF(Table1[[#This Row],[ACC? _A_]]=Table1[[#This Row],[ACC? _S_]],"","Diff")</f>
        <v>Diff</v>
      </c>
      <c r="M471" s="3" t="s">
        <v>746</v>
      </c>
      <c r="N471" t="s">
        <v>1174</v>
      </c>
      <c r="O471" t="str">
        <f>IF(H471&gt;0,B471,0)</f>
        <v>management</v>
      </c>
    </row>
    <row r="472" spans="1:15" hidden="1" x14ac:dyDescent="0.3">
      <c r="A472">
        <v>20</v>
      </c>
      <c r="B472" t="s">
        <v>836</v>
      </c>
      <c r="C472" t="s">
        <v>404</v>
      </c>
      <c r="D472">
        <f>COUNTIF(Table1[Keyword],Table1[[#This Row],[Keyword]])</f>
        <v>3</v>
      </c>
      <c r="E472" t="str">
        <f>IF(Table1[[#This Row],[Count]]&gt;1,"D","")</f>
        <v>D</v>
      </c>
      <c r="F472" cm="1">
        <f t="array" aca="1" ref="F472" ca="1">COUNTIF(INDIRECT("$B$2"&amp;":"&amp;CELL("address",B472)),Table1[[#This Row],[Keyword]])</f>
        <v>2</v>
      </c>
      <c r="G472">
        <f ca="1">IF(Table1[[#This Row],[First Dup?]]&gt;1,0,1)</f>
        <v>0</v>
      </c>
      <c r="I472"/>
      <c r="L472" t="str">
        <f>IF(Table1[[#This Row],[ACC? _A_]]=Table1[[#This Row],[ACC? _S_]],"","Diff")</f>
        <v/>
      </c>
      <c r="M472" s="3" t="s">
        <v>437</v>
      </c>
      <c r="O472">
        <f>IF(H472&gt;0,B472,0)</f>
        <v>0</v>
      </c>
    </row>
    <row r="473" spans="1:15" hidden="1" x14ac:dyDescent="0.3">
      <c r="A473">
        <v>21</v>
      </c>
      <c r="B473" t="s">
        <v>952</v>
      </c>
      <c r="C473" t="s">
        <v>153</v>
      </c>
      <c r="D473">
        <f>COUNTIF(Table1[Keyword],Table1[[#This Row],[Keyword]])</f>
        <v>1</v>
      </c>
      <c r="E473" t="str">
        <f>IF(Table1[[#This Row],[Count]]&gt;1,"D","")</f>
        <v/>
      </c>
      <c r="F473" cm="1">
        <f t="array" aca="1" ref="F473" ca="1">COUNTIF(INDIRECT("$B$2"&amp;":"&amp;CELL("address",B473)),Table1[[#This Row],[Keyword]])</f>
        <v>1</v>
      </c>
      <c r="G473">
        <f ca="1">IF(Table1[[#This Row],[First Dup?]]&gt;1,0,1)</f>
        <v>1</v>
      </c>
      <c r="H473">
        <v>0</v>
      </c>
      <c r="I473" t="s">
        <v>1177</v>
      </c>
      <c r="L473" t="str">
        <f>IF(Table1[[#This Row],[ACC? _A_]]=Table1[[#This Row],[ACC? _S_]],"","Diff")</f>
        <v/>
      </c>
      <c r="M473" s="3" t="s">
        <v>437</v>
      </c>
      <c r="N473" t="s">
        <v>1174</v>
      </c>
      <c r="O473">
        <f>IF(H473&gt;0,B473,0)</f>
        <v>0</v>
      </c>
    </row>
    <row r="474" spans="1:15" hidden="1" x14ac:dyDescent="0.3">
      <c r="A474">
        <v>22</v>
      </c>
      <c r="B474" t="s">
        <v>458</v>
      </c>
      <c r="C474" t="s">
        <v>405</v>
      </c>
      <c r="D474">
        <f>COUNTIF(Table1[Keyword],Table1[[#This Row],[Keyword]])</f>
        <v>10</v>
      </c>
      <c r="E474" t="str">
        <f>IF(Table1[[#This Row],[Count]]&gt;1,"D","")</f>
        <v>D</v>
      </c>
      <c r="F474" cm="1">
        <f t="array" aca="1" ref="F474" ca="1">COUNTIF(INDIRECT("$B$2"&amp;":"&amp;CELL("address",B474)),Table1[[#This Row],[Keyword]])</f>
        <v>3</v>
      </c>
      <c r="G474">
        <f ca="1">IF(Table1[[#This Row],[First Dup?]]&gt;1,0,1)</f>
        <v>0</v>
      </c>
      <c r="I474"/>
      <c r="L474" t="str">
        <f>IF(Table1[[#This Row],[ACC? _A_]]=Table1[[#This Row],[ACC? _S_]],"","Diff")</f>
        <v/>
      </c>
      <c r="M474" s="3" t="s">
        <v>437</v>
      </c>
      <c r="O474">
        <f>IF(H474&gt;0,B474,0)</f>
        <v>0</v>
      </c>
    </row>
    <row r="475" spans="1:15" hidden="1" x14ac:dyDescent="0.3">
      <c r="A475">
        <v>23</v>
      </c>
      <c r="B475" t="s">
        <v>406</v>
      </c>
      <c r="C475" t="s">
        <v>10</v>
      </c>
      <c r="D475">
        <f>COUNTIF(Table1[Keyword],Table1[[#This Row],[Keyword]])</f>
        <v>2</v>
      </c>
      <c r="E475" t="str">
        <f>IF(Table1[[#This Row],[Count]]&gt;1,"D","")</f>
        <v>D</v>
      </c>
      <c r="F475" cm="1">
        <f t="array" aca="1" ref="F475" ca="1">COUNTIF(INDIRECT("$B$2"&amp;":"&amp;CELL("address",B475)),Table1[[#This Row],[Keyword]])</f>
        <v>1</v>
      </c>
      <c r="G475">
        <f ca="1">IF(Table1[[#This Row],[First Dup?]]&gt;1,0,1)</f>
        <v>1</v>
      </c>
      <c r="H475">
        <v>0</v>
      </c>
      <c r="I475" t="s">
        <v>1176</v>
      </c>
      <c r="L475" t="str">
        <f>IF(Table1[[#This Row],[ACC? _A_]]=Table1[[#This Row],[ACC? _S_]],"","Diff")</f>
        <v/>
      </c>
      <c r="M475" s="3" t="s">
        <v>437</v>
      </c>
      <c r="N475" t="s">
        <v>1174</v>
      </c>
      <c r="O475">
        <f>IF(H475&gt;0,B475,0)</f>
        <v>0</v>
      </c>
    </row>
    <row r="476" spans="1:15" hidden="1" x14ac:dyDescent="0.3">
      <c r="A476">
        <v>24</v>
      </c>
      <c r="B476" t="s">
        <v>407</v>
      </c>
      <c r="C476" t="s">
        <v>408</v>
      </c>
      <c r="D476">
        <f>COUNTIF(Table1[Keyword],Table1[[#This Row],[Keyword]])</f>
        <v>1</v>
      </c>
      <c r="E476" t="str">
        <f>IF(Table1[[#This Row],[Count]]&gt;1,"D","")</f>
        <v/>
      </c>
      <c r="F476" cm="1">
        <f t="array" aca="1" ref="F476" ca="1">COUNTIF(INDIRECT("$B$2"&amp;":"&amp;CELL("address",B476)),Table1[[#This Row],[Keyword]])</f>
        <v>1</v>
      </c>
      <c r="G476">
        <f ca="1">IF(Table1[[#This Row],[First Dup?]]&gt;1,0,1)</f>
        <v>1</v>
      </c>
      <c r="H476">
        <v>0</v>
      </c>
      <c r="I476" t="s">
        <v>1176</v>
      </c>
      <c r="L476" t="str">
        <f>IF(Table1[[#This Row],[ACC? _A_]]=Table1[[#This Row],[ACC? _S_]],"","Diff")</f>
        <v/>
      </c>
      <c r="M476" s="3" t="s">
        <v>437</v>
      </c>
      <c r="N476" t="s">
        <v>1174</v>
      </c>
      <c r="O476">
        <f>IF(H476&gt;0,B476,0)</f>
        <v>0</v>
      </c>
    </row>
    <row r="477" spans="1:15" hidden="1" x14ac:dyDescent="0.3">
      <c r="A477">
        <v>25</v>
      </c>
      <c r="B477" t="s">
        <v>953</v>
      </c>
      <c r="C477" t="s">
        <v>409</v>
      </c>
      <c r="D477">
        <f>COUNTIF(Table1[Keyword],Table1[[#This Row],[Keyword]])</f>
        <v>1</v>
      </c>
      <c r="E477" t="str">
        <f>IF(Table1[[#This Row],[Count]]&gt;1,"D","")</f>
        <v/>
      </c>
      <c r="F477" cm="1">
        <f t="array" aca="1" ref="F477" ca="1">COUNTIF(INDIRECT("$B$2"&amp;":"&amp;CELL("address",B477)),Table1[[#This Row],[Keyword]])</f>
        <v>1</v>
      </c>
      <c r="G477">
        <f ca="1">IF(Table1[[#This Row],[First Dup?]]&gt;1,0,1)</f>
        <v>1</v>
      </c>
      <c r="H477">
        <v>0</v>
      </c>
      <c r="I477" t="s">
        <v>1176</v>
      </c>
      <c r="L477" t="str">
        <f>IF(Table1[[#This Row],[ACC? _A_]]=Table1[[#This Row],[ACC? _S_]],"","Diff")</f>
        <v/>
      </c>
      <c r="M477" s="3" t="s">
        <v>437</v>
      </c>
      <c r="N477" t="s">
        <v>1174</v>
      </c>
      <c r="O477">
        <f>IF(H477&gt;0,B477,0)</f>
        <v>0</v>
      </c>
    </row>
    <row r="478" spans="1:15" hidden="1" x14ac:dyDescent="0.3">
      <c r="A478">
        <v>26</v>
      </c>
      <c r="B478" t="s">
        <v>954</v>
      </c>
      <c r="C478" t="s">
        <v>160</v>
      </c>
      <c r="D478">
        <f>COUNTIF(Table1[Keyword],Table1[[#This Row],[Keyword]])</f>
        <v>1</v>
      </c>
      <c r="E478" t="str">
        <f>IF(Table1[[#This Row],[Count]]&gt;1,"D","")</f>
        <v/>
      </c>
      <c r="F478" cm="1">
        <f t="array" aca="1" ref="F478" ca="1">COUNTIF(INDIRECT("$B$2"&amp;":"&amp;CELL("address",B478)),Table1[[#This Row],[Keyword]])</f>
        <v>1</v>
      </c>
      <c r="G478">
        <f ca="1">IF(Table1[[#This Row],[First Dup?]]&gt;1,0,1)</f>
        <v>1</v>
      </c>
      <c r="H478">
        <v>0</v>
      </c>
      <c r="I478" t="s">
        <v>1259</v>
      </c>
      <c r="L478" t="str">
        <f>IF(Table1[[#This Row],[ACC? _A_]]=Table1[[#This Row],[ACC? _S_]],"","Diff")</f>
        <v/>
      </c>
      <c r="M478" s="3" t="s">
        <v>437</v>
      </c>
      <c r="N478" t="s">
        <v>1174</v>
      </c>
      <c r="O478">
        <f>IF(H478&gt;0,B478,0)</f>
        <v>0</v>
      </c>
    </row>
    <row r="479" spans="1:15" hidden="1" x14ac:dyDescent="0.3">
      <c r="A479">
        <v>27</v>
      </c>
      <c r="B479" t="s">
        <v>410</v>
      </c>
      <c r="C479" t="s">
        <v>411</v>
      </c>
      <c r="D479">
        <f>COUNTIF(Table1[Keyword],Table1[[#This Row],[Keyword]])</f>
        <v>1</v>
      </c>
      <c r="E479" t="str">
        <f>IF(Table1[[#This Row],[Count]]&gt;1,"D","")</f>
        <v/>
      </c>
      <c r="F479" cm="1">
        <f t="array" aca="1" ref="F479" ca="1">COUNTIF(INDIRECT("$B$2"&amp;":"&amp;CELL("address",B479)),Table1[[#This Row],[Keyword]])</f>
        <v>1</v>
      </c>
      <c r="G479">
        <f ca="1">IF(Table1[[#This Row],[First Dup?]]&gt;1,0,1)</f>
        <v>1</v>
      </c>
      <c r="H479">
        <v>0</v>
      </c>
      <c r="I479" t="s">
        <v>1176</v>
      </c>
      <c r="L479" t="str">
        <f>IF(Table1[[#This Row],[ACC? _A_]]=Table1[[#This Row],[ACC? _S_]],"","Diff")</f>
        <v/>
      </c>
      <c r="M479" s="3" t="s">
        <v>437</v>
      </c>
      <c r="N479" t="s">
        <v>1174</v>
      </c>
      <c r="O479">
        <f>IF(H479&gt;0,B479,0)</f>
        <v>0</v>
      </c>
    </row>
    <row r="480" spans="1:15" hidden="1" x14ac:dyDescent="0.3">
      <c r="A480">
        <v>28</v>
      </c>
      <c r="B480" t="s">
        <v>867</v>
      </c>
      <c r="C480" t="s">
        <v>412</v>
      </c>
      <c r="D480">
        <f>COUNTIF(Table1[Keyword],Table1[[#This Row],[Keyword]])</f>
        <v>7</v>
      </c>
      <c r="E480" t="str">
        <f>IF(Table1[[#This Row],[Count]]&gt;1,"D","")</f>
        <v>D</v>
      </c>
      <c r="F480" cm="1">
        <f t="array" aca="1" ref="F480" ca="1">COUNTIF(INDIRECT("$B$2"&amp;":"&amp;CELL("address",B480)),Table1[[#This Row],[Keyword]])</f>
        <v>3</v>
      </c>
      <c r="G480">
        <f ca="1">IF(Table1[[#This Row],[First Dup?]]&gt;1,0,1)</f>
        <v>0</v>
      </c>
      <c r="I480"/>
      <c r="L480" t="str">
        <f>IF(Table1[[#This Row],[ACC? _A_]]=Table1[[#This Row],[ACC? _S_]],"","Diff")</f>
        <v/>
      </c>
      <c r="M480" s="3" t="s">
        <v>437</v>
      </c>
      <c r="O480">
        <f>IF(H480&gt;0,B480,0)</f>
        <v>0</v>
      </c>
    </row>
    <row r="481" spans="1:15" hidden="1" x14ac:dyDescent="0.3">
      <c r="A481">
        <v>29</v>
      </c>
      <c r="B481" t="s">
        <v>309</v>
      </c>
      <c r="C481" t="s">
        <v>413</v>
      </c>
      <c r="D481">
        <f>COUNTIF(Table1[Keyword],Table1[[#This Row],[Keyword]])</f>
        <v>7</v>
      </c>
      <c r="E481" t="str">
        <f>IF(Table1[[#This Row],[Count]]&gt;1,"D","")</f>
        <v>D</v>
      </c>
      <c r="F481" cm="1">
        <f t="array" aca="1" ref="F481" ca="1">COUNTIF(INDIRECT("$B$2"&amp;":"&amp;CELL("address",B481)),Table1[[#This Row],[Keyword]])</f>
        <v>3</v>
      </c>
      <c r="G481">
        <f ca="1">IF(Table1[[#This Row],[First Dup?]]&gt;1,0,1)</f>
        <v>0</v>
      </c>
      <c r="I481"/>
      <c r="L481" t="str">
        <f>IF(Table1[[#This Row],[ACC? _A_]]=Table1[[#This Row],[ACC? _S_]],"","Diff")</f>
        <v/>
      </c>
      <c r="M481" s="3" t="s">
        <v>437</v>
      </c>
      <c r="O481">
        <f>IF(H481&gt;0,B481,0)</f>
        <v>0</v>
      </c>
    </row>
    <row r="482" spans="1:15" hidden="1" x14ac:dyDescent="0.3">
      <c r="A482">
        <v>30</v>
      </c>
      <c r="B482" t="s">
        <v>216</v>
      </c>
      <c r="C482" t="s">
        <v>414</v>
      </c>
      <c r="D482">
        <f>COUNTIF(Table1[Keyword],Table1[[#This Row],[Keyword]])</f>
        <v>3</v>
      </c>
      <c r="E482" t="str">
        <f>IF(Table1[[#This Row],[Count]]&gt;1,"D","")</f>
        <v>D</v>
      </c>
      <c r="F482" cm="1">
        <f t="array" aca="1" ref="F482" ca="1">COUNTIF(INDIRECT("$B$2"&amp;":"&amp;CELL("address",B482)),Table1[[#This Row],[Keyword]])</f>
        <v>1</v>
      </c>
      <c r="G482">
        <f ca="1">IF(Table1[[#This Row],[First Dup?]]&gt;1,0,1)</f>
        <v>1</v>
      </c>
      <c r="I482"/>
      <c r="L482" t="str">
        <f>IF(Table1[[#This Row],[ACC? _A_]]=Table1[[#This Row],[ACC? _S_]],"","Diff")</f>
        <v/>
      </c>
      <c r="M482" s="3" t="s">
        <v>437</v>
      </c>
      <c r="O482">
        <f>IF(H482&gt;0,B482,0)</f>
        <v>0</v>
      </c>
    </row>
    <row r="483" spans="1:15" hidden="1" x14ac:dyDescent="0.3">
      <c r="A483">
        <v>31</v>
      </c>
      <c r="B483" t="s">
        <v>955</v>
      </c>
      <c r="C483" t="s">
        <v>415</v>
      </c>
      <c r="D483">
        <f>COUNTIF(Table1[Keyword],Table1[[#This Row],[Keyword]])</f>
        <v>1</v>
      </c>
      <c r="E483" t="str">
        <f>IF(Table1[[#This Row],[Count]]&gt;1,"D","")</f>
        <v/>
      </c>
      <c r="F483" cm="1">
        <f t="array" aca="1" ref="F483" ca="1">COUNTIF(INDIRECT("$B$2"&amp;":"&amp;CELL("address",B483)),Table1[[#This Row],[Keyword]])</f>
        <v>1</v>
      </c>
      <c r="G483">
        <f ca="1">IF(Table1[[#This Row],[First Dup?]]&gt;1,0,1)</f>
        <v>1</v>
      </c>
      <c r="H483">
        <v>0</v>
      </c>
      <c r="I483" t="s">
        <v>1177</v>
      </c>
      <c r="L483" t="str">
        <f>IF(Table1[[#This Row],[ACC? _A_]]=Table1[[#This Row],[ACC? _S_]],"","Diff")</f>
        <v/>
      </c>
      <c r="M483" s="3" t="s">
        <v>437</v>
      </c>
      <c r="N483" t="s">
        <v>1174</v>
      </c>
      <c r="O483">
        <f>IF(H483&gt;0,B483,0)</f>
        <v>0</v>
      </c>
    </row>
    <row r="484" spans="1:15" hidden="1" x14ac:dyDescent="0.3">
      <c r="A484">
        <v>32</v>
      </c>
      <c r="B484" t="s">
        <v>956</v>
      </c>
      <c r="C484" t="s">
        <v>416</v>
      </c>
      <c r="D484">
        <f>COUNTIF(Table1[Keyword],Table1[[#This Row],[Keyword]])</f>
        <v>1</v>
      </c>
      <c r="E484" t="str">
        <f>IF(Table1[[#This Row],[Count]]&gt;1,"D","")</f>
        <v/>
      </c>
      <c r="F484" cm="1">
        <f t="array" aca="1" ref="F484" ca="1">COUNTIF(INDIRECT("$B$2"&amp;":"&amp;CELL("address",B484)),Table1[[#This Row],[Keyword]])</f>
        <v>1</v>
      </c>
      <c r="G484">
        <f ca="1">IF(Table1[[#This Row],[First Dup?]]&gt;1,0,1)</f>
        <v>1</v>
      </c>
      <c r="H484">
        <v>0</v>
      </c>
      <c r="I484" t="s">
        <v>1176</v>
      </c>
      <c r="L484" t="str">
        <f>IF(Table1[[#This Row],[ACC? _A_]]=Table1[[#This Row],[ACC? _S_]],"","Diff")</f>
        <v/>
      </c>
      <c r="M484" s="3" t="s">
        <v>437</v>
      </c>
      <c r="N484" t="s">
        <v>1174</v>
      </c>
      <c r="O484">
        <f>IF(H484&gt;0,B484,0)</f>
        <v>0</v>
      </c>
    </row>
    <row r="485" spans="1:15" hidden="1" x14ac:dyDescent="0.3">
      <c r="A485">
        <v>33</v>
      </c>
      <c r="B485" t="s">
        <v>417</v>
      </c>
      <c r="C485" t="s">
        <v>418</v>
      </c>
      <c r="D485">
        <f>COUNTIF(Table1[Keyword],Table1[[#This Row],[Keyword]])</f>
        <v>1</v>
      </c>
      <c r="E485" t="str">
        <f>IF(Table1[[#This Row],[Count]]&gt;1,"D","")</f>
        <v/>
      </c>
      <c r="F485" cm="1">
        <f t="array" aca="1" ref="F485" ca="1">COUNTIF(INDIRECT("$B$2"&amp;":"&amp;CELL("address",B485)),Table1[[#This Row],[Keyword]])</f>
        <v>1</v>
      </c>
      <c r="G485">
        <f ca="1">IF(Table1[[#This Row],[First Dup?]]&gt;1,0,1)</f>
        <v>1</v>
      </c>
      <c r="H485">
        <v>0</v>
      </c>
      <c r="I485" t="s">
        <v>1176</v>
      </c>
      <c r="L485" t="str">
        <f>IF(Table1[[#This Row],[ACC? _A_]]=Table1[[#This Row],[ACC? _S_]],"","Diff")</f>
        <v/>
      </c>
      <c r="M485" s="3" t="s">
        <v>437</v>
      </c>
      <c r="N485" t="s">
        <v>1174</v>
      </c>
      <c r="O485">
        <f>IF(H485&gt;0,B485,0)</f>
        <v>0</v>
      </c>
    </row>
    <row r="486" spans="1:15" hidden="1" x14ac:dyDescent="0.3">
      <c r="A486">
        <v>34</v>
      </c>
      <c r="B486" t="s">
        <v>44</v>
      </c>
      <c r="C486" t="s">
        <v>419</v>
      </c>
      <c r="D486">
        <f>COUNTIF(Table1[Keyword],Table1[[#This Row],[Keyword]])</f>
        <v>15</v>
      </c>
      <c r="E486" t="str">
        <f>IF(Table1[[#This Row],[Count]]&gt;1,"D","")</f>
        <v>D</v>
      </c>
      <c r="F486" cm="1">
        <f t="array" aca="1" ref="F486" ca="1">COUNTIF(INDIRECT("$B$2"&amp;":"&amp;CELL("address",B486)),Table1[[#This Row],[Keyword]])</f>
        <v>6</v>
      </c>
      <c r="G486">
        <f ca="1">IF(Table1[[#This Row],[First Dup?]]&gt;1,0,1)</f>
        <v>0</v>
      </c>
      <c r="I486"/>
      <c r="L486" t="str">
        <f>IF(Table1[[#This Row],[ACC? _A_]]=Table1[[#This Row],[ACC? _S_]],"","Diff")</f>
        <v/>
      </c>
      <c r="M486" s="3" t="s">
        <v>437</v>
      </c>
      <c r="O486">
        <f>IF(H486&gt;0,B486,0)</f>
        <v>0</v>
      </c>
    </row>
    <row r="487" spans="1:15" x14ac:dyDescent="0.3">
      <c r="A487">
        <v>41</v>
      </c>
      <c r="B487" t="s">
        <v>527</v>
      </c>
      <c r="C487" t="s">
        <v>528</v>
      </c>
      <c r="D487">
        <f>COUNTIF(Table1[Keyword],Table1[[#This Row],[Keyword]])</f>
        <v>1</v>
      </c>
      <c r="E487" t="str">
        <f>IF(Table1[[#This Row],[Count]]&gt;1,"D","")</f>
        <v/>
      </c>
      <c r="F487" cm="1">
        <f t="array" aca="1" ref="F487" ca="1">COUNTIF(INDIRECT("$B$2"&amp;":"&amp;CELL("address",B487)),Table1[[#This Row],[Keyword]])</f>
        <v>1</v>
      </c>
      <c r="G487">
        <f ca="1">IF(Table1[[#This Row],[First Dup?]]&gt;1,0,1)</f>
        <v>1</v>
      </c>
      <c r="H487">
        <v>1</v>
      </c>
      <c r="I487" t="s">
        <v>1217</v>
      </c>
      <c r="L487" t="str">
        <f>IF(Table1[[#This Row],[ACC? _A_]]=Table1[[#This Row],[ACC? _S_]],"","Diff")</f>
        <v>Diff</v>
      </c>
      <c r="M487" s="3" t="s">
        <v>536</v>
      </c>
      <c r="N487" t="s">
        <v>1174</v>
      </c>
      <c r="O487" t="str">
        <f>IF(H487&gt;0,B487,0)</f>
        <v>metamodel</v>
      </c>
    </row>
    <row r="488" spans="1:15" hidden="1" x14ac:dyDescent="0.3">
      <c r="A488">
        <v>36</v>
      </c>
      <c r="B488" t="s">
        <v>958</v>
      </c>
      <c r="C488" t="s">
        <v>421</v>
      </c>
      <c r="D488">
        <f>COUNTIF(Table1[Keyword],Table1[[#This Row],[Keyword]])</f>
        <v>2</v>
      </c>
      <c r="E488" t="str">
        <f>IF(Table1[[#This Row],[Count]]&gt;1,"D","")</f>
        <v>D</v>
      </c>
      <c r="F488" cm="1">
        <f t="array" aca="1" ref="F488" ca="1">COUNTIF(INDIRECT("$B$2"&amp;":"&amp;CELL("address",B488)),Table1[[#This Row],[Keyword]])</f>
        <v>1</v>
      </c>
      <c r="G488">
        <f ca="1">IF(Table1[[#This Row],[First Dup?]]&gt;1,0,1)</f>
        <v>1</v>
      </c>
      <c r="H488">
        <v>0</v>
      </c>
      <c r="I488" t="s">
        <v>1177</v>
      </c>
      <c r="L488" t="str">
        <f>IF(Table1[[#This Row],[ACC? _A_]]=Table1[[#This Row],[ACC? _S_]],"","Diff")</f>
        <v/>
      </c>
      <c r="M488" s="3" t="s">
        <v>437</v>
      </c>
      <c r="N488" t="s">
        <v>1174</v>
      </c>
      <c r="O488">
        <f>IF(H488&gt;0,B488,0)</f>
        <v>0</v>
      </c>
    </row>
    <row r="489" spans="1:15" x14ac:dyDescent="0.3">
      <c r="A489">
        <v>40</v>
      </c>
      <c r="B489" t="s">
        <v>125</v>
      </c>
      <c r="C489" t="s">
        <v>126</v>
      </c>
      <c r="D489">
        <f>COUNTIF(Table1[Keyword],Table1[[#This Row],[Keyword]])</f>
        <v>1</v>
      </c>
      <c r="E489" t="str">
        <f>IF(Table1[[#This Row],[Count]]&gt;1,"D","")</f>
        <v/>
      </c>
      <c r="F489" cm="1">
        <f t="array" aca="1" ref="F489" ca="1">COUNTIF(INDIRECT("$B$2"&amp;":"&amp;CELL("address",B489)),Table1[[#This Row],[Keyword]])</f>
        <v>1</v>
      </c>
      <c r="G489">
        <f ca="1">IF(Table1[[#This Row],[First Dup?]]&gt;1,0,1)</f>
        <v>1</v>
      </c>
      <c r="H489">
        <v>1</v>
      </c>
      <c r="I489" t="s">
        <v>1199</v>
      </c>
      <c r="L489" t="str">
        <f>IF(Table1[[#This Row],[ACC? _A_]]=Table1[[#This Row],[ACC? _S_]],"","Diff")</f>
        <v>Diff</v>
      </c>
      <c r="M489" s="3" t="s">
        <v>140</v>
      </c>
      <c r="N489" t="s">
        <v>1174</v>
      </c>
      <c r="O489" t="str">
        <f>IF(H489&gt;0,B489,0)</f>
        <v>metrics</v>
      </c>
    </row>
    <row r="490" spans="1:15" hidden="1" x14ac:dyDescent="0.3">
      <c r="A490">
        <v>38</v>
      </c>
      <c r="B490" t="s">
        <v>960</v>
      </c>
      <c r="C490" t="s">
        <v>422</v>
      </c>
      <c r="D490">
        <f>COUNTIF(Table1[Keyword],Table1[[#This Row],[Keyword]])</f>
        <v>1</v>
      </c>
      <c r="E490" t="str">
        <f>IF(Table1[[#This Row],[Count]]&gt;1,"D","")</f>
        <v/>
      </c>
      <c r="F490" cm="1">
        <f t="array" aca="1" ref="F490" ca="1">COUNTIF(INDIRECT("$B$2"&amp;":"&amp;CELL("address",B490)),Table1[[#This Row],[Keyword]])</f>
        <v>1</v>
      </c>
      <c r="G490">
        <f ca="1">IF(Table1[[#This Row],[First Dup?]]&gt;1,0,1)</f>
        <v>1</v>
      </c>
      <c r="H490">
        <v>0</v>
      </c>
      <c r="I490" t="s">
        <v>1177</v>
      </c>
      <c r="L490" t="str">
        <f>IF(Table1[[#This Row],[ACC? _A_]]=Table1[[#This Row],[ACC? _S_]],"","Diff")</f>
        <v/>
      </c>
      <c r="M490" s="3" t="s">
        <v>437</v>
      </c>
      <c r="N490" t="s">
        <v>1174</v>
      </c>
      <c r="O490">
        <f>IF(H490&gt;0,B490,0)</f>
        <v>0</v>
      </c>
    </row>
    <row r="491" spans="1:15" hidden="1" x14ac:dyDescent="0.3">
      <c r="A491">
        <v>39</v>
      </c>
      <c r="B491" t="s">
        <v>423</v>
      </c>
      <c r="C491" t="s">
        <v>424</v>
      </c>
      <c r="D491">
        <f>COUNTIF(Table1[Keyword],Table1[[#This Row],[Keyword]])</f>
        <v>1</v>
      </c>
      <c r="E491" t="str">
        <f>IF(Table1[[#This Row],[Count]]&gt;1,"D","")</f>
        <v/>
      </c>
      <c r="F491" cm="1">
        <f t="array" aca="1" ref="F491" ca="1">COUNTIF(INDIRECT("$B$2"&amp;":"&amp;CELL("address",B491)),Table1[[#This Row],[Keyword]])</f>
        <v>1</v>
      </c>
      <c r="G491">
        <f ca="1">IF(Table1[[#This Row],[First Dup?]]&gt;1,0,1)</f>
        <v>1</v>
      </c>
      <c r="H491">
        <v>0</v>
      </c>
      <c r="I491" t="s">
        <v>1176</v>
      </c>
      <c r="L491" t="str">
        <f>IF(Table1[[#This Row],[ACC? _A_]]=Table1[[#This Row],[ACC? _S_]],"","Diff")</f>
        <v/>
      </c>
      <c r="M491" s="3" t="s">
        <v>437</v>
      </c>
      <c r="N491" t="s">
        <v>1174</v>
      </c>
      <c r="O491">
        <f>IF(H491&gt;0,B491,0)</f>
        <v>0</v>
      </c>
    </row>
    <row r="492" spans="1:15" hidden="1" x14ac:dyDescent="0.3">
      <c r="A492">
        <v>40</v>
      </c>
      <c r="B492" t="s">
        <v>961</v>
      </c>
      <c r="C492" t="s">
        <v>282</v>
      </c>
      <c r="D492">
        <f>COUNTIF(Table1[Keyword],Table1[[#This Row],[Keyword]])</f>
        <v>2</v>
      </c>
      <c r="E492" t="str">
        <f>IF(Table1[[#This Row],[Count]]&gt;1,"D","")</f>
        <v>D</v>
      </c>
      <c r="F492" cm="1">
        <f t="array" aca="1" ref="F492" ca="1">COUNTIF(INDIRECT("$B$2"&amp;":"&amp;CELL("address",B492)),Table1[[#This Row],[Keyword]])</f>
        <v>1</v>
      </c>
      <c r="G492">
        <f ca="1">IF(Table1[[#This Row],[First Dup?]]&gt;1,0,1)</f>
        <v>1</v>
      </c>
      <c r="H492">
        <v>0</v>
      </c>
      <c r="I492" t="s">
        <v>1176</v>
      </c>
      <c r="L492" t="str">
        <f>IF(Table1[[#This Row],[ACC? _A_]]=Table1[[#This Row],[ACC? _S_]],"","Diff")</f>
        <v/>
      </c>
      <c r="M492" s="3" t="s">
        <v>437</v>
      </c>
      <c r="N492" t="s">
        <v>1174</v>
      </c>
      <c r="O492">
        <f>IF(H492&gt;0,B492,0)</f>
        <v>0</v>
      </c>
    </row>
    <row r="493" spans="1:15" hidden="1" x14ac:dyDescent="0.3">
      <c r="A493">
        <v>41</v>
      </c>
      <c r="B493" t="s">
        <v>425</v>
      </c>
      <c r="C493" t="s">
        <v>426</v>
      </c>
      <c r="D493">
        <f>COUNTIF(Table1[Keyword],Table1[[#This Row],[Keyword]])</f>
        <v>1</v>
      </c>
      <c r="E493" t="str">
        <f>IF(Table1[[#This Row],[Count]]&gt;1,"D","")</f>
        <v/>
      </c>
      <c r="F493" cm="1">
        <f t="array" aca="1" ref="F493" ca="1">COUNTIF(INDIRECT("$B$2"&amp;":"&amp;CELL("address",B493)),Table1[[#This Row],[Keyword]])</f>
        <v>1</v>
      </c>
      <c r="G493">
        <f ca="1">IF(Table1[[#This Row],[First Dup?]]&gt;1,0,1)</f>
        <v>1</v>
      </c>
      <c r="H493">
        <v>0</v>
      </c>
      <c r="I493" t="s">
        <v>1176</v>
      </c>
      <c r="L493" t="str">
        <f>IF(Table1[[#This Row],[ACC? _A_]]=Table1[[#This Row],[ACC? _S_]],"","Diff")</f>
        <v/>
      </c>
      <c r="M493" s="3" t="s">
        <v>437</v>
      </c>
      <c r="N493" t="s">
        <v>1174</v>
      </c>
      <c r="O493">
        <f>IF(H493&gt;0,B493,0)</f>
        <v>0</v>
      </c>
    </row>
    <row r="494" spans="1:15" x14ac:dyDescent="0.3">
      <c r="A494">
        <v>25</v>
      </c>
      <c r="B494" t="s">
        <v>102</v>
      </c>
      <c r="C494" t="s">
        <v>103</v>
      </c>
      <c r="D494">
        <f>COUNTIF(Table1[Keyword],Table1[[#This Row],[Keyword]])</f>
        <v>5</v>
      </c>
      <c r="E494" t="str">
        <f>IF(Table1[[#This Row],[Count]]&gt;1,"D","")</f>
        <v>D</v>
      </c>
      <c r="F494" cm="1">
        <f t="array" aca="1" ref="F494" ca="1">COUNTIF(INDIRECT("$B$2"&amp;":"&amp;CELL("address",B494)),Table1[[#This Row],[Keyword]])</f>
        <v>2</v>
      </c>
      <c r="G494">
        <f ca="1">IF(Table1[[#This Row],[First Dup?]]&gt;1,0,1)</f>
        <v>0</v>
      </c>
      <c r="H494">
        <v>1</v>
      </c>
      <c r="I494" t="s">
        <v>1217</v>
      </c>
      <c r="L494" t="str">
        <f>IF(Table1[[#This Row],[ACC? _A_]]=Table1[[#This Row],[ACC? _S_]],"","Diff")</f>
        <v>Diff</v>
      </c>
      <c r="M494" s="3" t="s">
        <v>140</v>
      </c>
      <c r="N494" t="s">
        <v>1174</v>
      </c>
      <c r="O494" t="str">
        <f>IF(H494&gt;0,B494,0)</f>
        <v>model</v>
      </c>
    </row>
    <row r="495" spans="1:15" hidden="1" x14ac:dyDescent="0.3">
      <c r="A495">
        <v>43</v>
      </c>
      <c r="B495" t="s">
        <v>962</v>
      </c>
      <c r="C495" t="s">
        <v>25</v>
      </c>
      <c r="D495">
        <f>COUNTIF(Table1[Keyword],Table1[[#This Row],[Keyword]])</f>
        <v>1</v>
      </c>
      <c r="E495" t="str">
        <f>IF(Table1[[#This Row],[Count]]&gt;1,"D","")</f>
        <v/>
      </c>
      <c r="F495" cm="1">
        <f t="array" aca="1" ref="F495" ca="1">COUNTIF(INDIRECT("$B$2"&amp;":"&amp;CELL("address",B495)),Table1[[#This Row],[Keyword]])</f>
        <v>1</v>
      </c>
      <c r="G495">
        <f ca="1">IF(Table1[[#This Row],[First Dup?]]&gt;1,0,1)</f>
        <v>1</v>
      </c>
      <c r="H495">
        <v>0</v>
      </c>
      <c r="I495" t="s">
        <v>1176</v>
      </c>
      <c r="L495" t="str">
        <f>IF(Table1[[#This Row],[ACC? _A_]]=Table1[[#This Row],[ACC? _S_]],"","Diff")</f>
        <v/>
      </c>
      <c r="M495" s="3" t="s">
        <v>437</v>
      </c>
      <c r="N495" t="s">
        <v>1174</v>
      </c>
      <c r="O495">
        <f>IF(H495&gt;0,B495,0)</f>
        <v>0</v>
      </c>
    </row>
    <row r="496" spans="1:15" hidden="1" x14ac:dyDescent="0.3">
      <c r="A496">
        <v>44</v>
      </c>
      <c r="B496" t="s">
        <v>963</v>
      </c>
      <c r="C496" t="s">
        <v>429</v>
      </c>
      <c r="D496">
        <f>COUNTIF(Table1[Keyword],Table1[[#This Row],[Keyword]])</f>
        <v>1</v>
      </c>
      <c r="E496" t="str">
        <f>IF(Table1[[#This Row],[Count]]&gt;1,"D","")</f>
        <v/>
      </c>
      <c r="F496" cm="1">
        <f t="array" aca="1" ref="F496" ca="1">COUNTIF(INDIRECT("$B$2"&amp;":"&amp;CELL("address",B496)),Table1[[#This Row],[Keyword]])</f>
        <v>1</v>
      </c>
      <c r="G496">
        <f ca="1">IF(Table1[[#This Row],[First Dup?]]&gt;1,0,1)</f>
        <v>1</v>
      </c>
      <c r="H496">
        <v>0</v>
      </c>
      <c r="I496" t="s">
        <v>1176</v>
      </c>
      <c r="L496" t="str">
        <f>IF(Table1[[#This Row],[ACC? _A_]]=Table1[[#This Row],[ACC? _S_]],"","Diff")</f>
        <v/>
      </c>
      <c r="M496" s="3" t="s">
        <v>437</v>
      </c>
      <c r="N496" t="s">
        <v>1174</v>
      </c>
      <c r="O496">
        <f>IF(H496&gt;0,B496,0)</f>
        <v>0</v>
      </c>
    </row>
    <row r="497" spans="1:15" hidden="1" x14ac:dyDescent="0.3">
      <c r="A497">
        <v>45</v>
      </c>
      <c r="B497" t="s">
        <v>430</v>
      </c>
      <c r="C497" t="s">
        <v>431</v>
      </c>
      <c r="D497">
        <f>COUNTIF(Table1[Keyword],Table1[[#This Row],[Keyword]])</f>
        <v>1</v>
      </c>
      <c r="E497" t="str">
        <f>IF(Table1[[#This Row],[Count]]&gt;1,"D","")</f>
        <v/>
      </c>
      <c r="F497" cm="1">
        <f t="array" aca="1" ref="F497" ca="1">COUNTIF(INDIRECT("$B$2"&amp;":"&amp;CELL("address",B497)),Table1[[#This Row],[Keyword]])</f>
        <v>1</v>
      </c>
      <c r="G497">
        <f ca="1">IF(Table1[[#This Row],[First Dup?]]&gt;1,0,1)</f>
        <v>1</v>
      </c>
      <c r="H497">
        <v>0</v>
      </c>
      <c r="I497" t="s">
        <v>1192</v>
      </c>
      <c r="L497" t="str">
        <f>IF(Table1[[#This Row],[ACC? _A_]]=Table1[[#This Row],[ACC? _S_]],"","Diff")</f>
        <v/>
      </c>
      <c r="M497" s="3" t="s">
        <v>437</v>
      </c>
      <c r="N497" t="s">
        <v>1174</v>
      </c>
      <c r="O497">
        <f>IF(H497&gt;0,B497,0)</f>
        <v>0</v>
      </c>
    </row>
    <row r="498" spans="1:15" hidden="1" x14ac:dyDescent="0.3">
      <c r="A498">
        <v>46</v>
      </c>
      <c r="B498" t="s">
        <v>964</v>
      </c>
      <c r="C498" t="s">
        <v>432</v>
      </c>
      <c r="D498">
        <f>COUNTIF(Table1[Keyword],Table1[[#This Row],[Keyword]])</f>
        <v>1</v>
      </c>
      <c r="E498" t="str">
        <f>IF(Table1[[#This Row],[Count]]&gt;1,"D","")</f>
        <v/>
      </c>
      <c r="F498" cm="1">
        <f t="array" aca="1" ref="F498" ca="1">COUNTIF(INDIRECT("$B$2"&amp;":"&amp;CELL("address",B498)),Table1[[#This Row],[Keyword]])</f>
        <v>1</v>
      </c>
      <c r="G498">
        <f ca="1">IF(Table1[[#This Row],[First Dup?]]&gt;1,0,1)</f>
        <v>1</v>
      </c>
      <c r="H498">
        <v>0</v>
      </c>
      <c r="I498" t="s">
        <v>1176</v>
      </c>
      <c r="L498" t="str">
        <f>IF(Table1[[#This Row],[ACC? _A_]]=Table1[[#This Row],[ACC? _S_]],"","Diff")</f>
        <v/>
      </c>
      <c r="M498" s="3" t="s">
        <v>437</v>
      </c>
      <c r="N498" t="s">
        <v>1174</v>
      </c>
      <c r="O498">
        <f>IF(H498&gt;0,B498,0)</f>
        <v>0</v>
      </c>
    </row>
    <row r="499" spans="1:15" hidden="1" x14ac:dyDescent="0.3">
      <c r="A499">
        <v>47</v>
      </c>
      <c r="B499" t="s">
        <v>433</v>
      </c>
      <c r="C499" t="s">
        <v>434</v>
      </c>
      <c r="D499">
        <f>COUNTIF(Table1[Keyword],Table1[[#This Row],[Keyword]])</f>
        <v>7</v>
      </c>
      <c r="E499" t="str">
        <f>IF(Table1[[#This Row],[Count]]&gt;1,"D","")</f>
        <v>D</v>
      </c>
      <c r="F499" cm="1">
        <f t="array" aca="1" ref="F499" ca="1">COUNTIF(INDIRECT("$B$2"&amp;":"&amp;CELL("address",B499)),Table1[[#This Row],[Keyword]])</f>
        <v>2</v>
      </c>
      <c r="G499">
        <f ca="1">IF(Table1[[#This Row],[First Dup?]]&gt;1,0,1)</f>
        <v>0</v>
      </c>
      <c r="I499"/>
      <c r="L499" t="str">
        <f>IF(Table1[[#This Row],[ACC? _A_]]=Table1[[#This Row],[ACC? _S_]],"","Diff")</f>
        <v/>
      </c>
      <c r="M499" s="3" t="s">
        <v>437</v>
      </c>
      <c r="O499">
        <f>IF(H499&gt;0,B499,0)</f>
        <v>0</v>
      </c>
    </row>
    <row r="500" spans="1:15" hidden="1" x14ac:dyDescent="0.3">
      <c r="A500">
        <v>48</v>
      </c>
      <c r="B500" t="s">
        <v>435</v>
      </c>
      <c r="C500" t="s">
        <v>189</v>
      </c>
      <c r="D500">
        <f>COUNTIF(Table1[Keyword],Table1[[#This Row],[Keyword]])</f>
        <v>1</v>
      </c>
      <c r="E500" t="str">
        <f>IF(Table1[[#This Row],[Count]]&gt;1,"D","")</f>
        <v/>
      </c>
      <c r="F500" cm="1">
        <f t="array" aca="1" ref="F500" ca="1">COUNTIF(INDIRECT("$B$2"&amp;":"&amp;CELL("address",B500)),Table1[[#This Row],[Keyword]])</f>
        <v>1</v>
      </c>
      <c r="G500">
        <f ca="1">IF(Table1[[#This Row],[First Dup?]]&gt;1,0,1)</f>
        <v>1</v>
      </c>
      <c r="H500">
        <v>0</v>
      </c>
      <c r="I500" t="s">
        <v>1176</v>
      </c>
      <c r="L500" t="str">
        <f>IF(Table1[[#This Row],[ACC? _A_]]=Table1[[#This Row],[ACC? _S_]],"","Diff")</f>
        <v/>
      </c>
      <c r="M500" s="3" t="s">
        <v>437</v>
      </c>
      <c r="N500" t="s">
        <v>1174</v>
      </c>
      <c r="O500">
        <f>IF(H500&gt;0,B500,0)</f>
        <v>0</v>
      </c>
    </row>
    <row r="501" spans="1:15" hidden="1" x14ac:dyDescent="0.3">
      <c r="A501">
        <v>49</v>
      </c>
      <c r="B501" t="s">
        <v>436</v>
      </c>
      <c r="C501" t="s">
        <v>189</v>
      </c>
      <c r="D501">
        <f>COUNTIF(Table1[Keyword],Table1[[#This Row],[Keyword]])</f>
        <v>1</v>
      </c>
      <c r="E501" t="str">
        <f>IF(Table1[[#This Row],[Count]]&gt;1,"D","")</f>
        <v/>
      </c>
      <c r="F501" cm="1">
        <f t="array" aca="1" ref="F501" ca="1">COUNTIF(INDIRECT("$B$2"&amp;":"&amp;CELL("address",B501)),Table1[[#This Row],[Keyword]])</f>
        <v>1</v>
      </c>
      <c r="G501">
        <f ca="1">IF(Table1[[#This Row],[First Dup?]]&gt;1,0,1)</f>
        <v>1</v>
      </c>
      <c r="H501">
        <v>0</v>
      </c>
      <c r="I501" t="s">
        <v>1176</v>
      </c>
      <c r="L501" t="str">
        <f>IF(Table1[[#This Row],[ACC? _A_]]=Table1[[#This Row],[ACC? _S_]],"","Diff")</f>
        <v/>
      </c>
      <c r="M501" s="3" t="s">
        <v>437</v>
      </c>
      <c r="N501" t="s">
        <v>1174</v>
      </c>
      <c r="O501">
        <f>IF(H501&gt;0,B501,0)</f>
        <v>0</v>
      </c>
    </row>
    <row r="502" spans="1:15" ht="14.55" hidden="1" customHeight="1" x14ac:dyDescent="0.3">
      <c r="A502">
        <v>0</v>
      </c>
      <c r="B502" t="s">
        <v>169</v>
      </c>
      <c r="C502" t="s">
        <v>214</v>
      </c>
      <c r="D502">
        <f>COUNTIF(Table1[Keyword],Table1[[#This Row],[Keyword]])</f>
        <v>3</v>
      </c>
      <c r="E502" t="str">
        <f>IF(Table1[[#This Row],[Count]]&gt;1,"D","")</f>
        <v>D</v>
      </c>
      <c r="F502" cm="1">
        <f t="array" aca="1" ref="F502" ca="1">COUNTIF(INDIRECT("$B$2"&amp;":"&amp;CELL("address",B502)),Table1[[#This Row],[Keyword]])</f>
        <v>2</v>
      </c>
      <c r="G502">
        <f ca="1">IF(Table1[[#This Row],[First Dup?]]&gt;1,0,1)</f>
        <v>0</v>
      </c>
      <c r="I502"/>
      <c r="L502" t="str">
        <f>IF(Table1[[#This Row],[ACC? _A_]]=Table1[[#This Row],[ACC? _S_]],"","Diff")</f>
        <v/>
      </c>
      <c r="M502" s="3" t="s">
        <v>486</v>
      </c>
      <c r="O502">
        <f>IF(H502&gt;0,B502,0)</f>
        <v>0</v>
      </c>
    </row>
    <row r="503" spans="1:15" hidden="1" x14ac:dyDescent="0.3">
      <c r="A503">
        <v>1</v>
      </c>
      <c r="B503" t="s">
        <v>488</v>
      </c>
      <c r="C503" t="s">
        <v>225</v>
      </c>
      <c r="D503">
        <f>COUNTIF(Table1[Keyword],Table1[[#This Row],[Keyword]])</f>
        <v>6</v>
      </c>
      <c r="E503" t="str">
        <f>IF(Table1[[#This Row],[Count]]&gt;1,"D","")</f>
        <v>D</v>
      </c>
      <c r="F503" cm="1">
        <f t="array" aca="1" ref="F503" ca="1">COUNTIF(INDIRECT("$B$2"&amp;":"&amp;CELL("address",B503)),Table1[[#This Row],[Keyword]])</f>
        <v>3</v>
      </c>
      <c r="G503">
        <f ca="1">IF(Table1[[#This Row],[First Dup?]]&gt;1,0,1)</f>
        <v>0</v>
      </c>
      <c r="I503"/>
      <c r="L503" t="str">
        <f>IF(Table1[[#This Row],[ACC? _A_]]=Table1[[#This Row],[ACC? _S_]],"","Diff")</f>
        <v/>
      </c>
      <c r="M503" s="3" t="s">
        <v>486</v>
      </c>
      <c r="O503">
        <f>IF(H503&gt;0,B503,0)</f>
        <v>0</v>
      </c>
    </row>
    <row r="504" spans="1:15" hidden="1" x14ac:dyDescent="0.3">
      <c r="A504">
        <v>2</v>
      </c>
      <c r="B504" t="s">
        <v>965</v>
      </c>
      <c r="C504" t="s">
        <v>2</v>
      </c>
      <c r="D504">
        <f>COUNTIF(Table1[Keyword],Table1[[#This Row],[Keyword]])</f>
        <v>1</v>
      </c>
      <c r="E504" t="str">
        <f>IF(Table1[[#This Row],[Count]]&gt;1,"D","")</f>
        <v/>
      </c>
      <c r="F504" cm="1">
        <f t="array" aca="1" ref="F504" ca="1">COUNTIF(INDIRECT("$B$2"&amp;":"&amp;CELL("address",B504)),Table1[[#This Row],[Keyword]])</f>
        <v>1</v>
      </c>
      <c r="G504">
        <f ca="1">IF(Table1[[#This Row],[First Dup?]]&gt;1,0,1)</f>
        <v>1</v>
      </c>
      <c r="H504">
        <v>0</v>
      </c>
      <c r="I504" t="s">
        <v>1176</v>
      </c>
      <c r="L504" t="str">
        <f>IF(Table1[[#This Row],[ACC? _A_]]=Table1[[#This Row],[ACC? _S_]],"","Diff")</f>
        <v/>
      </c>
      <c r="M504" s="3" t="s">
        <v>486</v>
      </c>
      <c r="N504" t="s">
        <v>1174</v>
      </c>
      <c r="O504">
        <f>IF(H504&gt;0,B504,0)</f>
        <v>0</v>
      </c>
    </row>
    <row r="505" spans="1:15" hidden="1" x14ac:dyDescent="0.3">
      <c r="A505">
        <v>3</v>
      </c>
      <c r="B505" t="s">
        <v>438</v>
      </c>
      <c r="C505" t="s">
        <v>439</v>
      </c>
      <c r="D505">
        <f>COUNTIF(Table1[Keyword],Table1[[#This Row],[Keyword]])</f>
        <v>1</v>
      </c>
      <c r="E505" t="str">
        <f>IF(Table1[[#This Row],[Count]]&gt;1,"D","")</f>
        <v/>
      </c>
      <c r="F505" cm="1">
        <f t="array" aca="1" ref="F505" ca="1">COUNTIF(INDIRECT("$B$2"&amp;":"&amp;CELL("address",B505)),Table1[[#This Row],[Keyword]])</f>
        <v>1</v>
      </c>
      <c r="G505">
        <f ca="1">IF(Table1[[#This Row],[First Dup?]]&gt;1,0,1)</f>
        <v>1</v>
      </c>
      <c r="H505">
        <v>0</v>
      </c>
      <c r="I505" t="s">
        <v>1176</v>
      </c>
      <c r="L505" t="str">
        <f>IF(Table1[[#This Row],[ACC? _A_]]=Table1[[#This Row],[ACC? _S_]],"","Diff")</f>
        <v/>
      </c>
      <c r="M505" s="3" t="s">
        <v>486</v>
      </c>
      <c r="N505" t="s">
        <v>1174</v>
      </c>
      <c r="O505">
        <f>IF(H505&gt;0,B505,0)</f>
        <v>0</v>
      </c>
    </row>
    <row r="506" spans="1:15" hidden="1" x14ac:dyDescent="0.3">
      <c r="A506">
        <v>4</v>
      </c>
      <c r="B506" t="s">
        <v>717</v>
      </c>
      <c r="C506" t="s">
        <v>246</v>
      </c>
      <c r="D506">
        <f>COUNTIF(Table1[Keyword],Table1[[#This Row],[Keyword]])</f>
        <v>4</v>
      </c>
      <c r="E506" t="str">
        <f>IF(Table1[[#This Row],[Count]]&gt;1,"D","")</f>
        <v>D</v>
      </c>
      <c r="F506" cm="1">
        <f t="array" aca="1" ref="F506" ca="1">COUNTIF(INDIRECT("$B$2"&amp;":"&amp;CELL("address",B506)),Table1[[#This Row],[Keyword]])</f>
        <v>2</v>
      </c>
      <c r="G506">
        <f ca="1">IF(Table1[[#This Row],[First Dup?]]&gt;1,0,1)</f>
        <v>0</v>
      </c>
      <c r="I506"/>
      <c r="L506" t="str">
        <f>IF(Table1[[#This Row],[ACC? _A_]]=Table1[[#This Row],[ACC? _S_]],"","Diff")</f>
        <v/>
      </c>
      <c r="M506" s="3" t="s">
        <v>486</v>
      </c>
      <c r="O506">
        <f>IF(H506&gt;0,B506,0)</f>
        <v>0</v>
      </c>
    </row>
    <row r="507" spans="1:15" hidden="1" x14ac:dyDescent="0.3">
      <c r="A507">
        <v>5</v>
      </c>
      <c r="B507" t="s">
        <v>440</v>
      </c>
      <c r="C507" t="s">
        <v>251</v>
      </c>
      <c r="D507">
        <f>COUNTIF(Table1[Keyword],Table1[[#This Row],[Keyword]])</f>
        <v>1</v>
      </c>
      <c r="E507" t="str">
        <f>IF(Table1[[#This Row],[Count]]&gt;1,"D","")</f>
        <v/>
      </c>
      <c r="F507" cm="1">
        <f t="array" aca="1" ref="F507" ca="1">COUNTIF(INDIRECT("$B$2"&amp;":"&amp;CELL("address",B507)),Table1[[#This Row],[Keyword]])</f>
        <v>1</v>
      </c>
      <c r="G507">
        <f ca="1">IF(Table1[[#This Row],[First Dup?]]&gt;1,0,1)</f>
        <v>1</v>
      </c>
      <c r="H507">
        <v>0</v>
      </c>
      <c r="I507" t="s">
        <v>1176</v>
      </c>
      <c r="L507" t="str">
        <f>IF(Table1[[#This Row],[ACC? _A_]]=Table1[[#This Row],[ACC? _S_]],"","Diff")</f>
        <v/>
      </c>
      <c r="M507" s="3" t="s">
        <v>486</v>
      </c>
      <c r="N507" t="s">
        <v>1174</v>
      </c>
      <c r="O507">
        <f>IF(H507&gt;0,B507,0)</f>
        <v>0</v>
      </c>
    </row>
    <row r="508" spans="1:15" x14ac:dyDescent="0.3">
      <c r="A508">
        <v>9</v>
      </c>
      <c r="B508" t="s">
        <v>967</v>
      </c>
      <c r="C508" t="s">
        <v>385</v>
      </c>
      <c r="D508">
        <f>COUNTIF(Table1[Keyword],Table1[[#This Row],[Keyword]])</f>
        <v>1</v>
      </c>
      <c r="E508" t="str">
        <f>IF(Table1[[#This Row],[Count]]&gt;1,"D","")</f>
        <v/>
      </c>
      <c r="F508" cm="1">
        <f t="array" aca="1" ref="F508" ca="1">COUNTIF(INDIRECT("$B$2"&amp;":"&amp;CELL("address",B508)),Table1[[#This Row],[Keyword]])</f>
        <v>1</v>
      </c>
      <c r="G508">
        <f ca="1">IF(Table1[[#This Row],[First Dup?]]&gt;1,0,1)</f>
        <v>1</v>
      </c>
      <c r="H508">
        <v>1</v>
      </c>
      <c r="I508" t="s">
        <v>1261</v>
      </c>
      <c r="L508" t="str">
        <f>IF(Table1[[#This Row],[ACC? _A_]]=Table1[[#This Row],[ACC? _S_]],"","Diff")</f>
        <v>Diff</v>
      </c>
      <c r="M508" s="3" t="s">
        <v>486</v>
      </c>
      <c r="N508" t="s">
        <v>1174</v>
      </c>
      <c r="O508" t="str">
        <f>IF(H508&gt;0,B508,0)</f>
        <v>model driven</v>
      </c>
    </row>
    <row r="509" spans="1:15" hidden="1" x14ac:dyDescent="0.3">
      <c r="A509">
        <v>7</v>
      </c>
      <c r="B509" t="s">
        <v>142</v>
      </c>
      <c r="C509" t="s">
        <v>376</v>
      </c>
      <c r="D509">
        <f>COUNTIF(Table1[Keyword],Table1[[#This Row],[Keyword]])</f>
        <v>4</v>
      </c>
      <c r="E509" t="str">
        <f>IF(Table1[[#This Row],[Count]]&gt;1,"D","")</f>
        <v>D</v>
      </c>
      <c r="F509" cm="1">
        <f t="array" aca="1" ref="F509" ca="1">COUNTIF(INDIRECT("$B$2"&amp;":"&amp;CELL("address",B509)),Table1[[#This Row],[Keyword]])</f>
        <v>2</v>
      </c>
      <c r="G509">
        <f ca="1">IF(Table1[[#This Row],[First Dup?]]&gt;1,0,1)</f>
        <v>0</v>
      </c>
      <c r="I509"/>
      <c r="L509" t="str">
        <f>IF(Table1[[#This Row],[ACC? _A_]]=Table1[[#This Row],[ACC? _S_]],"","Diff")</f>
        <v/>
      </c>
      <c r="M509" s="3" t="s">
        <v>486</v>
      </c>
      <c r="O509">
        <f>IF(H509&gt;0,B509,0)</f>
        <v>0</v>
      </c>
    </row>
    <row r="510" spans="1:15" hidden="1" x14ac:dyDescent="0.3">
      <c r="A510">
        <v>8</v>
      </c>
      <c r="B510" t="s">
        <v>441</v>
      </c>
      <c r="C510" t="s">
        <v>88</v>
      </c>
      <c r="D510">
        <f>COUNTIF(Table1[Keyword],Table1[[#This Row],[Keyword]])</f>
        <v>1</v>
      </c>
      <c r="E510" t="str">
        <f>IF(Table1[[#This Row],[Count]]&gt;1,"D","")</f>
        <v/>
      </c>
      <c r="F510" cm="1">
        <f t="array" aca="1" ref="F510" ca="1">COUNTIF(INDIRECT("$B$2"&amp;":"&amp;CELL("address",B510)),Table1[[#This Row],[Keyword]])</f>
        <v>1</v>
      </c>
      <c r="G510">
        <f ca="1">IF(Table1[[#This Row],[First Dup?]]&gt;1,0,1)</f>
        <v>1</v>
      </c>
      <c r="H510">
        <v>0</v>
      </c>
      <c r="I510" t="s">
        <v>1176</v>
      </c>
      <c r="L510" t="str">
        <f>IF(Table1[[#This Row],[ACC? _A_]]=Table1[[#This Row],[ACC? _S_]],"","Diff")</f>
        <v/>
      </c>
      <c r="M510" s="3" t="s">
        <v>486</v>
      </c>
      <c r="N510" t="s">
        <v>1174</v>
      </c>
      <c r="O510">
        <f>IF(H510&gt;0,B510,0)</f>
        <v>0</v>
      </c>
    </row>
    <row r="511" spans="1:15" x14ac:dyDescent="0.3">
      <c r="A511">
        <v>10</v>
      </c>
      <c r="B511" t="s">
        <v>968</v>
      </c>
      <c r="C511" t="s">
        <v>94</v>
      </c>
      <c r="D511">
        <f>COUNTIF(Table1[Keyword],Table1[[#This Row],[Keyword]])</f>
        <v>2</v>
      </c>
      <c r="E511" t="str">
        <f>IF(Table1[[#This Row],[Count]]&gt;1,"D","")</f>
        <v>D</v>
      </c>
      <c r="F511" cm="1">
        <f t="array" aca="1" ref="F511" ca="1">COUNTIF(INDIRECT("$B$2"&amp;":"&amp;CELL("address",B511)),Table1[[#This Row],[Keyword]])</f>
        <v>1</v>
      </c>
      <c r="G511">
        <f ca="1">IF(Table1[[#This Row],[First Dup?]]&gt;1,0,1)</f>
        <v>1</v>
      </c>
      <c r="H511">
        <v>1</v>
      </c>
      <c r="I511" t="s">
        <v>1262</v>
      </c>
      <c r="L511" t="str">
        <f>IF(Table1[[#This Row],[ACC? _A_]]=Table1[[#This Row],[ACC? _S_]],"","Diff")</f>
        <v>Diff</v>
      </c>
      <c r="M511" s="3" t="s">
        <v>486</v>
      </c>
      <c r="N511" t="s">
        <v>1174</v>
      </c>
      <c r="O511" t="str">
        <f>IF(H511&gt;0,B511,0)</f>
        <v>model driven engineering</v>
      </c>
    </row>
    <row r="512" spans="1:15" x14ac:dyDescent="0.3">
      <c r="A512">
        <v>47</v>
      </c>
      <c r="B512" t="s">
        <v>204</v>
      </c>
      <c r="C512" t="s">
        <v>205</v>
      </c>
      <c r="D512">
        <f>COUNTIF(Table1[Keyword],Table1[[#This Row],[Keyword]])</f>
        <v>2</v>
      </c>
      <c r="E512" t="str">
        <f>IF(Table1[[#This Row],[Count]]&gt;1,"D","")</f>
        <v>D</v>
      </c>
      <c r="F512" cm="1">
        <f t="array" aca="1" ref="F512" ca="1">COUNTIF(INDIRECT("$B$2"&amp;":"&amp;CELL("address",B512)),Table1[[#This Row],[Keyword]])</f>
        <v>1</v>
      </c>
      <c r="G512">
        <f ca="1">IF(Table1[[#This Row],[First Dup?]]&gt;1,0,1)</f>
        <v>1</v>
      </c>
      <c r="H512">
        <v>1</v>
      </c>
      <c r="I512" t="s">
        <v>1226</v>
      </c>
      <c r="L512" t="str">
        <f>IF(Table1[[#This Row],[ACC? _A_]]=Table1[[#This Row],[ACC? _S_]],"","Diff")</f>
        <v>Diff</v>
      </c>
      <c r="M512" s="3" t="s">
        <v>209</v>
      </c>
      <c r="N512" t="s">
        <v>1174</v>
      </c>
      <c r="O512" t="str">
        <f>IF(H512&gt;0,B512,0)</f>
        <v>model elements</v>
      </c>
    </row>
    <row r="513" spans="1:15" hidden="1" x14ac:dyDescent="0.3">
      <c r="A513">
        <v>11</v>
      </c>
      <c r="B513" t="s">
        <v>442</v>
      </c>
      <c r="C513" t="s">
        <v>443</v>
      </c>
      <c r="D513">
        <f>COUNTIF(Table1[Keyword],Table1[[#This Row],[Keyword]])</f>
        <v>1</v>
      </c>
      <c r="E513" t="str">
        <f>IF(Table1[[#This Row],[Count]]&gt;1,"D","")</f>
        <v/>
      </c>
      <c r="F513" cm="1">
        <f t="array" aca="1" ref="F513" ca="1">COUNTIF(INDIRECT("$B$2"&amp;":"&amp;CELL("address",B513)),Table1[[#This Row],[Keyword]])</f>
        <v>1</v>
      </c>
      <c r="G513">
        <f ca="1">IF(Table1[[#This Row],[First Dup?]]&gt;1,0,1)</f>
        <v>1</v>
      </c>
      <c r="H513">
        <v>0</v>
      </c>
      <c r="I513" t="s">
        <v>1176</v>
      </c>
      <c r="L513" t="str">
        <f>IF(Table1[[#This Row],[ACC? _A_]]=Table1[[#This Row],[ACC? _S_]],"","Diff")</f>
        <v/>
      </c>
      <c r="M513" s="3" t="s">
        <v>486</v>
      </c>
      <c r="N513" t="s">
        <v>1174</v>
      </c>
      <c r="O513">
        <f>IF(H513&gt;0,B513,0)</f>
        <v>0</v>
      </c>
    </row>
    <row r="514" spans="1:15" hidden="1" x14ac:dyDescent="0.3">
      <c r="A514">
        <v>12</v>
      </c>
      <c r="B514" t="s">
        <v>866</v>
      </c>
      <c r="C514" t="s">
        <v>161</v>
      </c>
      <c r="D514">
        <f>COUNTIF(Table1[Keyword],Table1[[#This Row],[Keyword]])</f>
        <v>8</v>
      </c>
      <c r="E514" t="str">
        <f>IF(Table1[[#This Row],[Count]]&gt;1,"D","")</f>
        <v>D</v>
      </c>
      <c r="F514" cm="1">
        <f t="array" aca="1" ref="F514" ca="1">COUNTIF(INDIRECT("$B$2"&amp;":"&amp;CELL("address",B514)),Table1[[#This Row],[Keyword]])</f>
        <v>6</v>
      </c>
      <c r="G514">
        <f ca="1">IF(Table1[[#This Row],[First Dup?]]&gt;1,0,1)</f>
        <v>0</v>
      </c>
      <c r="I514"/>
      <c r="L514" t="str">
        <f>IF(Table1[[#This Row],[ACC? _A_]]=Table1[[#This Row],[ACC? _S_]],"","Diff")</f>
        <v/>
      </c>
      <c r="M514" s="3" t="s">
        <v>486</v>
      </c>
      <c r="O514">
        <f>IF(H514&gt;0,B514,0)</f>
        <v>0</v>
      </c>
    </row>
    <row r="515" spans="1:15" hidden="1" x14ac:dyDescent="0.3">
      <c r="A515">
        <v>13</v>
      </c>
      <c r="B515" t="s">
        <v>969</v>
      </c>
      <c r="C515" t="s">
        <v>444</v>
      </c>
      <c r="D515">
        <f>COUNTIF(Table1[Keyword],Table1[[#This Row],[Keyword]])</f>
        <v>1</v>
      </c>
      <c r="E515" t="str">
        <f>IF(Table1[[#This Row],[Count]]&gt;1,"D","")</f>
        <v/>
      </c>
      <c r="F515" cm="1">
        <f t="array" aca="1" ref="F515" ca="1">COUNTIF(INDIRECT("$B$2"&amp;":"&amp;CELL("address",B515)),Table1[[#This Row],[Keyword]])</f>
        <v>1</v>
      </c>
      <c r="G515">
        <f ca="1">IF(Table1[[#This Row],[First Dup?]]&gt;1,0,1)</f>
        <v>1</v>
      </c>
      <c r="H515">
        <v>0</v>
      </c>
      <c r="I515" t="s">
        <v>1176</v>
      </c>
      <c r="L515" t="str">
        <f>IF(Table1[[#This Row],[ACC? _A_]]=Table1[[#This Row],[ACC? _S_]],"","Diff")</f>
        <v/>
      </c>
      <c r="M515" s="3" t="s">
        <v>486</v>
      </c>
      <c r="N515" t="s">
        <v>1174</v>
      </c>
      <c r="O515">
        <f>IF(H515&gt;0,B515,0)</f>
        <v>0</v>
      </c>
    </row>
    <row r="516" spans="1:15" hidden="1" x14ac:dyDescent="0.3">
      <c r="A516">
        <v>14</v>
      </c>
      <c r="B516" t="s">
        <v>222</v>
      </c>
      <c r="C516" t="s">
        <v>110</v>
      </c>
      <c r="D516">
        <f>COUNTIF(Table1[Keyword],Table1[[#This Row],[Keyword]])</f>
        <v>9</v>
      </c>
      <c r="E516" t="str">
        <f>IF(Table1[[#This Row],[Count]]&gt;1,"D","")</f>
        <v>D</v>
      </c>
      <c r="F516" cm="1">
        <f t="array" aca="1" ref="F516" ca="1">COUNTIF(INDIRECT("$B$2"&amp;":"&amp;CELL("address",B516)),Table1[[#This Row],[Keyword]])</f>
        <v>7</v>
      </c>
      <c r="G516">
        <f ca="1">IF(Table1[[#This Row],[First Dup?]]&gt;1,0,1)</f>
        <v>0</v>
      </c>
      <c r="I516"/>
      <c r="L516" t="str">
        <f>IF(Table1[[#This Row],[ACC? _A_]]=Table1[[#This Row],[ACC? _S_]],"","Diff")</f>
        <v/>
      </c>
      <c r="M516" s="3" t="s">
        <v>486</v>
      </c>
      <c r="O516">
        <f>IF(H516&gt;0,B516,0)</f>
        <v>0</v>
      </c>
    </row>
    <row r="517" spans="1:15" hidden="1" x14ac:dyDescent="0.3">
      <c r="A517">
        <v>15</v>
      </c>
      <c r="B517" t="s">
        <v>445</v>
      </c>
      <c r="C517" t="s">
        <v>446</v>
      </c>
      <c r="D517">
        <f>COUNTIF(Table1[Keyword],Table1[[#This Row],[Keyword]])</f>
        <v>1</v>
      </c>
      <c r="E517" t="str">
        <f>IF(Table1[[#This Row],[Count]]&gt;1,"D","")</f>
        <v/>
      </c>
      <c r="F517" cm="1">
        <f t="array" aca="1" ref="F517" ca="1">COUNTIF(INDIRECT("$B$2"&amp;":"&amp;CELL("address",B517)),Table1[[#This Row],[Keyword]])</f>
        <v>1</v>
      </c>
      <c r="G517">
        <f ca="1">IF(Table1[[#This Row],[First Dup?]]&gt;1,0,1)</f>
        <v>1</v>
      </c>
      <c r="H517">
        <v>0</v>
      </c>
      <c r="I517" t="s">
        <v>1176</v>
      </c>
      <c r="L517" t="str">
        <f>IF(Table1[[#This Row],[ACC? _A_]]=Table1[[#This Row],[ACC? _S_]],"","Diff")</f>
        <v/>
      </c>
      <c r="M517" s="3" t="s">
        <v>486</v>
      </c>
      <c r="N517" t="s">
        <v>1174</v>
      </c>
      <c r="O517">
        <f>IF(H517&gt;0,B517,0)</f>
        <v>0</v>
      </c>
    </row>
    <row r="518" spans="1:15" hidden="1" x14ac:dyDescent="0.3">
      <c r="A518">
        <v>16</v>
      </c>
      <c r="B518" t="s">
        <v>447</v>
      </c>
      <c r="C518" t="s">
        <v>448</v>
      </c>
      <c r="D518">
        <f>COUNTIF(Table1[Keyword],Table1[[#This Row],[Keyword]])</f>
        <v>1</v>
      </c>
      <c r="E518" t="str">
        <f>IF(Table1[[#This Row],[Count]]&gt;1,"D","")</f>
        <v/>
      </c>
      <c r="F518" cm="1">
        <f t="array" aca="1" ref="F518" ca="1">COUNTIF(INDIRECT("$B$2"&amp;":"&amp;CELL("address",B518)),Table1[[#This Row],[Keyword]])</f>
        <v>1</v>
      </c>
      <c r="G518">
        <f ca="1">IF(Table1[[#This Row],[First Dup?]]&gt;1,0,1)</f>
        <v>1</v>
      </c>
      <c r="H518">
        <v>0</v>
      </c>
      <c r="I518" t="s">
        <v>1176</v>
      </c>
      <c r="L518" t="str">
        <f>IF(Table1[[#This Row],[ACC? _A_]]=Table1[[#This Row],[ACC? _S_]],"","Diff")</f>
        <v/>
      </c>
      <c r="M518" s="3" t="s">
        <v>486</v>
      </c>
      <c r="N518" t="s">
        <v>1174</v>
      </c>
      <c r="O518">
        <f>IF(H518&gt;0,B518,0)</f>
        <v>0</v>
      </c>
    </row>
    <row r="519" spans="1:15" hidden="1" x14ac:dyDescent="0.3">
      <c r="A519">
        <v>17</v>
      </c>
      <c r="B519" t="s">
        <v>970</v>
      </c>
      <c r="C519" t="s">
        <v>176</v>
      </c>
      <c r="D519">
        <f>COUNTIF(Table1[Keyword],Table1[[#This Row],[Keyword]])</f>
        <v>1</v>
      </c>
      <c r="E519" t="str">
        <f>IF(Table1[[#This Row],[Count]]&gt;1,"D","")</f>
        <v/>
      </c>
      <c r="F519" cm="1">
        <f t="array" aca="1" ref="F519" ca="1">COUNTIF(INDIRECT("$B$2"&amp;":"&amp;CELL("address",B519)),Table1[[#This Row],[Keyword]])</f>
        <v>1</v>
      </c>
      <c r="G519">
        <f ca="1">IF(Table1[[#This Row],[First Dup?]]&gt;1,0,1)</f>
        <v>1</v>
      </c>
      <c r="H519">
        <v>0</v>
      </c>
      <c r="I519" t="s">
        <v>1176</v>
      </c>
      <c r="L519" t="str">
        <f>IF(Table1[[#This Row],[ACC? _A_]]=Table1[[#This Row],[ACC? _S_]],"","Diff")</f>
        <v/>
      </c>
      <c r="M519" s="3" t="s">
        <v>486</v>
      </c>
      <c r="N519" t="s">
        <v>1174</v>
      </c>
      <c r="O519">
        <f>IF(H519&gt;0,B519,0)</f>
        <v>0</v>
      </c>
    </row>
    <row r="520" spans="1:15" hidden="1" x14ac:dyDescent="0.3">
      <c r="A520">
        <v>18</v>
      </c>
      <c r="B520" t="s">
        <v>449</v>
      </c>
      <c r="C520" t="s">
        <v>116</v>
      </c>
      <c r="D520">
        <f>COUNTIF(Table1[Keyword],Table1[[#This Row],[Keyword]])</f>
        <v>1</v>
      </c>
      <c r="E520" t="str">
        <f>IF(Table1[[#This Row],[Count]]&gt;1,"D","")</f>
        <v/>
      </c>
      <c r="F520" cm="1">
        <f t="array" aca="1" ref="F520" ca="1">COUNTIF(INDIRECT("$B$2"&amp;":"&amp;CELL("address",B520)),Table1[[#This Row],[Keyword]])</f>
        <v>1</v>
      </c>
      <c r="G520">
        <f ca="1">IF(Table1[[#This Row],[First Dup?]]&gt;1,0,1)</f>
        <v>1</v>
      </c>
      <c r="H520">
        <v>0</v>
      </c>
      <c r="I520" t="s">
        <v>1176</v>
      </c>
      <c r="L520" t="str">
        <f>IF(Table1[[#This Row],[ACC? _A_]]=Table1[[#This Row],[ACC? _S_]],"","Diff")</f>
        <v/>
      </c>
      <c r="M520" s="3" t="s">
        <v>486</v>
      </c>
      <c r="N520" t="s">
        <v>1174</v>
      </c>
      <c r="O520">
        <f>IF(H520&gt;0,B520,0)</f>
        <v>0</v>
      </c>
    </row>
    <row r="521" spans="1:15" hidden="1" x14ac:dyDescent="0.3">
      <c r="A521">
        <v>19</v>
      </c>
      <c r="B521" t="s">
        <v>302</v>
      </c>
      <c r="C521" t="s">
        <v>282</v>
      </c>
      <c r="D521">
        <f>COUNTIF(Table1[Keyword],Table1[[#This Row],[Keyword]])</f>
        <v>3</v>
      </c>
      <c r="E521" t="str">
        <f>IF(Table1[[#This Row],[Count]]&gt;1,"D","")</f>
        <v>D</v>
      </c>
      <c r="F521" cm="1">
        <f t="array" aca="1" ref="F521" ca="1">COUNTIF(INDIRECT("$B$2"&amp;":"&amp;CELL("address",B521)),Table1[[#This Row],[Keyword]])</f>
        <v>2</v>
      </c>
      <c r="G521">
        <f ca="1">IF(Table1[[#This Row],[First Dup?]]&gt;1,0,1)</f>
        <v>0</v>
      </c>
      <c r="I521"/>
      <c r="L521" t="str">
        <f>IF(Table1[[#This Row],[ACC? _A_]]=Table1[[#This Row],[ACC? _S_]],"","Diff")</f>
        <v/>
      </c>
      <c r="M521" s="3" t="s">
        <v>486</v>
      </c>
      <c r="O521">
        <f>IF(H521&gt;0,B521,0)</f>
        <v>0</v>
      </c>
    </row>
    <row r="522" spans="1:15" x14ac:dyDescent="0.3">
      <c r="A522">
        <v>7</v>
      </c>
      <c r="B522" t="s">
        <v>1003</v>
      </c>
      <c r="C522" t="s">
        <v>232</v>
      </c>
      <c r="D522">
        <f>COUNTIF(Table1[Keyword],Table1[[#This Row],[Keyword]])</f>
        <v>1</v>
      </c>
      <c r="E522" t="str">
        <f>IF(Table1[[#This Row],[Count]]&gt;1,"D","")</f>
        <v/>
      </c>
      <c r="F522" cm="1">
        <f t="array" aca="1" ref="F522" ca="1">COUNTIF(INDIRECT("$B$2"&amp;":"&amp;CELL("address",B522)),Table1[[#This Row],[Keyword]])</f>
        <v>1</v>
      </c>
      <c r="G522">
        <f ca="1">IF(Table1[[#This Row],[First Dup?]]&gt;1,0,1)</f>
        <v>1</v>
      </c>
      <c r="H522">
        <v>0.5</v>
      </c>
      <c r="I522" t="s">
        <v>1202</v>
      </c>
      <c r="L522" t="str">
        <f>IF(Table1[[#This Row],[ACC? _A_]]=Table1[[#This Row],[ACC? _S_]],"","Diff")</f>
        <v>Diff</v>
      </c>
      <c r="M522" s="3" t="s">
        <v>536</v>
      </c>
      <c r="N522" t="s">
        <v>1174</v>
      </c>
      <c r="O522" t="str">
        <f>IF(H522&gt;0,B522,0)</f>
        <v>model-based enterprise architecture</v>
      </c>
    </row>
    <row r="523" spans="1:15" hidden="1" x14ac:dyDescent="0.3">
      <c r="A523">
        <v>21</v>
      </c>
      <c r="B523" t="s">
        <v>165</v>
      </c>
      <c r="C523" t="s">
        <v>325</v>
      </c>
      <c r="D523">
        <f>COUNTIF(Table1[Keyword],Table1[[#This Row],[Keyword]])</f>
        <v>12</v>
      </c>
      <c r="E523" t="str">
        <f>IF(Table1[[#This Row],[Count]]&gt;1,"D","")</f>
        <v>D</v>
      </c>
      <c r="F523" cm="1">
        <f t="array" aca="1" ref="F523" ca="1">COUNTIF(INDIRECT("$B$2"&amp;":"&amp;CELL("address",B523)),Table1[[#This Row],[Keyword]])</f>
        <v>6</v>
      </c>
      <c r="G523">
        <f ca="1">IF(Table1[[#This Row],[First Dup?]]&gt;1,0,1)</f>
        <v>0</v>
      </c>
      <c r="I523"/>
      <c r="L523" t="str">
        <f>IF(Table1[[#This Row],[ACC? _A_]]=Table1[[#This Row],[ACC? _S_]],"","Diff")</f>
        <v/>
      </c>
      <c r="M523" s="3" t="s">
        <v>486</v>
      </c>
      <c r="O523">
        <f>IF(H523&gt;0,B523,0)</f>
        <v>0</v>
      </c>
    </row>
    <row r="524" spans="1:15" hidden="1" x14ac:dyDescent="0.3">
      <c r="A524">
        <v>22</v>
      </c>
      <c r="B524" t="s">
        <v>452</v>
      </c>
      <c r="C524" t="s">
        <v>325</v>
      </c>
      <c r="D524">
        <f>COUNTIF(Table1[Keyword],Table1[[#This Row],[Keyword]])</f>
        <v>1</v>
      </c>
      <c r="E524" t="str">
        <f>IF(Table1[[#This Row],[Count]]&gt;1,"D","")</f>
        <v/>
      </c>
      <c r="F524" cm="1">
        <f t="array" aca="1" ref="F524" ca="1">COUNTIF(INDIRECT("$B$2"&amp;":"&amp;CELL("address",B524)),Table1[[#This Row],[Keyword]])</f>
        <v>1</v>
      </c>
      <c r="G524">
        <f ca="1">IF(Table1[[#This Row],[First Dup?]]&gt;1,0,1)</f>
        <v>1</v>
      </c>
      <c r="H524">
        <v>0</v>
      </c>
      <c r="I524" t="s">
        <v>1176</v>
      </c>
      <c r="L524" t="str">
        <f>IF(Table1[[#This Row],[ACC? _A_]]=Table1[[#This Row],[ACC? _S_]],"","Diff")</f>
        <v/>
      </c>
      <c r="M524" s="3" t="s">
        <v>486</v>
      </c>
      <c r="N524" t="s">
        <v>1174</v>
      </c>
      <c r="O524">
        <f>IF(H524&gt;0,B524,0)</f>
        <v>0</v>
      </c>
    </row>
    <row r="525" spans="1:15" hidden="1" x14ac:dyDescent="0.3">
      <c r="A525">
        <v>23</v>
      </c>
      <c r="B525" t="s">
        <v>453</v>
      </c>
      <c r="C525" t="s">
        <v>454</v>
      </c>
      <c r="D525">
        <f>COUNTIF(Table1[Keyword],Table1[[#This Row],[Keyword]])</f>
        <v>1</v>
      </c>
      <c r="E525" t="str">
        <f>IF(Table1[[#This Row],[Count]]&gt;1,"D","")</f>
        <v/>
      </c>
      <c r="F525" cm="1">
        <f t="array" aca="1" ref="F525" ca="1">COUNTIF(INDIRECT("$B$2"&amp;":"&amp;CELL("address",B525)),Table1[[#This Row],[Keyword]])</f>
        <v>1</v>
      </c>
      <c r="G525">
        <f ca="1">IF(Table1[[#This Row],[First Dup?]]&gt;1,0,1)</f>
        <v>1</v>
      </c>
      <c r="H525">
        <v>0</v>
      </c>
      <c r="I525" t="s">
        <v>1176</v>
      </c>
      <c r="L525" t="str">
        <f>IF(Table1[[#This Row],[ACC? _A_]]=Table1[[#This Row],[ACC? _S_]],"","Diff")</f>
        <v/>
      </c>
      <c r="M525" s="3" t="s">
        <v>486</v>
      </c>
      <c r="N525" t="s">
        <v>1174</v>
      </c>
      <c r="O525">
        <f>IF(H525&gt;0,B525,0)</f>
        <v>0</v>
      </c>
    </row>
    <row r="526" spans="1:15" hidden="1" x14ac:dyDescent="0.3">
      <c r="A526">
        <v>24</v>
      </c>
      <c r="B526" t="s">
        <v>173</v>
      </c>
      <c r="C526" t="s">
        <v>455</v>
      </c>
      <c r="D526">
        <f>COUNTIF(Table1[Keyword],Table1[[#This Row],[Keyword]])</f>
        <v>2</v>
      </c>
      <c r="E526" t="str">
        <f>IF(Table1[[#This Row],[Count]]&gt;1,"D","")</f>
        <v>D</v>
      </c>
      <c r="F526" cm="1">
        <f t="array" aca="1" ref="F526" ca="1">COUNTIF(INDIRECT("$B$2"&amp;":"&amp;CELL("address",B526)),Table1[[#This Row],[Keyword]])</f>
        <v>2</v>
      </c>
      <c r="G526">
        <f ca="1">IF(Table1[[#This Row],[First Dup?]]&gt;1,0,1)</f>
        <v>0</v>
      </c>
      <c r="I526"/>
      <c r="L526" t="str">
        <f>IF(Table1[[#This Row],[ACC? _A_]]=Table1[[#This Row],[ACC? _S_]],"","Diff")</f>
        <v/>
      </c>
      <c r="M526" s="3" t="s">
        <v>486</v>
      </c>
      <c r="O526">
        <f>IF(H526&gt;0,B526,0)</f>
        <v>0</v>
      </c>
    </row>
    <row r="527" spans="1:15" hidden="1" x14ac:dyDescent="0.3">
      <c r="A527">
        <v>25</v>
      </c>
      <c r="B527" t="s">
        <v>456</v>
      </c>
      <c r="C527" t="s">
        <v>127</v>
      </c>
      <c r="D527">
        <f>COUNTIF(Table1[Keyword],Table1[[#This Row],[Keyword]])</f>
        <v>1</v>
      </c>
      <c r="E527" t="str">
        <f>IF(Table1[[#This Row],[Count]]&gt;1,"D","")</f>
        <v/>
      </c>
      <c r="F527" cm="1">
        <f t="array" aca="1" ref="F527" ca="1">COUNTIF(INDIRECT("$B$2"&amp;":"&amp;CELL("address",B527)),Table1[[#This Row],[Keyword]])</f>
        <v>1</v>
      </c>
      <c r="G527">
        <f ca="1">IF(Table1[[#This Row],[First Dup?]]&gt;1,0,1)</f>
        <v>1</v>
      </c>
      <c r="H527">
        <v>0</v>
      </c>
      <c r="I527" t="s">
        <v>1176</v>
      </c>
      <c r="L527" t="str">
        <f>IF(Table1[[#This Row],[ACC? _A_]]=Table1[[#This Row],[ACC? _S_]],"","Diff")</f>
        <v/>
      </c>
      <c r="M527" s="3" t="s">
        <v>486</v>
      </c>
      <c r="N527" t="s">
        <v>1174</v>
      </c>
      <c r="O527">
        <f>IF(H527&gt;0,B527,0)</f>
        <v>0</v>
      </c>
    </row>
    <row r="528" spans="1:15" x14ac:dyDescent="0.3">
      <c r="A528">
        <v>20</v>
      </c>
      <c r="B528" t="s">
        <v>450</v>
      </c>
      <c r="C528" t="s">
        <v>451</v>
      </c>
      <c r="D528">
        <f>COUNTIF(Table1[Keyword],Table1[[#This Row],[Keyword]])</f>
        <v>1</v>
      </c>
      <c r="E528" t="str">
        <f>IF(Table1[[#This Row],[Count]]&gt;1,"D","")</f>
        <v/>
      </c>
      <c r="F528" cm="1">
        <f t="array" aca="1" ref="F528" ca="1">COUNTIF(INDIRECT("$B$2"&amp;":"&amp;CELL("address",B528)),Table1[[#This Row],[Keyword]])</f>
        <v>1</v>
      </c>
      <c r="G528">
        <f ca="1">IF(Table1[[#This Row],[First Dup?]]&gt;1,0,1)</f>
        <v>1</v>
      </c>
      <c r="H528">
        <v>1</v>
      </c>
      <c r="I528" t="s">
        <v>1217</v>
      </c>
      <c r="L528" t="str">
        <f>IF(Table1[[#This Row],[ACC? _A_]]=Table1[[#This Row],[ACC? _S_]],"","Diff")</f>
        <v>Diff</v>
      </c>
      <c r="M528" s="3" t="s">
        <v>486</v>
      </c>
      <c r="N528" t="s">
        <v>1174</v>
      </c>
      <c r="O528" t="str">
        <f>IF(H528&gt;0,B528,0)</f>
        <v>modeling language</v>
      </c>
    </row>
    <row r="529" spans="1:15" hidden="1" x14ac:dyDescent="0.3">
      <c r="A529">
        <v>27</v>
      </c>
      <c r="B529" t="s">
        <v>458</v>
      </c>
      <c r="C529" t="s">
        <v>459</v>
      </c>
      <c r="D529">
        <f>COUNTIF(Table1[Keyword],Table1[[#This Row],[Keyword]])</f>
        <v>10</v>
      </c>
      <c r="E529" t="str">
        <f>IF(Table1[[#This Row],[Count]]&gt;1,"D","")</f>
        <v>D</v>
      </c>
      <c r="F529" cm="1">
        <f t="array" aca="1" ref="F529" ca="1">COUNTIF(INDIRECT("$B$2"&amp;":"&amp;CELL("address",B529)),Table1[[#This Row],[Keyword]])</f>
        <v>4</v>
      </c>
      <c r="G529">
        <f ca="1">IF(Table1[[#This Row],[First Dup?]]&gt;1,0,1)</f>
        <v>0</v>
      </c>
      <c r="I529"/>
      <c r="L529" t="str">
        <f>IF(Table1[[#This Row],[ACC? _A_]]=Table1[[#This Row],[ACC? _S_]],"","Diff")</f>
        <v/>
      </c>
      <c r="M529" s="3" t="s">
        <v>486</v>
      </c>
      <c r="O529">
        <f>IF(H529&gt;0,B529,0)</f>
        <v>0</v>
      </c>
    </row>
    <row r="530" spans="1:15" x14ac:dyDescent="0.3">
      <c r="A530">
        <v>45</v>
      </c>
      <c r="B530" t="s">
        <v>1032</v>
      </c>
      <c r="C530" t="s">
        <v>564</v>
      </c>
      <c r="D530">
        <f>COUNTIF(Table1[Keyword],Table1[[#This Row],[Keyword]])</f>
        <v>1</v>
      </c>
      <c r="E530" t="str">
        <f>IF(Table1[[#This Row],[Count]]&gt;1,"D","")</f>
        <v/>
      </c>
      <c r="F530" cm="1">
        <f t="array" aca="1" ref="F530" ca="1">COUNTIF(INDIRECT("$B$2"&amp;":"&amp;CELL("address",B530)),Table1[[#This Row],[Keyword]])</f>
        <v>1</v>
      </c>
      <c r="G530">
        <f ca="1">IF(Table1[[#This Row],[First Dup?]]&gt;1,0,1)</f>
        <v>1</v>
      </c>
      <c r="H530">
        <v>0.5</v>
      </c>
      <c r="I530" t="s">
        <v>1202</v>
      </c>
      <c r="L530" t="str">
        <f>IF(Table1[[#This Row],[ACC? _A_]]=Table1[[#This Row],[ACC? _S_]],"","Diff")</f>
        <v>Diff</v>
      </c>
      <c r="M530" s="3" t="s">
        <v>570</v>
      </c>
      <c r="N530" t="s">
        <v>1174</v>
      </c>
      <c r="O530" t="str">
        <f>IF(H530&gt;0,B530,0)</f>
        <v>mpt</v>
      </c>
    </row>
    <row r="531" spans="1:15" hidden="1" x14ac:dyDescent="0.3">
      <c r="A531">
        <v>29</v>
      </c>
      <c r="B531" t="s">
        <v>461</v>
      </c>
      <c r="C531" t="s">
        <v>431</v>
      </c>
      <c r="D531">
        <f>COUNTIF(Table1[Keyword],Table1[[#This Row],[Keyword]])</f>
        <v>1</v>
      </c>
      <c r="E531" t="str">
        <f>IF(Table1[[#This Row],[Count]]&gt;1,"D","")</f>
        <v/>
      </c>
      <c r="F531" cm="1">
        <f t="array" aca="1" ref="F531" ca="1">COUNTIF(INDIRECT("$B$2"&amp;":"&amp;CELL("address",B531)),Table1[[#This Row],[Keyword]])</f>
        <v>1</v>
      </c>
      <c r="G531">
        <f ca="1">IF(Table1[[#This Row],[First Dup?]]&gt;1,0,1)</f>
        <v>1</v>
      </c>
      <c r="H531">
        <v>0</v>
      </c>
      <c r="I531" t="s">
        <v>1176</v>
      </c>
      <c r="L531" t="str">
        <f>IF(Table1[[#This Row],[ACC? _A_]]=Table1[[#This Row],[ACC? _S_]],"","Diff")</f>
        <v/>
      </c>
      <c r="M531" s="3" t="s">
        <v>486</v>
      </c>
      <c r="N531" t="s">
        <v>1174</v>
      </c>
      <c r="O531">
        <f>IF(H531&gt;0,B531,0)</f>
        <v>0</v>
      </c>
    </row>
    <row r="532" spans="1:15" hidden="1" x14ac:dyDescent="0.3">
      <c r="A532">
        <v>30</v>
      </c>
      <c r="B532" t="s">
        <v>462</v>
      </c>
      <c r="C532" t="s">
        <v>431</v>
      </c>
      <c r="D532">
        <f>COUNTIF(Table1[Keyword],Table1[[#This Row],[Keyword]])</f>
        <v>1</v>
      </c>
      <c r="E532" t="str">
        <f>IF(Table1[[#This Row],[Count]]&gt;1,"D","")</f>
        <v/>
      </c>
      <c r="F532" cm="1">
        <f t="array" aca="1" ref="F532" ca="1">COUNTIF(INDIRECT("$B$2"&amp;":"&amp;CELL("address",B532)),Table1[[#This Row],[Keyword]])</f>
        <v>1</v>
      </c>
      <c r="G532">
        <f ca="1">IF(Table1[[#This Row],[First Dup?]]&gt;1,0,1)</f>
        <v>1</v>
      </c>
      <c r="H532">
        <v>0</v>
      </c>
      <c r="I532" t="s">
        <v>1176</v>
      </c>
      <c r="L532" t="str">
        <f>IF(Table1[[#This Row],[ACC? _A_]]=Table1[[#This Row],[ACC? _S_]],"","Diff")</f>
        <v/>
      </c>
      <c r="M532" s="3" t="s">
        <v>486</v>
      </c>
      <c r="N532" t="s">
        <v>1174</v>
      </c>
      <c r="O532">
        <f>IF(H532&gt;0,B532,0)</f>
        <v>0</v>
      </c>
    </row>
    <row r="533" spans="1:15" hidden="1" x14ac:dyDescent="0.3">
      <c r="A533">
        <v>31</v>
      </c>
      <c r="B533" t="s">
        <v>463</v>
      </c>
      <c r="C533" t="s">
        <v>464</v>
      </c>
      <c r="D533">
        <f>COUNTIF(Table1[Keyword],Table1[[#This Row],[Keyword]])</f>
        <v>4</v>
      </c>
      <c r="E533" t="str">
        <f>IF(Table1[[#This Row],[Count]]&gt;1,"D","")</f>
        <v>D</v>
      </c>
      <c r="F533" cm="1">
        <f t="array" aca="1" ref="F533" ca="1">COUNTIF(INDIRECT("$B$2"&amp;":"&amp;CELL("address",B533)),Table1[[#This Row],[Keyword]])</f>
        <v>2</v>
      </c>
      <c r="G533">
        <f ca="1">IF(Table1[[#This Row],[First Dup?]]&gt;1,0,1)</f>
        <v>0</v>
      </c>
      <c r="I533"/>
      <c r="L533" t="str">
        <f>IF(Table1[[#This Row],[ACC? _A_]]=Table1[[#This Row],[ACC? _S_]],"","Diff")</f>
        <v/>
      </c>
      <c r="M533" s="3" t="s">
        <v>486</v>
      </c>
      <c r="O533">
        <f>IF(H533&gt;0,B533,0)</f>
        <v>0</v>
      </c>
    </row>
    <row r="534" spans="1:15" hidden="1" x14ac:dyDescent="0.3">
      <c r="A534">
        <v>32</v>
      </c>
      <c r="B534" t="s">
        <v>100</v>
      </c>
      <c r="C534" t="s">
        <v>465</v>
      </c>
      <c r="D534">
        <f>COUNTIF(Table1[Keyword],Table1[[#This Row],[Keyword]])</f>
        <v>4</v>
      </c>
      <c r="E534" t="str">
        <f>IF(Table1[[#This Row],[Count]]&gt;1,"D","")</f>
        <v>D</v>
      </c>
      <c r="F534" cm="1">
        <f t="array" aca="1" ref="F534" ca="1">COUNTIF(INDIRECT("$B$2"&amp;":"&amp;CELL("address",B534)),Table1[[#This Row],[Keyword]])</f>
        <v>2</v>
      </c>
      <c r="G534">
        <f ca="1">IF(Table1[[#This Row],[First Dup?]]&gt;1,0,1)</f>
        <v>0</v>
      </c>
      <c r="I534"/>
      <c r="L534" t="str">
        <f>IF(Table1[[#This Row],[ACC? _A_]]=Table1[[#This Row],[ACC? _S_]],"","Diff")</f>
        <v/>
      </c>
      <c r="M534" s="3" t="s">
        <v>486</v>
      </c>
      <c r="O534">
        <f>IF(H534&gt;0,B534,0)</f>
        <v>0</v>
      </c>
    </row>
    <row r="535" spans="1:15" hidden="1" x14ac:dyDescent="0.3">
      <c r="A535">
        <v>33</v>
      </c>
      <c r="B535" t="s">
        <v>108</v>
      </c>
      <c r="C535" t="s">
        <v>466</v>
      </c>
      <c r="D535">
        <f>COUNTIF(Table1[Keyword],Table1[[#This Row],[Keyword]])</f>
        <v>5</v>
      </c>
      <c r="E535" t="str">
        <f>IF(Table1[[#This Row],[Count]]&gt;1,"D","")</f>
        <v>D</v>
      </c>
      <c r="F535" cm="1">
        <f t="array" aca="1" ref="F535" ca="1">COUNTIF(INDIRECT("$B$2"&amp;":"&amp;CELL("address",B535)),Table1[[#This Row],[Keyword]])</f>
        <v>3</v>
      </c>
      <c r="G535">
        <f ca="1">IF(Table1[[#This Row],[First Dup?]]&gt;1,0,1)</f>
        <v>0</v>
      </c>
      <c r="I535"/>
      <c r="L535" t="str">
        <f>IF(Table1[[#This Row],[ACC? _A_]]=Table1[[#This Row],[ACC? _S_]],"","Diff")</f>
        <v/>
      </c>
      <c r="M535" s="3" t="s">
        <v>486</v>
      </c>
      <c r="O535">
        <f>IF(H535&gt;0,B535,0)</f>
        <v>0</v>
      </c>
    </row>
    <row r="536" spans="1:15" hidden="1" x14ac:dyDescent="0.3">
      <c r="A536">
        <v>34</v>
      </c>
      <c r="B536" t="s">
        <v>831</v>
      </c>
      <c r="C536" t="s">
        <v>467</v>
      </c>
      <c r="D536">
        <f>COUNTIF(Table1[Keyword],Table1[[#This Row],[Keyword]])</f>
        <v>10</v>
      </c>
      <c r="E536" t="str">
        <f>IF(Table1[[#This Row],[Count]]&gt;1,"D","")</f>
        <v>D</v>
      </c>
      <c r="F536" cm="1">
        <f t="array" aca="1" ref="F536" ca="1">COUNTIF(INDIRECT("$B$2"&amp;":"&amp;CELL("address",B536)),Table1[[#This Row],[Keyword]])</f>
        <v>5</v>
      </c>
      <c r="G536">
        <f ca="1">IF(Table1[[#This Row],[First Dup?]]&gt;1,0,1)</f>
        <v>0</v>
      </c>
      <c r="I536"/>
      <c r="L536" t="str">
        <f>IF(Table1[[#This Row],[ACC? _A_]]=Table1[[#This Row],[ACC? _S_]],"","Diff")</f>
        <v/>
      </c>
      <c r="M536" s="3" t="s">
        <v>486</v>
      </c>
      <c r="O536">
        <f>IF(H536&gt;0,B536,0)</f>
        <v>0</v>
      </c>
    </row>
    <row r="537" spans="1:15" hidden="1" x14ac:dyDescent="0.3">
      <c r="A537">
        <v>35</v>
      </c>
      <c r="B537" t="s">
        <v>468</v>
      </c>
      <c r="C537" t="s">
        <v>469</v>
      </c>
      <c r="D537">
        <f>COUNTIF(Table1[Keyword],Table1[[#This Row],[Keyword]])</f>
        <v>4</v>
      </c>
      <c r="E537" t="str">
        <f>IF(Table1[[#This Row],[Count]]&gt;1,"D","")</f>
        <v>D</v>
      </c>
      <c r="F537" cm="1">
        <f t="array" aca="1" ref="F537" ca="1">COUNTIF(INDIRECT("$B$2"&amp;":"&amp;CELL("address",B537)),Table1[[#This Row],[Keyword]])</f>
        <v>3</v>
      </c>
      <c r="G537">
        <f ca="1">IF(Table1[[#This Row],[First Dup?]]&gt;1,0,1)</f>
        <v>0</v>
      </c>
      <c r="I537"/>
      <c r="L537" t="str">
        <f>IF(Table1[[#This Row],[ACC? _A_]]=Table1[[#This Row],[ACC? _S_]],"","Diff")</f>
        <v/>
      </c>
      <c r="M537" s="3" t="s">
        <v>486</v>
      </c>
      <c r="O537">
        <f>IF(H537&gt;0,B537,0)</f>
        <v>0</v>
      </c>
    </row>
    <row r="538" spans="1:15" hidden="1" x14ac:dyDescent="0.3">
      <c r="A538">
        <v>36</v>
      </c>
      <c r="B538" t="s">
        <v>470</v>
      </c>
      <c r="C538" t="s">
        <v>301</v>
      </c>
      <c r="D538">
        <f>COUNTIF(Table1[Keyword],Table1[[#This Row],[Keyword]])</f>
        <v>1</v>
      </c>
      <c r="E538" t="str">
        <f>IF(Table1[[#This Row],[Count]]&gt;1,"D","")</f>
        <v/>
      </c>
      <c r="F538" cm="1">
        <f t="array" aca="1" ref="F538" ca="1">COUNTIF(INDIRECT("$B$2"&amp;":"&amp;CELL("address",B538)),Table1[[#This Row],[Keyword]])</f>
        <v>1</v>
      </c>
      <c r="G538">
        <f ca="1">IF(Table1[[#This Row],[First Dup?]]&gt;1,0,1)</f>
        <v>1</v>
      </c>
      <c r="H538">
        <v>0</v>
      </c>
      <c r="I538" t="s">
        <v>1176</v>
      </c>
      <c r="L538" t="str">
        <f>IF(Table1[[#This Row],[ACC? _A_]]=Table1[[#This Row],[ACC? _S_]],"","Diff")</f>
        <v/>
      </c>
      <c r="M538" s="3" t="s">
        <v>486</v>
      </c>
      <c r="N538" t="s">
        <v>1174</v>
      </c>
      <c r="O538">
        <f>IF(H538&gt;0,B538,0)</f>
        <v>0</v>
      </c>
    </row>
    <row r="539" spans="1:15" hidden="1" x14ac:dyDescent="0.3">
      <c r="A539">
        <v>37</v>
      </c>
      <c r="B539" t="s">
        <v>972</v>
      </c>
      <c r="C539" t="s">
        <v>35</v>
      </c>
      <c r="D539">
        <f>COUNTIF(Table1[Keyword],Table1[[#This Row],[Keyword]])</f>
        <v>1</v>
      </c>
      <c r="E539" t="str">
        <f>IF(Table1[[#This Row],[Count]]&gt;1,"D","")</f>
        <v/>
      </c>
      <c r="F539" cm="1">
        <f t="array" aca="1" ref="F539" ca="1">COUNTIF(INDIRECT("$B$2"&amp;":"&amp;CELL("address",B539)),Table1[[#This Row],[Keyword]])</f>
        <v>1</v>
      </c>
      <c r="G539">
        <f ca="1">IF(Table1[[#This Row],[First Dup?]]&gt;1,0,1)</f>
        <v>1</v>
      </c>
      <c r="H539">
        <v>0</v>
      </c>
      <c r="I539" t="s">
        <v>1176</v>
      </c>
      <c r="L539" t="str">
        <f>IF(Table1[[#This Row],[ACC? _A_]]=Table1[[#This Row],[ACC? _S_]],"","Diff")</f>
        <v/>
      </c>
      <c r="M539" s="3" t="s">
        <v>486</v>
      </c>
      <c r="N539" t="s">
        <v>1174</v>
      </c>
      <c r="O539">
        <f>IF(H539&gt;0,B539,0)</f>
        <v>0</v>
      </c>
    </row>
    <row r="540" spans="1:15" hidden="1" x14ac:dyDescent="0.3">
      <c r="A540">
        <v>38</v>
      </c>
      <c r="B540" t="s">
        <v>471</v>
      </c>
      <c r="C540" t="s">
        <v>37</v>
      </c>
      <c r="D540">
        <f>COUNTIF(Table1[Keyword],Table1[[#This Row],[Keyword]])</f>
        <v>1</v>
      </c>
      <c r="E540" t="str">
        <f>IF(Table1[[#This Row],[Count]]&gt;1,"D","")</f>
        <v/>
      </c>
      <c r="F540" cm="1">
        <f t="array" aca="1" ref="F540" ca="1">COUNTIF(INDIRECT("$B$2"&amp;":"&amp;CELL("address",B540)),Table1[[#This Row],[Keyword]])</f>
        <v>1</v>
      </c>
      <c r="G540">
        <f ca="1">IF(Table1[[#This Row],[First Dup?]]&gt;1,0,1)</f>
        <v>1</v>
      </c>
      <c r="H540">
        <v>0</v>
      </c>
      <c r="I540" t="s">
        <v>1176</v>
      </c>
      <c r="L540" t="str">
        <f>IF(Table1[[#This Row],[ACC? _A_]]=Table1[[#This Row],[ACC? _S_]],"","Diff")</f>
        <v/>
      </c>
      <c r="M540" s="3" t="s">
        <v>486</v>
      </c>
      <c r="N540" t="s">
        <v>1174</v>
      </c>
      <c r="O540">
        <f>IF(H540&gt;0,B540,0)</f>
        <v>0</v>
      </c>
    </row>
    <row r="541" spans="1:15" hidden="1" x14ac:dyDescent="0.3">
      <c r="A541">
        <v>39</v>
      </c>
      <c r="B541" t="s">
        <v>331</v>
      </c>
      <c r="C541" t="s">
        <v>472</v>
      </c>
      <c r="D541">
        <f>COUNTIF(Table1[Keyword],Table1[[#This Row],[Keyword]])</f>
        <v>11</v>
      </c>
      <c r="E541" t="str">
        <f>IF(Table1[[#This Row],[Count]]&gt;1,"D","")</f>
        <v>D</v>
      </c>
      <c r="F541" cm="1">
        <f t="array" aca="1" ref="F541" ca="1">COUNTIF(INDIRECT("$B$2"&amp;":"&amp;CELL("address",B541)),Table1[[#This Row],[Keyword]])</f>
        <v>6</v>
      </c>
      <c r="G541">
        <f ca="1">IF(Table1[[#This Row],[First Dup?]]&gt;1,0,1)</f>
        <v>0</v>
      </c>
      <c r="I541"/>
      <c r="L541" t="str">
        <f>IF(Table1[[#This Row],[ACC? _A_]]=Table1[[#This Row],[ACC? _S_]],"","Diff")</f>
        <v/>
      </c>
      <c r="M541" s="3" t="s">
        <v>486</v>
      </c>
      <c r="O541">
        <f>IF(H541&gt;0,B541,0)</f>
        <v>0</v>
      </c>
    </row>
    <row r="542" spans="1:15" hidden="1" x14ac:dyDescent="0.3">
      <c r="A542">
        <v>40</v>
      </c>
      <c r="B542" t="s">
        <v>473</v>
      </c>
      <c r="C542" t="s">
        <v>195</v>
      </c>
      <c r="D542">
        <f>COUNTIF(Table1[Keyword],Table1[[#This Row],[Keyword]])</f>
        <v>1</v>
      </c>
      <c r="E542" t="str">
        <f>IF(Table1[[#This Row],[Count]]&gt;1,"D","")</f>
        <v/>
      </c>
      <c r="F542" cm="1">
        <f t="array" aca="1" ref="F542" ca="1">COUNTIF(INDIRECT("$B$2"&amp;":"&amp;CELL("address",B542)),Table1[[#This Row],[Keyword]])</f>
        <v>1</v>
      </c>
      <c r="G542">
        <f ca="1">IF(Table1[[#This Row],[First Dup?]]&gt;1,0,1)</f>
        <v>1</v>
      </c>
      <c r="H542">
        <v>0</v>
      </c>
      <c r="I542" t="s">
        <v>1176</v>
      </c>
      <c r="L542" t="str">
        <f>IF(Table1[[#This Row],[ACC? _A_]]=Table1[[#This Row],[ACC? _S_]],"","Diff")</f>
        <v/>
      </c>
      <c r="M542" s="3" t="s">
        <v>486</v>
      </c>
      <c r="N542" t="s">
        <v>1174</v>
      </c>
      <c r="O542">
        <f>IF(H542&gt;0,B542,0)</f>
        <v>0</v>
      </c>
    </row>
    <row r="543" spans="1:15" hidden="1" x14ac:dyDescent="0.3">
      <c r="A543">
        <v>41</v>
      </c>
      <c r="B543" t="s">
        <v>474</v>
      </c>
      <c r="C543" t="s">
        <v>475</v>
      </c>
      <c r="D543">
        <f>COUNTIF(Table1[Keyword],Table1[[#This Row],[Keyword]])</f>
        <v>1</v>
      </c>
      <c r="E543" t="str">
        <f>IF(Table1[[#This Row],[Count]]&gt;1,"D","")</f>
        <v/>
      </c>
      <c r="F543" cm="1">
        <f t="array" aca="1" ref="F543" ca="1">COUNTIF(INDIRECT("$B$2"&amp;":"&amp;CELL("address",B543)),Table1[[#This Row],[Keyword]])</f>
        <v>1</v>
      </c>
      <c r="G543">
        <f ca="1">IF(Table1[[#This Row],[First Dup?]]&gt;1,0,1)</f>
        <v>1</v>
      </c>
      <c r="H543">
        <v>0</v>
      </c>
      <c r="I543" t="s">
        <v>1242</v>
      </c>
      <c r="L543" t="str">
        <f>IF(Table1[[#This Row],[ACC? _A_]]=Table1[[#This Row],[ACC? _S_]],"","Diff")</f>
        <v/>
      </c>
      <c r="M543" s="3" t="s">
        <v>486</v>
      </c>
      <c r="N543" t="s">
        <v>1174</v>
      </c>
      <c r="O543">
        <f>IF(H543&gt;0,B543,0)</f>
        <v>0</v>
      </c>
    </row>
    <row r="544" spans="1:15" hidden="1" x14ac:dyDescent="0.3">
      <c r="A544">
        <v>42</v>
      </c>
      <c r="B544" t="s">
        <v>973</v>
      </c>
      <c r="C544" t="s">
        <v>476</v>
      </c>
      <c r="D544">
        <f>COUNTIF(Table1[Keyword],Table1[[#This Row],[Keyword]])</f>
        <v>1</v>
      </c>
      <c r="E544" t="str">
        <f>IF(Table1[[#This Row],[Count]]&gt;1,"D","")</f>
        <v/>
      </c>
      <c r="F544" cm="1">
        <f t="array" aca="1" ref="F544" ca="1">COUNTIF(INDIRECT("$B$2"&amp;":"&amp;CELL("address",B544)),Table1[[#This Row],[Keyword]])</f>
        <v>1</v>
      </c>
      <c r="G544">
        <f ca="1">IF(Table1[[#This Row],[First Dup?]]&gt;1,0,1)</f>
        <v>1</v>
      </c>
      <c r="H544">
        <v>0</v>
      </c>
      <c r="I544" t="s">
        <v>1176</v>
      </c>
      <c r="L544" t="str">
        <f>IF(Table1[[#This Row],[ACC? _A_]]=Table1[[#This Row],[ACC? _S_]],"","Diff")</f>
        <v/>
      </c>
      <c r="M544" s="3" t="s">
        <v>486</v>
      </c>
      <c r="N544" t="s">
        <v>1174</v>
      </c>
      <c r="O544">
        <f>IF(H544&gt;0,B544,0)</f>
        <v>0</v>
      </c>
    </row>
    <row r="545" spans="1:15" hidden="1" x14ac:dyDescent="0.3">
      <c r="A545">
        <v>43</v>
      </c>
      <c r="B545" t="s">
        <v>477</v>
      </c>
      <c r="C545" t="s">
        <v>199</v>
      </c>
      <c r="D545">
        <f>COUNTIF(Table1[Keyword],Table1[[#This Row],[Keyword]])</f>
        <v>1</v>
      </c>
      <c r="E545" t="str">
        <f>IF(Table1[[#This Row],[Count]]&gt;1,"D","")</f>
        <v/>
      </c>
      <c r="F545" cm="1">
        <f t="array" aca="1" ref="F545" ca="1">COUNTIF(INDIRECT("$B$2"&amp;":"&amp;CELL("address",B545)),Table1[[#This Row],[Keyword]])</f>
        <v>1</v>
      </c>
      <c r="G545">
        <f ca="1">IF(Table1[[#This Row],[First Dup?]]&gt;1,0,1)</f>
        <v>1</v>
      </c>
      <c r="H545">
        <v>0</v>
      </c>
      <c r="I545" t="s">
        <v>1176</v>
      </c>
      <c r="L545" t="str">
        <f>IF(Table1[[#This Row],[ACC? _A_]]=Table1[[#This Row],[ACC? _S_]],"","Diff")</f>
        <v/>
      </c>
      <c r="M545" s="3" t="s">
        <v>486</v>
      </c>
      <c r="N545" t="s">
        <v>1174</v>
      </c>
      <c r="O545">
        <f>IF(H545&gt;0,B545,0)</f>
        <v>0</v>
      </c>
    </row>
    <row r="546" spans="1:15" hidden="1" x14ac:dyDescent="0.3">
      <c r="A546">
        <v>44</v>
      </c>
      <c r="B546" t="s">
        <v>478</v>
      </c>
      <c r="C546" t="s">
        <v>199</v>
      </c>
      <c r="D546">
        <f>COUNTIF(Table1[Keyword],Table1[[#This Row],[Keyword]])</f>
        <v>1</v>
      </c>
      <c r="E546" t="str">
        <f>IF(Table1[[#This Row],[Count]]&gt;1,"D","")</f>
        <v/>
      </c>
      <c r="F546" cm="1">
        <f t="array" aca="1" ref="F546" ca="1">COUNTIF(INDIRECT("$B$2"&amp;":"&amp;CELL("address",B546)),Table1[[#This Row],[Keyword]])</f>
        <v>1</v>
      </c>
      <c r="G546">
        <f ca="1">IF(Table1[[#This Row],[First Dup?]]&gt;1,0,1)</f>
        <v>1</v>
      </c>
      <c r="H546">
        <v>0</v>
      </c>
      <c r="I546" t="s">
        <v>1176</v>
      </c>
      <c r="L546" t="str">
        <f>IF(Table1[[#This Row],[ACC? _A_]]=Table1[[#This Row],[ACC? _S_]],"","Diff")</f>
        <v/>
      </c>
      <c r="M546" s="3" t="s">
        <v>486</v>
      </c>
      <c r="N546" t="s">
        <v>1174</v>
      </c>
      <c r="O546">
        <f>IF(H546&gt;0,B546,0)</f>
        <v>0</v>
      </c>
    </row>
    <row r="547" spans="1:15" hidden="1" x14ac:dyDescent="0.3">
      <c r="A547">
        <v>45</v>
      </c>
      <c r="B547" t="s">
        <v>479</v>
      </c>
      <c r="C547" t="s">
        <v>480</v>
      </c>
      <c r="D547">
        <f>COUNTIF(Table1[Keyword],Table1[[#This Row],[Keyword]])</f>
        <v>1</v>
      </c>
      <c r="E547" t="str">
        <f>IF(Table1[[#This Row],[Count]]&gt;1,"D","")</f>
        <v/>
      </c>
      <c r="F547" cm="1">
        <f t="array" aca="1" ref="F547" ca="1">COUNTIF(INDIRECT("$B$2"&amp;":"&amp;CELL("address",B547)),Table1[[#This Row],[Keyword]])</f>
        <v>1</v>
      </c>
      <c r="G547">
        <f ca="1">IF(Table1[[#This Row],[First Dup?]]&gt;1,0,1)</f>
        <v>1</v>
      </c>
      <c r="H547">
        <v>0</v>
      </c>
      <c r="I547" t="s">
        <v>1176</v>
      </c>
      <c r="L547" t="str">
        <f>IF(Table1[[#This Row],[ACC? _A_]]=Table1[[#This Row],[ACC? _S_]],"","Diff")</f>
        <v/>
      </c>
      <c r="M547" s="3" t="s">
        <v>486</v>
      </c>
      <c r="N547" t="s">
        <v>1174</v>
      </c>
      <c r="O547">
        <f>IF(H547&gt;0,B547,0)</f>
        <v>0</v>
      </c>
    </row>
    <row r="548" spans="1:15" hidden="1" x14ac:dyDescent="0.3">
      <c r="A548">
        <v>46</v>
      </c>
      <c r="B548" t="s">
        <v>481</v>
      </c>
      <c r="C548" t="s">
        <v>482</v>
      </c>
      <c r="D548">
        <f>COUNTIF(Table1[Keyword],Table1[[#This Row],[Keyword]])</f>
        <v>1</v>
      </c>
      <c r="E548" t="str">
        <f>IF(Table1[[#This Row],[Count]]&gt;1,"D","")</f>
        <v/>
      </c>
      <c r="F548" cm="1">
        <f t="array" aca="1" ref="F548" ca="1">COUNTIF(INDIRECT("$B$2"&amp;":"&amp;CELL("address",B548)),Table1[[#This Row],[Keyword]])</f>
        <v>1</v>
      </c>
      <c r="G548">
        <f ca="1">IF(Table1[[#This Row],[First Dup?]]&gt;1,0,1)</f>
        <v>1</v>
      </c>
      <c r="H548">
        <v>0</v>
      </c>
      <c r="I548" t="s">
        <v>1176</v>
      </c>
      <c r="L548" t="str">
        <f>IF(Table1[[#This Row],[ACC? _A_]]=Table1[[#This Row],[ACC? _S_]],"","Diff")</f>
        <v/>
      </c>
      <c r="M548" s="3" t="s">
        <v>486</v>
      </c>
      <c r="N548" t="s">
        <v>1174</v>
      </c>
      <c r="O548">
        <f>IF(H548&gt;0,B548,0)</f>
        <v>0</v>
      </c>
    </row>
    <row r="549" spans="1:15" hidden="1" x14ac:dyDescent="0.3">
      <c r="A549">
        <v>47</v>
      </c>
      <c r="B549" t="s">
        <v>974</v>
      </c>
      <c r="C549" t="s">
        <v>483</v>
      </c>
      <c r="D549">
        <f>COUNTIF(Table1[Keyword],Table1[[#This Row],[Keyword]])</f>
        <v>1</v>
      </c>
      <c r="E549" t="str">
        <f>IF(Table1[[#This Row],[Count]]&gt;1,"D","")</f>
        <v/>
      </c>
      <c r="F549" cm="1">
        <f t="array" aca="1" ref="F549" ca="1">COUNTIF(INDIRECT("$B$2"&amp;":"&amp;CELL("address",B549)),Table1[[#This Row],[Keyword]])</f>
        <v>1</v>
      </c>
      <c r="G549">
        <f ca="1">IF(Table1[[#This Row],[First Dup?]]&gt;1,0,1)</f>
        <v>1</v>
      </c>
      <c r="H549">
        <v>0</v>
      </c>
      <c r="I549" t="s">
        <v>1265</v>
      </c>
      <c r="L549" t="str">
        <f>IF(Table1[[#This Row],[ACC? _A_]]=Table1[[#This Row],[ACC? _S_]],"","Diff")</f>
        <v/>
      </c>
      <c r="M549" s="3" t="s">
        <v>486</v>
      </c>
      <c r="N549" t="s">
        <v>1174</v>
      </c>
      <c r="O549">
        <f>IF(H549&gt;0,B549,0)</f>
        <v>0</v>
      </c>
    </row>
    <row r="550" spans="1:15" hidden="1" x14ac:dyDescent="0.3">
      <c r="A550">
        <v>48</v>
      </c>
      <c r="B550" t="s">
        <v>975</v>
      </c>
      <c r="C550" t="s">
        <v>484</v>
      </c>
      <c r="D550">
        <f>COUNTIF(Table1[Keyword],Table1[[#This Row],[Keyword]])</f>
        <v>1</v>
      </c>
      <c r="E550" t="str">
        <f>IF(Table1[[#This Row],[Count]]&gt;1,"D","")</f>
        <v/>
      </c>
      <c r="F550" cm="1">
        <f t="array" aca="1" ref="F550" ca="1">COUNTIF(INDIRECT("$B$2"&amp;":"&amp;CELL("address",B550)),Table1[[#This Row],[Keyword]])</f>
        <v>1</v>
      </c>
      <c r="G550">
        <f ca="1">IF(Table1[[#This Row],[First Dup?]]&gt;1,0,1)</f>
        <v>1</v>
      </c>
      <c r="H550">
        <v>0</v>
      </c>
      <c r="I550" t="s">
        <v>1176</v>
      </c>
      <c r="L550" t="str">
        <f>IF(Table1[[#This Row],[ACC? _A_]]=Table1[[#This Row],[ACC? _S_]],"","Diff")</f>
        <v/>
      </c>
      <c r="M550" s="3" t="s">
        <v>486</v>
      </c>
      <c r="N550" t="s">
        <v>1174</v>
      </c>
      <c r="O550">
        <f>IF(H550&gt;0,B550,0)</f>
        <v>0</v>
      </c>
    </row>
    <row r="551" spans="1:15" hidden="1" x14ac:dyDescent="0.3">
      <c r="A551">
        <v>49</v>
      </c>
      <c r="B551" t="s">
        <v>976</v>
      </c>
      <c r="C551" t="s">
        <v>485</v>
      </c>
      <c r="D551">
        <f>COUNTIF(Table1[Keyword],Table1[[#This Row],[Keyword]])</f>
        <v>1</v>
      </c>
      <c r="E551" t="str">
        <f>IF(Table1[[#This Row],[Count]]&gt;1,"D","")</f>
        <v/>
      </c>
      <c r="F551" cm="1">
        <f t="array" aca="1" ref="F551" ca="1">COUNTIF(INDIRECT("$B$2"&amp;":"&amp;CELL("address",B551)),Table1[[#This Row],[Keyword]])</f>
        <v>1</v>
      </c>
      <c r="G551">
        <f ca="1">IF(Table1[[#This Row],[First Dup?]]&gt;1,0,1)</f>
        <v>1</v>
      </c>
      <c r="H551">
        <v>0</v>
      </c>
      <c r="I551" t="s">
        <v>1176</v>
      </c>
      <c r="L551" t="str">
        <f>IF(Table1[[#This Row],[ACC? _A_]]=Table1[[#This Row],[ACC? _S_]],"","Diff")</f>
        <v/>
      </c>
      <c r="M551" s="3" t="s">
        <v>486</v>
      </c>
      <c r="N551" t="s">
        <v>1174</v>
      </c>
      <c r="O551">
        <f>IF(H551&gt;0,B551,0)</f>
        <v>0</v>
      </c>
    </row>
    <row r="552" spans="1:15" ht="14.55" hidden="1" customHeight="1" x14ac:dyDescent="0.3">
      <c r="A552">
        <v>0</v>
      </c>
      <c r="B552" t="s">
        <v>824</v>
      </c>
      <c r="C552" t="s">
        <v>487</v>
      </c>
      <c r="D552">
        <f>COUNTIF(Table1[Keyword],Table1[[#This Row],[Keyword]])</f>
        <v>3</v>
      </c>
      <c r="E552" t="str">
        <f>IF(Table1[[#This Row],[Count]]&gt;1,"D","")</f>
        <v>D</v>
      </c>
      <c r="F552" cm="1">
        <f t="array" aca="1" ref="F552" ca="1">COUNTIF(INDIRECT("$B$2"&amp;":"&amp;CELL("address",B552)),Table1[[#This Row],[Keyword]])</f>
        <v>2</v>
      </c>
      <c r="G552">
        <f ca="1">IF(Table1[[#This Row],[First Dup?]]&gt;1,0,1)</f>
        <v>0</v>
      </c>
      <c r="I552"/>
      <c r="L552" t="str">
        <f>IF(Table1[[#This Row],[ACC? _A_]]=Table1[[#This Row],[ACC? _S_]],"","Diff")</f>
        <v/>
      </c>
      <c r="M552" s="3" t="s">
        <v>511</v>
      </c>
      <c r="O552">
        <f>IF(H552&gt;0,B552,0)</f>
        <v>0</v>
      </c>
    </row>
    <row r="553" spans="1:15" x14ac:dyDescent="0.3">
      <c r="A553" s="7">
        <v>40</v>
      </c>
      <c r="B553" s="7" t="s">
        <v>1124</v>
      </c>
      <c r="C553" s="7" t="s">
        <v>31</v>
      </c>
      <c r="D553" s="7">
        <f>COUNTIF(Table1[Keyword],Table1[[#This Row],[Keyword]])</f>
        <v>1</v>
      </c>
      <c r="E553" s="7" t="str">
        <f>IF(Table1[[#This Row],[Count]]&gt;1,"D","")</f>
        <v/>
      </c>
      <c r="F553" s="7" cm="1">
        <f t="array" aca="1" ref="F553" ca="1">COUNTIF(INDIRECT("$B$2"&amp;":"&amp;CELL("address",B553)),Table1[[#This Row],[Keyword]])</f>
        <v>1</v>
      </c>
      <c r="G553" s="7">
        <f ca="1">IF(Table1[[#This Row],[First Dup?]]&gt;1,0,1)</f>
        <v>1</v>
      </c>
      <c r="H553" s="7">
        <v>0.5</v>
      </c>
      <c r="I553" s="7" t="s">
        <v>1202</v>
      </c>
      <c r="J553" s="7"/>
      <c r="K553" s="7"/>
      <c r="L553" t="str">
        <f>IF(Table1[[#This Row],[ACC? _A_]]=Table1[[#This Row],[ACC? _S_]],"","Diff")</f>
        <v>Diff</v>
      </c>
      <c r="M553" s="9" t="s">
        <v>687</v>
      </c>
      <c r="N553" t="s">
        <v>1174</v>
      </c>
      <c r="O553" t="str">
        <f>IF(H553&gt;0,B553,0)</f>
        <v>mtd</v>
      </c>
    </row>
    <row r="554" spans="1:15" hidden="1" x14ac:dyDescent="0.3">
      <c r="A554">
        <v>2</v>
      </c>
      <c r="B554" t="s">
        <v>152</v>
      </c>
      <c r="C554" t="s">
        <v>215</v>
      </c>
      <c r="D554">
        <f>COUNTIF(Table1[Keyword],Table1[[#This Row],[Keyword]])</f>
        <v>10</v>
      </c>
      <c r="E554" t="str">
        <f>IF(Table1[[#This Row],[Count]]&gt;1,"D","")</f>
        <v>D</v>
      </c>
      <c r="F554" cm="1">
        <f t="array" aca="1" ref="F554" ca="1">COUNTIF(INDIRECT("$B$2"&amp;":"&amp;CELL("address",B554)),Table1[[#This Row],[Keyword]])</f>
        <v>5</v>
      </c>
      <c r="G554">
        <f ca="1">IF(Table1[[#This Row],[First Dup?]]&gt;1,0,1)</f>
        <v>0</v>
      </c>
      <c r="I554"/>
      <c r="L554" t="str">
        <f>IF(Table1[[#This Row],[ACC? _A_]]=Table1[[#This Row],[ACC? _S_]],"","Diff")</f>
        <v/>
      </c>
      <c r="M554" s="3" t="s">
        <v>511</v>
      </c>
      <c r="O554">
        <f>IF(H554&gt;0,B554,0)</f>
        <v>0</v>
      </c>
    </row>
    <row r="555" spans="1:15" hidden="1" x14ac:dyDescent="0.3">
      <c r="A555">
        <v>3</v>
      </c>
      <c r="B555" t="s">
        <v>549</v>
      </c>
      <c r="C555" t="s">
        <v>2</v>
      </c>
      <c r="D555">
        <f>COUNTIF(Table1[Keyword],Table1[[#This Row],[Keyword]])</f>
        <v>20</v>
      </c>
      <c r="E555" t="str">
        <f>IF(Table1[[#This Row],[Count]]&gt;1,"D","")</f>
        <v>D</v>
      </c>
      <c r="F555" cm="1">
        <f t="array" aca="1" ref="F555" ca="1">COUNTIF(INDIRECT("$B$2"&amp;":"&amp;CELL("address",B555)),Table1[[#This Row],[Keyword]])</f>
        <v>10</v>
      </c>
      <c r="G555">
        <f ca="1">IF(Table1[[#This Row],[First Dup?]]&gt;1,0,1)</f>
        <v>0</v>
      </c>
      <c r="I555"/>
      <c r="L555" t="str">
        <f>IF(Table1[[#This Row],[ACC? _A_]]=Table1[[#This Row],[ACC? _S_]],"","Diff")</f>
        <v/>
      </c>
      <c r="M555" s="3" t="s">
        <v>511</v>
      </c>
      <c r="O555">
        <f>IF(H555&gt;0,B555,0)</f>
        <v>0</v>
      </c>
    </row>
    <row r="556" spans="1:15" hidden="1" x14ac:dyDescent="0.3">
      <c r="A556">
        <v>4</v>
      </c>
      <c r="B556" t="s">
        <v>858</v>
      </c>
      <c r="C556" t="s">
        <v>233</v>
      </c>
      <c r="D556">
        <f>COUNTIF(Table1[Keyword],Table1[[#This Row],[Keyword]])</f>
        <v>3</v>
      </c>
      <c r="E556" t="str">
        <f>IF(Table1[[#This Row],[Count]]&gt;1,"D","")</f>
        <v>D</v>
      </c>
      <c r="F556" cm="1">
        <f t="array" aca="1" ref="F556" ca="1">COUNTIF(INDIRECT("$B$2"&amp;":"&amp;CELL("address",B556)),Table1[[#This Row],[Keyword]])</f>
        <v>3</v>
      </c>
      <c r="G556">
        <f ca="1">IF(Table1[[#This Row],[First Dup?]]&gt;1,0,1)</f>
        <v>0</v>
      </c>
      <c r="I556"/>
      <c r="L556" t="str">
        <f>IF(Table1[[#This Row],[ACC? _A_]]=Table1[[#This Row],[ACC? _S_]],"","Diff")</f>
        <v/>
      </c>
      <c r="M556" s="3" t="s">
        <v>511</v>
      </c>
      <c r="O556">
        <f>IF(H556&gt;0,B556,0)</f>
        <v>0</v>
      </c>
    </row>
    <row r="557" spans="1:15" hidden="1" x14ac:dyDescent="0.3">
      <c r="A557">
        <v>5</v>
      </c>
      <c r="B557" t="s">
        <v>488</v>
      </c>
      <c r="C557" t="s">
        <v>373</v>
      </c>
      <c r="D557">
        <f>COUNTIF(Table1[Keyword],Table1[[#This Row],[Keyword]])</f>
        <v>6</v>
      </c>
      <c r="E557" t="str">
        <f>IF(Table1[[#This Row],[Count]]&gt;1,"D","")</f>
        <v>D</v>
      </c>
      <c r="F557" cm="1">
        <f t="array" aca="1" ref="F557" ca="1">COUNTIF(INDIRECT("$B$2"&amp;":"&amp;CELL("address",B557)),Table1[[#This Row],[Keyword]])</f>
        <v>4</v>
      </c>
      <c r="G557">
        <f ca="1">IF(Table1[[#This Row],[First Dup?]]&gt;1,0,1)</f>
        <v>0</v>
      </c>
      <c r="I557"/>
      <c r="L557" t="str">
        <f>IF(Table1[[#This Row],[ACC? _A_]]=Table1[[#This Row],[ACC? _S_]],"","Diff")</f>
        <v/>
      </c>
      <c r="M557" s="3" t="s">
        <v>511</v>
      </c>
      <c r="O557">
        <f>IF(H557&gt;0,B557,0)</f>
        <v>0</v>
      </c>
    </row>
    <row r="558" spans="1:15" hidden="1" x14ac:dyDescent="0.3">
      <c r="A558">
        <v>6</v>
      </c>
      <c r="B558" t="s">
        <v>28</v>
      </c>
      <c r="C558" t="s">
        <v>236</v>
      </c>
      <c r="D558">
        <f>COUNTIF(Table1[Keyword],Table1[[#This Row],[Keyword]])</f>
        <v>14</v>
      </c>
      <c r="E558" t="str">
        <f>IF(Table1[[#This Row],[Count]]&gt;1,"D","")</f>
        <v>D</v>
      </c>
      <c r="F558" cm="1">
        <f t="array" aca="1" ref="F558" ca="1">COUNTIF(INDIRECT("$B$2"&amp;":"&amp;CELL("address",B558)),Table1[[#This Row],[Keyword]])</f>
        <v>7</v>
      </c>
      <c r="G558">
        <f ca="1">IF(Table1[[#This Row],[First Dup?]]&gt;1,0,1)</f>
        <v>0</v>
      </c>
      <c r="I558"/>
      <c r="L558" t="str">
        <f>IF(Table1[[#This Row],[ACC? _A_]]=Table1[[#This Row],[ACC? _S_]],"","Diff")</f>
        <v/>
      </c>
      <c r="M558" s="3" t="s">
        <v>511</v>
      </c>
      <c r="O558">
        <f>IF(H558&gt;0,B558,0)</f>
        <v>0</v>
      </c>
    </row>
    <row r="559" spans="1:15" hidden="1" x14ac:dyDescent="0.3">
      <c r="A559">
        <v>7</v>
      </c>
      <c r="B559" t="s">
        <v>142</v>
      </c>
      <c r="C559" t="s">
        <v>236</v>
      </c>
      <c r="D559">
        <f>COUNTIF(Table1[Keyword],Table1[[#This Row],[Keyword]])</f>
        <v>4</v>
      </c>
      <c r="E559" t="str">
        <f>IF(Table1[[#This Row],[Count]]&gt;1,"D","")</f>
        <v>D</v>
      </c>
      <c r="F559" cm="1">
        <f t="array" aca="1" ref="F559" ca="1">COUNTIF(INDIRECT("$B$2"&amp;":"&amp;CELL("address",B559)),Table1[[#This Row],[Keyword]])</f>
        <v>3</v>
      </c>
      <c r="G559">
        <f ca="1">IF(Table1[[#This Row],[First Dup?]]&gt;1,0,1)</f>
        <v>0</v>
      </c>
      <c r="I559"/>
      <c r="L559" t="str">
        <f>IF(Table1[[#This Row],[ACC? _A_]]=Table1[[#This Row],[ACC? _S_]],"","Diff")</f>
        <v/>
      </c>
      <c r="M559" s="3" t="s">
        <v>511</v>
      </c>
      <c r="O559">
        <f>IF(H559&gt;0,B559,0)</f>
        <v>0</v>
      </c>
    </row>
    <row r="560" spans="1:15" hidden="1" x14ac:dyDescent="0.3">
      <c r="A560">
        <v>8</v>
      </c>
      <c r="B560" t="s">
        <v>978</v>
      </c>
      <c r="C560" t="s">
        <v>439</v>
      </c>
      <c r="D560">
        <f>COUNTIF(Table1[Keyword],Table1[[#This Row],[Keyword]])</f>
        <v>1</v>
      </c>
      <c r="E560" t="str">
        <f>IF(Table1[[#This Row],[Count]]&gt;1,"D","")</f>
        <v/>
      </c>
      <c r="F560" cm="1">
        <f t="array" aca="1" ref="F560" ca="1">COUNTIF(INDIRECT("$B$2"&amp;":"&amp;CELL("address",B560)),Table1[[#This Row],[Keyword]])</f>
        <v>1</v>
      </c>
      <c r="G560">
        <f ca="1">IF(Table1[[#This Row],[First Dup?]]&gt;1,0,1)</f>
        <v>1</v>
      </c>
      <c r="H560">
        <v>0</v>
      </c>
      <c r="I560" t="s">
        <v>1176</v>
      </c>
      <c r="L560" t="str">
        <f>IF(Table1[[#This Row],[ACC? _A_]]=Table1[[#This Row],[ACC? _S_]],"","Diff")</f>
        <v/>
      </c>
      <c r="M560" s="3" t="s">
        <v>511</v>
      </c>
      <c r="N560" t="s">
        <v>1174</v>
      </c>
      <c r="O560">
        <f>IF(H560&gt;0,B560,0)</f>
        <v>0</v>
      </c>
    </row>
    <row r="561" spans="1:15" hidden="1" x14ac:dyDescent="0.3">
      <c r="A561">
        <v>9</v>
      </c>
      <c r="B561" t="s">
        <v>979</v>
      </c>
      <c r="C561" t="s">
        <v>259</v>
      </c>
      <c r="D561">
        <f>COUNTIF(Table1[Keyword],Table1[[#This Row],[Keyword]])</f>
        <v>2</v>
      </c>
      <c r="E561" t="str">
        <f>IF(Table1[[#This Row],[Count]]&gt;1,"D","")</f>
        <v>D</v>
      </c>
      <c r="F561" cm="1">
        <f t="array" aca="1" ref="F561" ca="1">COUNTIF(INDIRECT("$B$2"&amp;":"&amp;CELL("address",B561)),Table1[[#This Row],[Keyword]])</f>
        <v>1</v>
      </c>
      <c r="G561">
        <f ca="1">IF(Table1[[#This Row],[First Dup?]]&gt;1,0,1)</f>
        <v>1</v>
      </c>
      <c r="H561">
        <v>0</v>
      </c>
      <c r="I561" t="s">
        <v>1250</v>
      </c>
      <c r="L561" t="str">
        <f>IF(Table1[[#This Row],[ACC? _A_]]=Table1[[#This Row],[ACC? _S_]],"","Diff")</f>
        <v/>
      </c>
      <c r="M561" s="3" t="s">
        <v>511</v>
      </c>
      <c r="N561" t="s">
        <v>1174</v>
      </c>
      <c r="O561">
        <f>IF(H561&gt;0,B561,0)</f>
        <v>0</v>
      </c>
    </row>
    <row r="562" spans="1:15" hidden="1" x14ac:dyDescent="0.3">
      <c r="A562">
        <v>10</v>
      </c>
      <c r="B562" t="s">
        <v>145</v>
      </c>
      <c r="C562" t="s">
        <v>489</v>
      </c>
      <c r="D562">
        <f>COUNTIF(Table1[Keyword],Table1[[#This Row],[Keyword]])</f>
        <v>7</v>
      </c>
      <c r="E562" t="str">
        <f>IF(Table1[[#This Row],[Count]]&gt;1,"D","")</f>
        <v>D</v>
      </c>
      <c r="F562" cm="1">
        <f t="array" aca="1" ref="F562" ca="1">COUNTIF(INDIRECT("$B$2"&amp;":"&amp;CELL("address",B562)),Table1[[#This Row],[Keyword]])</f>
        <v>5</v>
      </c>
      <c r="G562">
        <f ca="1">IF(Table1[[#This Row],[First Dup?]]&gt;1,0,1)</f>
        <v>0</v>
      </c>
      <c r="I562"/>
      <c r="L562" t="str">
        <f>IF(Table1[[#This Row],[ACC? _A_]]=Table1[[#This Row],[ACC? _S_]],"","Diff")</f>
        <v/>
      </c>
      <c r="M562" s="3" t="s">
        <v>511</v>
      </c>
      <c r="O562">
        <f>IF(H562&gt;0,B562,0)</f>
        <v>0</v>
      </c>
    </row>
    <row r="563" spans="1:15" hidden="1" x14ac:dyDescent="0.3">
      <c r="A563">
        <v>11</v>
      </c>
      <c r="B563" t="s">
        <v>980</v>
      </c>
      <c r="C563" t="s">
        <v>91</v>
      </c>
      <c r="D563">
        <f>COUNTIF(Table1[Keyword],Table1[[#This Row],[Keyword]])</f>
        <v>4</v>
      </c>
      <c r="E563" t="str">
        <f>IF(Table1[[#This Row],[Count]]&gt;1,"D","")</f>
        <v>D</v>
      </c>
      <c r="F563" cm="1">
        <f t="array" aca="1" ref="F563" ca="1">COUNTIF(INDIRECT("$B$2"&amp;":"&amp;CELL("address",B563)),Table1[[#This Row],[Keyword]])</f>
        <v>1</v>
      </c>
      <c r="G563">
        <f ca="1">IF(Table1[[#This Row],[First Dup?]]&gt;1,0,1)</f>
        <v>1</v>
      </c>
      <c r="H563">
        <v>0</v>
      </c>
      <c r="I563" t="s">
        <v>1273</v>
      </c>
      <c r="L563" t="str">
        <f>IF(Table1[[#This Row],[ACC? _A_]]=Table1[[#This Row],[ACC? _S_]],"","Diff")</f>
        <v/>
      </c>
      <c r="M563" s="3" t="s">
        <v>511</v>
      </c>
      <c r="N563" t="s">
        <v>1174</v>
      </c>
      <c r="O563">
        <f>IF(H563&gt;0,B563,0)</f>
        <v>0</v>
      </c>
    </row>
    <row r="564" spans="1:15" hidden="1" x14ac:dyDescent="0.3">
      <c r="A564">
        <v>12</v>
      </c>
      <c r="B564" t="s">
        <v>490</v>
      </c>
      <c r="C564" t="s">
        <v>93</v>
      </c>
      <c r="D564">
        <f>COUNTIF(Table1[Keyword],Table1[[#This Row],[Keyword]])</f>
        <v>1</v>
      </c>
      <c r="E564" t="str">
        <f>IF(Table1[[#This Row],[Count]]&gt;1,"D","")</f>
        <v/>
      </c>
      <c r="F564" cm="1">
        <f t="array" aca="1" ref="F564" ca="1">COUNTIF(INDIRECT("$B$2"&amp;":"&amp;CELL("address",B564)),Table1[[#This Row],[Keyword]])</f>
        <v>1</v>
      </c>
      <c r="G564">
        <f ca="1">IF(Table1[[#This Row],[First Dup?]]&gt;1,0,1)</f>
        <v>1</v>
      </c>
      <c r="H564">
        <v>0</v>
      </c>
      <c r="I564" t="s">
        <v>1176</v>
      </c>
      <c r="L564" t="str">
        <f>IF(Table1[[#This Row],[ACC? _A_]]=Table1[[#This Row],[ACC? _S_]],"","Diff")</f>
        <v/>
      </c>
      <c r="M564" s="3" t="s">
        <v>511</v>
      </c>
      <c r="N564" t="s">
        <v>1174</v>
      </c>
      <c r="O564">
        <f>IF(H564&gt;0,B564,0)</f>
        <v>0</v>
      </c>
    </row>
    <row r="565" spans="1:15" hidden="1" x14ac:dyDescent="0.3">
      <c r="A565">
        <v>13</v>
      </c>
      <c r="B565" t="s">
        <v>981</v>
      </c>
      <c r="C565" t="s">
        <v>491</v>
      </c>
      <c r="D565">
        <f>COUNTIF(Table1[Keyword],Table1[[#This Row],[Keyword]])</f>
        <v>1</v>
      </c>
      <c r="E565" t="str">
        <f>IF(Table1[[#This Row],[Count]]&gt;1,"D","")</f>
        <v/>
      </c>
      <c r="F565" cm="1">
        <f t="array" aca="1" ref="F565" ca="1">COUNTIF(INDIRECT("$B$2"&amp;":"&amp;CELL("address",B565)),Table1[[#This Row],[Keyword]])</f>
        <v>1</v>
      </c>
      <c r="G565">
        <f ca="1">IF(Table1[[#This Row],[First Dup?]]&gt;1,0,1)</f>
        <v>1</v>
      </c>
      <c r="H565">
        <v>0</v>
      </c>
      <c r="I565" t="s">
        <v>1176</v>
      </c>
      <c r="L565" t="str">
        <f>IF(Table1[[#This Row],[ACC? _A_]]=Table1[[#This Row],[ACC? _S_]],"","Diff")</f>
        <v/>
      </c>
      <c r="M565" s="3" t="s">
        <v>511</v>
      </c>
      <c r="N565" t="s">
        <v>1174</v>
      </c>
      <c r="O565">
        <f>IF(H565&gt;0,B565,0)</f>
        <v>0</v>
      </c>
    </row>
    <row r="566" spans="1:15" hidden="1" x14ac:dyDescent="0.3">
      <c r="A566">
        <v>14</v>
      </c>
      <c r="B566" t="s">
        <v>831</v>
      </c>
      <c r="C566" t="s">
        <v>492</v>
      </c>
      <c r="D566">
        <f>COUNTIF(Table1[Keyword],Table1[[#This Row],[Keyword]])</f>
        <v>10</v>
      </c>
      <c r="E566" t="str">
        <f>IF(Table1[[#This Row],[Count]]&gt;1,"D","")</f>
        <v>D</v>
      </c>
      <c r="F566" cm="1">
        <f t="array" aca="1" ref="F566" ca="1">COUNTIF(INDIRECT("$B$2"&amp;":"&amp;CELL("address",B566)),Table1[[#This Row],[Keyword]])</f>
        <v>6</v>
      </c>
      <c r="G566">
        <f ca="1">IF(Table1[[#This Row],[First Dup?]]&gt;1,0,1)</f>
        <v>0</v>
      </c>
      <c r="I566"/>
      <c r="L566" t="str">
        <f>IF(Table1[[#This Row],[ACC? _A_]]=Table1[[#This Row],[ACC? _S_]],"","Diff")</f>
        <v/>
      </c>
      <c r="M566" s="3" t="s">
        <v>511</v>
      </c>
      <c r="O566">
        <f>IF(H566&gt;0,B566,0)</f>
        <v>0</v>
      </c>
    </row>
    <row r="567" spans="1:15" hidden="1" x14ac:dyDescent="0.3">
      <c r="A567">
        <v>15</v>
      </c>
      <c r="B567" t="s">
        <v>982</v>
      </c>
      <c r="C567" t="s">
        <v>409</v>
      </c>
      <c r="D567">
        <f>COUNTIF(Table1[Keyword],Table1[[#This Row],[Keyword]])</f>
        <v>1</v>
      </c>
      <c r="E567" t="str">
        <f>IF(Table1[[#This Row],[Count]]&gt;1,"D","")</f>
        <v/>
      </c>
      <c r="F567" cm="1">
        <f t="array" aca="1" ref="F567" ca="1">COUNTIF(INDIRECT("$B$2"&amp;":"&amp;CELL("address",B567)),Table1[[#This Row],[Keyword]])</f>
        <v>1</v>
      </c>
      <c r="G567">
        <f ca="1">IF(Table1[[#This Row],[First Dup?]]&gt;1,0,1)</f>
        <v>1</v>
      </c>
      <c r="H567">
        <v>0</v>
      </c>
      <c r="I567" t="s">
        <v>1176</v>
      </c>
      <c r="L567" t="str">
        <f>IF(Table1[[#This Row],[ACC? _A_]]=Table1[[#This Row],[ACC? _S_]],"","Diff")</f>
        <v/>
      </c>
      <c r="M567" s="3" t="s">
        <v>511</v>
      </c>
      <c r="N567" t="s">
        <v>1174</v>
      </c>
      <c r="O567">
        <f>IF(H567&gt;0,B567,0)</f>
        <v>0</v>
      </c>
    </row>
    <row r="568" spans="1:15" hidden="1" x14ac:dyDescent="0.3">
      <c r="A568">
        <v>16</v>
      </c>
      <c r="B568" t="s">
        <v>983</v>
      </c>
      <c r="C568" t="s">
        <v>493</v>
      </c>
      <c r="D568">
        <f>COUNTIF(Table1[Keyword],Table1[[#This Row],[Keyword]])</f>
        <v>1</v>
      </c>
      <c r="E568" t="str">
        <f>IF(Table1[[#This Row],[Count]]&gt;1,"D","")</f>
        <v/>
      </c>
      <c r="F568" cm="1">
        <f t="array" aca="1" ref="F568" ca="1">COUNTIF(INDIRECT("$B$2"&amp;":"&amp;CELL("address",B568)),Table1[[#This Row],[Keyword]])</f>
        <v>1</v>
      </c>
      <c r="G568">
        <f ca="1">IF(Table1[[#This Row],[First Dup?]]&gt;1,0,1)</f>
        <v>1</v>
      </c>
      <c r="H568">
        <v>0</v>
      </c>
      <c r="I568" t="s">
        <v>1176</v>
      </c>
      <c r="L568" t="str">
        <f>IF(Table1[[#This Row],[ACC? _A_]]=Table1[[#This Row],[ACC? _S_]],"","Diff")</f>
        <v/>
      </c>
      <c r="M568" s="3" t="s">
        <v>511</v>
      </c>
      <c r="N568" t="s">
        <v>1174</v>
      </c>
      <c r="O568">
        <f>IF(H568&gt;0,B568,0)</f>
        <v>0</v>
      </c>
    </row>
    <row r="569" spans="1:15" hidden="1" x14ac:dyDescent="0.3">
      <c r="A569">
        <v>17</v>
      </c>
      <c r="B569" t="s">
        <v>813</v>
      </c>
      <c r="C569" t="s">
        <v>494</v>
      </c>
      <c r="D569">
        <f>COUNTIF(Table1[Keyword],Table1[[#This Row],[Keyword]])</f>
        <v>5</v>
      </c>
      <c r="E569" t="str">
        <f>IF(Table1[[#This Row],[Count]]&gt;1,"D","")</f>
        <v>D</v>
      </c>
      <c r="F569" cm="1">
        <f t="array" aca="1" ref="F569" ca="1">COUNTIF(INDIRECT("$B$2"&amp;":"&amp;CELL("address",B569)),Table1[[#This Row],[Keyword]])</f>
        <v>2</v>
      </c>
      <c r="G569">
        <f ca="1">IF(Table1[[#This Row],[First Dup?]]&gt;1,0,1)</f>
        <v>0</v>
      </c>
      <c r="I569"/>
      <c r="L569" t="str">
        <f>IF(Table1[[#This Row],[ACC? _A_]]=Table1[[#This Row],[ACC? _S_]],"","Diff")</f>
        <v/>
      </c>
      <c r="M569" s="3" t="s">
        <v>511</v>
      </c>
      <c r="O569">
        <f>IF(H569&gt;0,B569,0)</f>
        <v>0</v>
      </c>
    </row>
    <row r="570" spans="1:15" hidden="1" x14ac:dyDescent="0.3">
      <c r="A570">
        <v>18</v>
      </c>
      <c r="B570" t="s">
        <v>709</v>
      </c>
      <c r="C570" t="s">
        <v>161</v>
      </c>
      <c r="D570">
        <f>COUNTIF(Table1[Keyword],Table1[[#This Row],[Keyword]])</f>
        <v>2</v>
      </c>
      <c r="E570" t="str">
        <f>IF(Table1[[#This Row],[Count]]&gt;1,"D","")</f>
        <v>D</v>
      </c>
      <c r="F570" cm="1">
        <f t="array" aca="1" ref="F570" ca="1">COUNTIF(INDIRECT("$B$2"&amp;":"&amp;CELL("address",B570)),Table1[[#This Row],[Keyword]])</f>
        <v>1</v>
      </c>
      <c r="G570">
        <f ca="1">IF(Table1[[#This Row],[First Dup?]]&gt;1,0,1)</f>
        <v>1</v>
      </c>
      <c r="H570">
        <v>0</v>
      </c>
      <c r="I570" t="s">
        <v>1176</v>
      </c>
      <c r="L570" t="str">
        <f>IF(Table1[[#This Row],[ACC? _A_]]=Table1[[#This Row],[ACC? _S_]],"","Diff")</f>
        <v/>
      </c>
      <c r="M570" s="3" t="s">
        <v>511</v>
      </c>
      <c r="N570" t="s">
        <v>1174</v>
      </c>
      <c r="O570">
        <f>IF(H570&gt;0,B570,0)</f>
        <v>0</v>
      </c>
    </row>
    <row r="571" spans="1:15" hidden="1" x14ac:dyDescent="0.3">
      <c r="A571">
        <v>19</v>
      </c>
      <c r="B571" t="s">
        <v>984</v>
      </c>
      <c r="C571" t="s">
        <v>276</v>
      </c>
      <c r="D571">
        <f>COUNTIF(Table1[Keyword],Table1[[#This Row],[Keyword]])</f>
        <v>1</v>
      </c>
      <c r="E571" t="str">
        <f>IF(Table1[[#This Row],[Count]]&gt;1,"D","")</f>
        <v/>
      </c>
      <c r="F571" cm="1">
        <f t="array" aca="1" ref="F571" ca="1">COUNTIF(INDIRECT("$B$2"&amp;":"&amp;CELL("address",B571)),Table1[[#This Row],[Keyword]])</f>
        <v>1</v>
      </c>
      <c r="G571">
        <f ca="1">IF(Table1[[#This Row],[First Dup?]]&gt;1,0,1)</f>
        <v>1</v>
      </c>
      <c r="H571">
        <v>0</v>
      </c>
      <c r="I571" t="s">
        <v>1250</v>
      </c>
      <c r="L571" t="str">
        <f>IF(Table1[[#This Row],[ACC? _A_]]=Table1[[#This Row],[ACC? _S_]],"","Diff")</f>
        <v/>
      </c>
      <c r="M571" s="3" t="s">
        <v>511</v>
      </c>
      <c r="N571" t="s">
        <v>1174</v>
      </c>
      <c r="O571">
        <f>IF(H571&gt;0,B571,0)</f>
        <v>0</v>
      </c>
    </row>
    <row r="572" spans="1:15" hidden="1" x14ac:dyDescent="0.3">
      <c r="A572">
        <v>20</v>
      </c>
      <c r="B572" t="s">
        <v>458</v>
      </c>
      <c r="C572" t="s">
        <v>495</v>
      </c>
      <c r="D572">
        <f>COUNTIF(Table1[Keyword],Table1[[#This Row],[Keyword]])</f>
        <v>10</v>
      </c>
      <c r="E572" t="str">
        <f>IF(Table1[[#This Row],[Count]]&gt;1,"D","")</f>
        <v>D</v>
      </c>
      <c r="F572" cm="1">
        <f t="array" aca="1" ref="F572" ca="1">COUNTIF(INDIRECT("$B$2"&amp;":"&amp;CELL("address",B572)),Table1[[#This Row],[Keyword]])</f>
        <v>5</v>
      </c>
      <c r="G572">
        <f ca="1">IF(Table1[[#This Row],[First Dup?]]&gt;1,0,1)</f>
        <v>0</v>
      </c>
      <c r="I572"/>
      <c r="L572" t="str">
        <f>IF(Table1[[#This Row],[ACC? _A_]]=Table1[[#This Row],[ACC? _S_]],"","Diff")</f>
        <v/>
      </c>
      <c r="M572" s="3" t="s">
        <v>511</v>
      </c>
      <c r="O572">
        <f>IF(H572&gt;0,B572,0)</f>
        <v>0</v>
      </c>
    </row>
    <row r="573" spans="1:15" hidden="1" x14ac:dyDescent="0.3">
      <c r="A573">
        <v>21</v>
      </c>
      <c r="B573" t="s">
        <v>851</v>
      </c>
      <c r="C573" t="s">
        <v>415</v>
      </c>
      <c r="D573">
        <f>COUNTIF(Table1[Keyword],Table1[[#This Row],[Keyword]])</f>
        <v>5</v>
      </c>
      <c r="E573" t="str">
        <f>IF(Table1[[#This Row],[Count]]&gt;1,"D","")</f>
        <v>D</v>
      </c>
      <c r="F573" cm="1">
        <f t="array" aca="1" ref="F573" ca="1">COUNTIF(INDIRECT("$B$2"&amp;":"&amp;CELL("address",B573)),Table1[[#This Row],[Keyword]])</f>
        <v>4</v>
      </c>
      <c r="G573">
        <f ca="1">IF(Table1[[#This Row],[First Dup?]]&gt;1,0,1)</f>
        <v>0</v>
      </c>
      <c r="I573"/>
      <c r="L573" t="str">
        <f>IF(Table1[[#This Row],[ACC? _A_]]=Table1[[#This Row],[ACC? _S_]],"","Diff")</f>
        <v/>
      </c>
      <c r="M573" s="3" t="s">
        <v>511</v>
      </c>
      <c r="O573">
        <f>IF(H573&gt;0,B573,0)</f>
        <v>0</v>
      </c>
    </row>
    <row r="574" spans="1:15" hidden="1" x14ac:dyDescent="0.3">
      <c r="A574">
        <v>22</v>
      </c>
      <c r="B574" t="s">
        <v>985</v>
      </c>
      <c r="C574" t="s">
        <v>415</v>
      </c>
      <c r="D574">
        <f>COUNTIF(Table1[Keyword],Table1[[#This Row],[Keyword]])</f>
        <v>1</v>
      </c>
      <c r="E574" t="str">
        <f>IF(Table1[[#This Row],[Count]]&gt;1,"D","")</f>
        <v/>
      </c>
      <c r="F574" cm="1">
        <f t="array" aca="1" ref="F574" ca="1">COUNTIF(INDIRECT("$B$2"&amp;":"&amp;CELL("address",B574)),Table1[[#This Row],[Keyword]])</f>
        <v>1</v>
      </c>
      <c r="G574">
        <f ca="1">IF(Table1[[#This Row],[First Dup?]]&gt;1,0,1)</f>
        <v>1</v>
      </c>
      <c r="H574">
        <v>0</v>
      </c>
      <c r="I574" t="s">
        <v>1176</v>
      </c>
      <c r="L574" t="str">
        <f>IF(Table1[[#This Row],[ACC? _A_]]=Table1[[#This Row],[ACC? _S_]],"","Diff")</f>
        <v/>
      </c>
      <c r="M574" s="3" t="s">
        <v>511</v>
      </c>
      <c r="N574" t="s">
        <v>1174</v>
      </c>
      <c r="O574">
        <f>IF(H574&gt;0,B574,0)</f>
        <v>0</v>
      </c>
    </row>
    <row r="575" spans="1:15" hidden="1" x14ac:dyDescent="0.3">
      <c r="A575">
        <v>23</v>
      </c>
      <c r="B575" t="s">
        <v>583</v>
      </c>
      <c r="C575" t="s">
        <v>496</v>
      </c>
      <c r="D575">
        <f>COUNTIF(Table1[Keyword],Table1[[#This Row],[Keyword]])</f>
        <v>6</v>
      </c>
      <c r="E575" t="str">
        <f>IF(Table1[[#This Row],[Count]]&gt;1,"D","")</f>
        <v>D</v>
      </c>
      <c r="F575" cm="1">
        <f t="array" aca="1" ref="F575" ca="1">COUNTIF(INDIRECT("$B$2"&amp;":"&amp;CELL("address",B575)),Table1[[#This Row],[Keyword]])</f>
        <v>2</v>
      </c>
      <c r="G575">
        <f ca="1">IF(Table1[[#This Row],[First Dup?]]&gt;1,0,1)</f>
        <v>0</v>
      </c>
      <c r="I575"/>
      <c r="L575" t="str">
        <f>IF(Table1[[#This Row],[ACC? _A_]]=Table1[[#This Row],[ACC? _S_]],"","Diff")</f>
        <v/>
      </c>
      <c r="M575" s="3" t="s">
        <v>511</v>
      </c>
      <c r="O575">
        <f>IF(H575&gt;0,B575,0)</f>
        <v>0</v>
      </c>
    </row>
    <row r="576" spans="1:15" hidden="1" x14ac:dyDescent="0.3">
      <c r="A576">
        <v>24</v>
      </c>
      <c r="B576" t="s">
        <v>986</v>
      </c>
      <c r="C576" t="s">
        <v>168</v>
      </c>
      <c r="D576">
        <f>COUNTIF(Table1[Keyword],Table1[[#This Row],[Keyword]])</f>
        <v>1</v>
      </c>
      <c r="E576" t="str">
        <f>IF(Table1[[#This Row],[Count]]&gt;1,"D","")</f>
        <v/>
      </c>
      <c r="F576" cm="1">
        <f t="array" aca="1" ref="F576" ca="1">COUNTIF(INDIRECT("$B$2"&amp;":"&amp;CELL("address",B576)),Table1[[#This Row],[Keyword]])</f>
        <v>1</v>
      </c>
      <c r="G576">
        <f ca="1">IF(Table1[[#This Row],[First Dup?]]&gt;1,0,1)</f>
        <v>1</v>
      </c>
      <c r="H576">
        <v>0</v>
      </c>
      <c r="I576" t="s">
        <v>1176</v>
      </c>
      <c r="L576" t="str">
        <f>IF(Table1[[#This Row],[ACC? _A_]]=Table1[[#This Row],[ACC? _S_]],"","Diff")</f>
        <v/>
      </c>
      <c r="M576" s="3" t="s">
        <v>511</v>
      </c>
      <c r="N576" t="s">
        <v>1174</v>
      </c>
      <c r="O576">
        <f>IF(H576&gt;0,B576,0)</f>
        <v>0</v>
      </c>
    </row>
    <row r="577" spans="1:15" hidden="1" x14ac:dyDescent="0.3">
      <c r="A577">
        <v>25</v>
      </c>
      <c r="B577" t="s">
        <v>987</v>
      </c>
      <c r="C577" t="s">
        <v>113</v>
      </c>
      <c r="D577">
        <f>COUNTIF(Table1[Keyword],Table1[[#This Row],[Keyword]])</f>
        <v>1</v>
      </c>
      <c r="E577" t="str">
        <f>IF(Table1[[#This Row],[Count]]&gt;1,"D","")</f>
        <v/>
      </c>
      <c r="F577" cm="1">
        <f t="array" aca="1" ref="F577" ca="1">COUNTIF(INDIRECT("$B$2"&amp;":"&amp;CELL("address",B577)),Table1[[#This Row],[Keyword]])</f>
        <v>1</v>
      </c>
      <c r="G577">
        <f ca="1">IF(Table1[[#This Row],[First Dup?]]&gt;1,0,1)</f>
        <v>1</v>
      </c>
      <c r="H577">
        <v>0</v>
      </c>
      <c r="I577" t="s">
        <v>1250</v>
      </c>
      <c r="L577" t="str">
        <f>IF(Table1[[#This Row],[ACC? _A_]]=Table1[[#This Row],[ACC? _S_]],"","Diff")</f>
        <v/>
      </c>
      <c r="M577" s="3" t="s">
        <v>511</v>
      </c>
      <c r="N577" t="s">
        <v>1174</v>
      </c>
      <c r="O577">
        <f>IF(H577&gt;0,B577,0)</f>
        <v>0</v>
      </c>
    </row>
    <row r="578" spans="1:15" hidden="1" x14ac:dyDescent="0.3">
      <c r="A578">
        <v>26</v>
      </c>
      <c r="B578" t="s">
        <v>988</v>
      </c>
      <c r="C578" t="s">
        <v>172</v>
      </c>
      <c r="D578">
        <f>COUNTIF(Table1[Keyword],Table1[[#This Row],[Keyword]])</f>
        <v>1</v>
      </c>
      <c r="E578" t="str">
        <f>IF(Table1[[#This Row],[Count]]&gt;1,"D","")</f>
        <v/>
      </c>
      <c r="F578" cm="1">
        <f t="array" aca="1" ref="F578" ca="1">COUNTIF(INDIRECT("$B$2"&amp;":"&amp;CELL("address",B578)),Table1[[#This Row],[Keyword]])</f>
        <v>1</v>
      </c>
      <c r="G578">
        <f ca="1">IF(Table1[[#This Row],[First Dup?]]&gt;1,0,1)</f>
        <v>1</v>
      </c>
      <c r="H578">
        <v>0</v>
      </c>
      <c r="I578" t="s">
        <v>1176</v>
      </c>
      <c r="L578" t="str">
        <f>IF(Table1[[#This Row],[ACC? _A_]]=Table1[[#This Row],[ACC? _S_]],"","Diff")</f>
        <v/>
      </c>
      <c r="M578" s="3" t="s">
        <v>511</v>
      </c>
      <c r="N578" t="s">
        <v>1174</v>
      </c>
      <c r="O578">
        <f>IF(H578&gt;0,B578,0)</f>
        <v>0</v>
      </c>
    </row>
    <row r="579" spans="1:15" hidden="1" x14ac:dyDescent="0.3">
      <c r="A579">
        <v>27</v>
      </c>
      <c r="B579" t="s">
        <v>497</v>
      </c>
      <c r="C579" t="s">
        <v>172</v>
      </c>
      <c r="D579">
        <f>COUNTIF(Table1[Keyword],Table1[[#This Row],[Keyword]])</f>
        <v>1</v>
      </c>
      <c r="E579" t="str">
        <f>IF(Table1[[#This Row],[Count]]&gt;1,"D","")</f>
        <v/>
      </c>
      <c r="F579" cm="1">
        <f t="array" aca="1" ref="F579" ca="1">COUNTIF(INDIRECT("$B$2"&amp;":"&amp;CELL("address",B579)),Table1[[#This Row],[Keyword]])</f>
        <v>1</v>
      </c>
      <c r="G579">
        <f ca="1">IF(Table1[[#This Row],[First Dup?]]&gt;1,0,1)</f>
        <v>1</v>
      </c>
      <c r="H579">
        <v>0</v>
      </c>
      <c r="I579" t="s">
        <v>1176</v>
      </c>
      <c r="L579" t="str">
        <f>IF(Table1[[#This Row],[ACC? _A_]]=Table1[[#This Row],[ACC? _S_]],"","Diff")</f>
        <v/>
      </c>
      <c r="M579" s="3" t="s">
        <v>511</v>
      </c>
      <c r="N579" t="s">
        <v>1174</v>
      </c>
      <c r="O579">
        <f>IF(H579&gt;0,B579,0)</f>
        <v>0</v>
      </c>
    </row>
    <row r="580" spans="1:15" hidden="1" x14ac:dyDescent="0.3">
      <c r="A580">
        <v>28</v>
      </c>
      <c r="B580" t="s">
        <v>989</v>
      </c>
      <c r="C580" t="s">
        <v>428</v>
      </c>
      <c r="D580">
        <f>COUNTIF(Table1[Keyword],Table1[[#This Row],[Keyword]])</f>
        <v>1</v>
      </c>
      <c r="E580" t="str">
        <f>IF(Table1[[#This Row],[Count]]&gt;1,"D","")</f>
        <v/>
      </c>
      <c r="F580" cm="1">
        <f t="array" aca="1" ref="F580" ca="1">COUNTIF(INDIRECT("$B$2"&amp;":"&amp;CELL("address",B580)),Table1[[#This Row],[Keyword]])</f>
        <v>1</v>
      </c>
      <c r="G580">
        <f ca="1">IF(Table1[[#This Row],[First Dup?]]&gt;1,0,1)</f>
        <v>1</v>
      </c>
      <c r="H580">
        <v>0</v>
      </c>
      <c r="I580" t="s">
        <v>1177</v>
      </c>
      <c r="L580" t="str">
        <f>IF(Table1[[#This Row],[ACC? _A_]]=Table1[[#This Row],[ACC? _S_]],"","Diff")</f>
        <v/>
      </c>
      <c r="M580" s="3" t="s">
        <v>511</v>
      </c>
      <c r="N580" t="s">
        <v>1174</v>
      </c>
      <c r="O580">
        <f>IF(H580&gt;0,B580,0)</f>
        <v>0</v>
      </c>
    </row>
    <row r="581" spans="1:15" hidden="1" x14ac:dyDescent="0.3">
      <c r="A581">
        <v>29</v>
      </c>
      <c r="B581" t="s">
        <v>990</v>
      </c>
      <c r="C581" t="s">
        <v>428</v>
      </c>
      <c r="D581">
        <f>COUNTIF(Table1[Keyword],Table1[[#This Row],[Keyword]])</f>
        <v>1</v>
      </c>
      <c r="E581" t="str">
        <f>IF(Table1[[#This Row],[Count]]&gt;1,"D","")</f>
        <v/>
      </c>
      <c r="F581" cm="1">
        <f t="array" aca="1" ref="F581" ca="1">COUNTIF(INDIRECT("$B$2"&amp;":"&amp;CELL("address",B581)),Table1[[#This Row],[Keyword]])</f>
        <v>1</v>
      </c>
      <c r="G581">
        <f ca="1">IF(Table1[[#This Row],[First Dup?]]&gt;1,0,1)</f>
        <v>1</v>
      </c>
      <c r="H581">
        <v>0</v>
      </c>
      <c r="I581" t="s">
        <v>1176</v>
      </c>
      <c r="L581" t="str">
        <f>IF(Table1[[#This Row],[ACC? _A_]]=Table1[[#This Row],[ACC? _S_]],"","Diff")</f>
        <v/>
      </c>
      <c r="M581" s="3" t="s">
        <v>511</v>
      </c>
      <c r="N581" t="s">
        <v>1174</v>
      </c>
      <c r="O581">
        <f>IF(H581&gt;0,B581,0)</f>
        <v>0</v>
      </c>
    </row>
    <row r="582" spans="1:15" hidden="1" x14ac:dyDescent="0.3">
      <c r="A582">
        <v>30</v>
      </c>
      <c r="B582" t="s">
        <v>991</v>
      </c>
      <c r="C582" t="s">
        <v>284</v>
      </c>
      <c r="D582">
        <f>COUNTIF(Table1[Keyword],Table1[[#This Row],[Keyword]])</f>
        <v>1</v>
      </c>
      <c r="E582" t="str">
        <f>IF(Table1[[#This Row],[Count]]&gt;1,"D","")</f>
        <v/>
      </c>
      <c r="F582" cm="1">
        <f t="array" aca="1" ref="F582" ca="1">COUNTIF(INDIRECT("$B$2"&amp;":"&amp;CELL("address",B582)),Table1[[#This Row],[Keyword]])</f>
        <v>1</v>
      </c>
      <c r="G582">
        <f ca="1">IF(Table1[[#This Row],[First Dup?]]&gt;1,0,1)</f>
        <v>1</v>
      </c>
      <c r="H582">
        <v>0</v>
      </c>
      <c r="I582" t="s">
        <v>1176</v>
      </c>
      <c r="L582" t="str">
        <f>IF(Table1[[#This Row],[ACC? _A_]]=Table1[[#This Row],[ACC? _S_]],"","Diff")</f>
        <v/>
      </c>
      <c r="M582" s="3" t="s">
        <v>511</v>
      </c>
      <c r="N582" t="s">
        <v>1174</v>
      </c>
      <c r="O582">
        <f>IF(H582&gt;0,B582,0)</f>
        <v>0</v>
      </c>
    </row>
    <row r="583" spans="1:15" hidden="1" x14ac:dyDescent="0.3">
      <c r="A583">
        <v>31</v>
      </c>
      <c r="B583" t="s">
        <v>992</v>
      </c>
      <c r="C583" t="s">
        <v>498</v>
      </c>
      <c r="D583">
        <f>COUNTIF(Table1[Keyword],Table1[[#This Row],[Keyword]])</f>
        <v>1</v>
      </c>
      <c r="E583" t="str">
        <f>IF(Table1[[#This Row],[Count]]&gt;1,"D","")</f>
        <v/>
      </c>
      <c r="F583" cm="1">
        <f t="array" aca="1" ref="F583" ca="1">COUNTIF(INDIRECT("$B$2"&amp;":"&amp;CELL("address",B583)),Table1[[#This Row],[Keyword]])</f>
        <v>1</v>
      </c>
      <c r="G583">
        <f ca="1">IF(Table1[[#This Row],[First Dup?]]&gt;1,0,1)</f>
        <v>1</v>
      </c>
      <c r="H583">
        <v>0</v>
      </c>
      <c r="I583" t="s">
        <v>1250</v>
      </c>
      <c r="L583" t="str">
        <f>IF(Table1[[#This Row],[ACC? _A_]]=Table1[[#This Row],[ACC? _S_]],"","Diff")</f>
        <v/>
      </c>
      <c r="M583" s="3" t="s">
        <v>511</v>
      </c>
      <c r="N583" t="s">
        <v>1174</v>
      </c>
      <c r="O583">
        <f>IF(H583&gt;0,B583,0)</f>
        <v>0</v>
      </c>
    </row>
    <row r="584" spans="1:15" hidden="1" x14ac:dyDescent="0.3">
      <c r="A584">
        <v>32</v>
      </c>
      <c r="B584" t="s">
        <v>865</v>
      </c>
      <c r="C584" t="s">
        <v>499</v>
      </c>
      <c r="D584">
        <f>COUNTIF(Table1[Keyword],Table1[[#This Row],[Keyword]])</f>
        <v>4</v>
      </c>
      <c r="E584" t="str">
        <f>IF(Table1[[#This Row],[Count]]&gt;1,"D","")</f>
        <v>D</v>
      </c>
      <c r="F584" cm="1">
        <f t="array" aca="1" ref="F584" ca="1">COUNTIF(INDIRECT("$B$2"&amp;":"&amp;CELL("address",B584)),Table1[[#This Row],[Keyword]])</f>
        <v>2</v>
      </c>
      <c r="G584">
        <f ca="1">IF(Table1[[#This Row],[First Dup?]]&gt;1,0,1)</f>
        <v>0</v>
      </c>
      <c r="I584"/>
      <c r="L584" t="str">
        <f>IF(Table1[[#This Row],[ACC? _A_]]=Table1[[#This Row],[ACC? _S_]],"","Diff")</f>
        <v/>
      </c>
      <c r="M584" s="3" t="s">
        <v>511</v>
      </c>
      <c r="O584">
        <f>IF(H584&gt;0,B584,0)</f>
        <v>0</v>
      </c>
    </row>
    <row r="585" spans="1:15" x14ac:dyDescent="0.3">
      <c r="A585">
        <v>28</v>
      </c>
      <c r="B585" t="s">
        <v>460</v>
      </c>
      <c r="C585" t="s">
        <v>185</v>
      </c>
      <c r="D585">
        <f>COUNTIF(Table1[Keyword],Table1[[#This Row],[Keyword]])</f>
        <v>1</v>
      </c>
      <c r="E585" t="str">
        <f>IF(Table1[[#This Row],[Count]]&gt;1,"D","")</f>
        <v/>
      </c>
      <c r="F585" cm="1">
        <f t="array" aca="1" ref="F585" ca="1">COUNTIF(INDIRECT("$B$2"&amp;":"&amp;CELL("address",B585)),Table1[[#This Row],[Keyword]])</f>
        <v>1</v>
      </c>
      <c r="G585">
        <f ca="1">IF(Table1[[#This Row],[First Dup?]]&gt;1,0,1)</f>
        <v>1</v>
      </c>
      <c r="H585">
        <v>1</v>
      </c>
      <c r="I585" t="s">
        <v>1217</v>
      </c>
      <c r="L585" t="str">
        <f>IF(Table1[[#This Row],[ACC? _A_]]=Table1[[#This Row],[ACC? _S_]],"","Diff")</f>
        <v>Diff</v>
      </c>
      <c r="M585" s="3" t="s">
        <v>486</v>
      </c>
      <c r="N585" t="s">
        <v>1174</v>
      </c>
      <c r="O585" t="str">
        <f>IF(H585&gt;0,B585,0)</f>
        <v>ontology</v>
      </c>
    </row>
    <row r="586" spans="1:15" hidden="1" x14ac:dyDescent="0.3">
      <c r="A586">
        <v>34</v>
      </c>
      <c r="B586" t="s">
        <v>968</v>
      </c>
      <c r="C586" t="s">
        <v>501</v>
      </c>
      <c r="D586">
        <f>COUNTIF(Table1[Keyword],Table1[[#This Row],[Keyword]])</f>
        <v>2</v>
      </c>
      <c r="E586" t="str">
        <f>IF(Table1[[#This Row],[Count]]&gt;1,"D","")</f>
        <v>D</v>
      </c>
      <c r="F586" cm="1">
        <f t="array" aca="1" ref="F586" ca="1">COUNTIF(INDIRECT("$B$2"&amp;":"&amp;CELL("address",B586)),Table1[[#This Row],[Keyword]])</f>
        <v>2</v>
      </c>
      <c r="G586">
        <f ca="1">IF(Table1[[#This Row],[First Dup?]]&gt;1,0,1)</f>
        <v>0</v>
      </c>
      <c r="I586"/>
      <c r="L586" t="str">
        <f>IF(Table1[[#This Row],[ACC? _A_]]=Table1[[#This Row],[ACC? _S_]],"","Diff")</f>
        <v/>
      </c>
      <c r="M586" s="3" t="s">
        <v>511</v>
      </c>
      <c r="O586">
        <f>IF(H586&gt;0,B586,0)</f>
        <v>0</v>
      </c>
    </row>
    <row r="587" spans="1:15" hidden="1" x14ac:dyDescent="0.3">
      <c r="A587">
        <v>35</v>
      </c>
      <c r="B587" t="s">
        <v>502</v>
      </c>
      <c r="C587" t="s">
        <v>501</v>
      </c>
      <c r="D587">
        <f>COUNTIF(Table1[Keyword],Table1[[#This Row],[Keyword]])</f>
        <v>2</v>
      </c>
      <c r="E587" t="str">
        <f>IF(Table1[[#This Row],[Count]]&gt;1,"D","")</f>
        <v>D</v>
      </c>
      <c r="F587" cm="1">
        <f t="array" aca="1" ref="F587" ca="1">COUNTIF(INDIRECT("$B$2"&amp;":"&amp;CELL("address",B587)),Table1[[#This Row],[Keyword]])</f>
        <v>1</v>
      </c>
      <c r="G587">
        <f ca="1">IF(Table1[[#This Row],[First Dup?]]&gt;1,0,1)</f>
        <v>1</v>
      </c>
      <c r="H587">
        <v>0</v>
      </c>
      <c r="I587" t="s">
        <v>1176</v>
      </c>
      <c r="L587" t="str">
        <f>IF(Table1[[#This Row],[ACC? _A_]]=Table1[[#This Row],[ACC? _S_]],"","Diff")</f>
        <v/>
      </c>
      <c r="M587" s="3" t="s">
        <v>511</v>
      </c>
      <c r="N587" t="s">
        <v>1174</v>
      </c>
      <c r="O587">
        <f>IF(H587&gt;0,B587,0)</f>
        <v>0</v>
      </c>
    </row>
    <row r="588" spans="1:15" hidden="1" x14ac:dyDescent="0.3">
      <c r="A588">
        <v>36</v>
      </c>
      <c r="B588" t="s">
        <v>186</v>
      </c>
      <c r="C588" t="s">
        <v>503</v>
      </c>
      <c r="D588">
        <f>COUNTIF(Table1[Keyword],Table1[[#This Row],[Keyword]])</f>
        <v>2</v>
      </c>
      <c r="E588" t="str">
        <f>IF(Table1[[#This Row],[Count]]&gt;1,"D","")</f>
        <v>D</v>
      </c>
      <c r="F588" cm="1">
        <f t="array" aca="1" ref="F588" ca="1">COUNTIF(INDIRECT("$B$2"&amp;":"&amp;CELL("address",B588)),Table1[[#This Row],[Keyword]])</f>
        <v>2</v>
      </c>
      <c r="G588">
        <f ca="1">IF(Table1[[#This Row],[First Dup?]]&gt;1,0,1)</f>
        <v>0</v>
      </c>
      <c r="I588"/>
      <c r="L588" t="str">
        <f>IF(Table1[[#This Row],[ACC? _A_]]=Table1[[#This Row],[ACC? _S_]],"","Diff")</f>
        <v/>
      </c>
      <c r="M588" s="3" t="s">
        <v>511</v>
      </c>
      <c r="O588">
        <f>IF(H588&gt;0,B588,0)</f>
        <v>0</v>
      </c>
    </row>
    <row r="589" spans="1:15" hidden="1" x14ac:dyDescent="0.3">
      <c r="A589">
        <v>37</v>
      </c>
      <c r="B589" t="s">
        <v>993</v>
      </c>
      <c r="C589" t="s">
        <v>504</v>
      </c>
      <c r="D589">
        <f>COUNTIF(Table1[Keyword],Table1[[#This Row],[Keyword]])</f>
        <v>1</v>
      </c>
      <c r="E589" t="str">
        <f>IF(Table1[[#This Row],[Count]]&gt;1,"D","")</f>
        <v/>
      </c>
      <c r="F589" cm="1">
        <f t="array" aca="1" ref="F589" ca="1">COUNTIF(INDIRECT("$B$2"&amp;":"&amp;CELL("address",B589)),Table1[[#This Row],[Keyword]])</f>
        <v>1</v>
      </c>
      <c r="G589">
        <f ca="1">IF(Table1[[#This Row],[First Dup?]]&gt;1,0,1)</f>
        <v>1</v>
      </c>
      <c r="H589">
        <v>0</v>
      </c>
      <c r="I589" t="s">
        <v>1176</v>
      </c>
      <c r="L589" t="str">
        <f>IF(Table1[[#This Row],[ACC? _A_]]=Table1[[#This Row],[ACC? _S_]],"","Diff")</f>
        <v/>
      </c>
      <c r="M589" s="3" t="s">
        <v>511</v>
      </c>
      <c r="N589" t="s">
        <v>1174</v>
      </c>
      <c r="O589">
        <f>IF(H589&gt;0,B589,0)</f>
        <v>0</v>
      </c>
    </row>
    <row r="590" spans="1:15" hidden="1" x14ac:dyDescent="0.3">
      <c r="A590">
        <v>38</v>
      </c>
      <c r="B590" t="s">
        <v>62</v>
      </c>
      <c r="C590" t="s">
        <v>129</v>
      </c>
      <c r="D590">
        <f>COUNTIF(Table1[Keyword],Table1[[#This Row],[Keyword]])</f>
        <v>7</v>
      </c>
      <c r="E590" t="str">
        <f>IF(Table1[[#This Row],[Count]]&gt;1,"D","")</f>
        <v>D</v>
      </c>
      <c r="F590" cm="1">
        <f t="array" aca="1" ref="F590" ca="1">COUNTIF(INDIRECT("$B$2"&amp;":"&amp;CELL("address",B590)),Table1[[#This Row],[Keyword]])</f>
        <v>4</v>
      </c>
      <c r="G590">
        <f ca="1">IF(Table1[[#This Row],[First Dup?]]&gt;1,0,1)</f>
        <v>0</v>
      </c>
      <c r="I590"/>
      <c r="L590" t="str">
        <f>IF(Table1[[#This Row],[ACC? _A_]]=Table1[[#This Row],[ACC? _S_]],"","Diff")</f>
        <v/>
      </c>
      <c r="M590" s="3" t="s">
        <v>511</v>
      </c>
      <c r="O590">
        <f>IF(H590&gt;0,B590,0)</f>
        <v>0</v>
      </c>
    </row>
    <row r="591" spans="1:15" hidden="1" x14ac:dyDescent="0.3">
      <c r="A591">
        <v>39</v>
      </c>
      <c r="B591" t="s">
        <v>994</v>
      </c>
      <c r="C591" t="s">
        <v>291</v>
      </c>
      <c r="D591">
        <f>COUNTIF(Table1[Keyword],Table1[[#This Row],[Keyword]])</f>
        <v>1</v>
      </c>
      <c r="E591" t="str">
        <f>IF(Table1[[#This Row],[Count]]&gt;1,"D","")</f>
        <v/>
      </c>
      <c r="F591" cm="1">
        <f t="array" aca="1" ref="F591" ca="1">COUNTIF(INDIRECT("$B$2"&amp;":"&amp;CELL("address",B591)),Table1[[#This Row],[Keyword]])</f>
        <v>1</v>
      </c>
      <c r="G591">
        <f ca="1">IF(Table1[[#This Row],[First Dup?]]&gt;1,0,1)</f>
        <v>1</v>
      </c>
      <c r="H591">
        <v>0</v>
      </c>
      <c r="I591" t="s">
        <v>1176</v>
      </c>
      <c r="L591" t="str">
        <f>IF(Table1[[#This Row],[ACC? _A_]]=Table1[[#This Row],[ACC? _S_]],"","Diff")</f>
        <v/>
      </c>
      <c r="M591" s="3" t="s">
        <v>511</v>
      </c>
      <c r="N591" t="s">
        <v>1174</v>
      </c>
      <c r="O591">
        <f>IF(H591&gt;0,B591,0)</f>
        <v>0</v>
      </c>
    </row>
    <row r="592" spans="1:15" hidden="1" x14ac:dyDescent="0.3">
      <c r="A592">
        <v>40</v>
      </c>
      <c r="B592" t="s">
        <v>505</v>
      </c>
      <c r="C592" t="s">
        <v>291</v>
      </c>
      <c r="D592">
        <f>COUNTIF(Table1[Keyword],Table1[[#This Row],[Keyword]])</f>
        <v>2</v>
      </c>
      <c r="E592" t="str">
        <f>IF(Table1[[#This Row],[Count]]&gt;1,"D","")</f>
        <v>D</v>
      </c>
      <c r="F592" cm="1">
        <f t="array" aca="1" ref="F592" ca="1">COUNTIF(INDIRECT("$B$2"&amp;":"&amp;CELL("address",B592)),Table1[[#This Row],[Keyword]])</f>
        <v>2</v>
      </c>
      <c r="G592">
        <f ca="1">IF(Table1[[#This Row],[First Dup?]]&gt;1,0,1)</f>
        <v>0</v>
      </c>
      <c r="I592"/>
      <c r="L592" t="str">
        <f>IF(Table1[[#This Row],[ACC? _A_]]=Table1[[#This Row],[ACC? _S_]],"","Diff")</f>
        <v/>
      </c>
      <c r="M592" s="3" t="s">
        <v>511</v>
      </c>
      <c r="O592">
        <f>IF(H592&gt;0,B592,0)</f>
        <v>0</v>
      </c>
    </row>
    <row r="593" spans="1:15" hidden="1" x14ac:dyDescent="0.3">
      <c r="A593">
        <v>41</v>
      </c>
      <c r="B593" t="s">
        <v>995</v>
      </c>
      <c r="C593" t="s">
        <v>506</v>
      </c>
      <c r="D593">
        <f>COUNTIF(Table1[Keyword],Table1[[#This Row],[Keyword]])</f>
        <v>3</v>
      </c>
      <c r="E593" t="str">
        <f>IF(Table1[[#This Row],[Count]]&gt;1,"D","")</f>
        <v>D</v>
      </c>
      <c r="F593" cm="1">
        <f t="array" aca="1" ref="F593" ca="1">COUNTIF(INDIRECT("$B$2"&amp;":"&amp;CELL("address",B593)),Table1[[#This Row],[Keyword]])</f>
        <v>1</v>
      </c>
      <c r="G593">
        <f ca="1">IF(Table1[[#This Row],[First Dup?]]&gt;1,0,1)</f>
        <v>1</v>
      </c>
      <c r="H593">
        <v>0</v>
      </c>
      <c r="I593" t="s">
        <v>1177</v>
      </c>
      <c r="L593" t="str">
        <f>IF(Table1[[#This Row],[ACC? _A_]]=Table1[[#This Row],[ACC? _S_]],"","Diff")</f>
        <v/>
      </c>
      <c r="M593" s="3" t="s">
        <v>511</v>
      </c>
      <c r="N593" t="s">
        <v>1174</v>
      </c>
      <c r="O593">
        <f>IF(H593&gt;0,B593,0)</f>
        <v>0</v>
      </c>
    </row>
    <row r="594" spans="1:15" hidden="1" x14ac:dyDescent="0.3">
      <c r="A594">
        <v>42</v>
      </c>
      <c r="B594" t="s">
        <v>171</v>
      </c>
      <c r="C594" t="s">
        <v>132</v>
      </c>
      <c r="D594">
        <f>COUNTIF(Table1[Keyword],Table1[[#This Row],[Keyword]])</f>
        <v>2</v>
      </c>
      <c r="E594" t="str">
        <f>IF(Table1[[#This Row],[Count]]&gt;1,"D","")</f>
        <v>D</v>
      </c>
      <c r="F594" cm="1">
        <f t="array" aca="1" ref="F594" ca="1">COUNTIF(INDIRECT("$B$2"&amp;":"&amp;CELL("address",B594)),Table1[[#This Row],[Keyword]])</f>
        <v>2</v>
      </c>
      <c r="G594">
        <f ca="1">IF(Table1[[#This Row],[First Dup?]]&gt;1,0,1)</f>
        <v>0</v>
      </c>
      <c r="I594"/>
      <c r="L594" t="str">
        <f>IF(Table1[[#This Row],[ACC? _A_]]=Table1[[#This Row],[ACC? _S_]],"","Diff")</f>
        <v/>
      </c>
      <c r="M594" s="3" t="s">
        <v>511</v>
      </c>
      <c r="O594">
        <f>IF(H594&gt;0,B594,0)</f>
        <v>0</v>
      </c>
    </row>
    <row r="595" spans="1:15" hidden="1" x14ac:dyDescent="0.3">
      <c r="A595">
        <v>43</v>
      </c>
      <c r="B595" t="s">
        <v>507</v>
      </c>
      <c r="C595" t="s">
        <v>29</v>
      </c>
      <c r="D595">
        <f>COUNTIF(Table1[Keyword],Table1[[#This Row],[Keyword]])</f>
        <v>1</v>
      </c>
      <c r="E595" t="str">
        <f>IF(Table1[[#This Row],[Count]]&gt;1,"D","")</f>
        <v/>
      </c>
      <c r="F595" cm="1">
        <f t="array" aca="1" ref="F595" ca="1">COUNTIF(INDIRECT("$B$2"&amp;":"&amp;CELL("address",B595)),Table1[[#This Row],[Keyword]])</f>
        <v>1</v>
      </c>
      <c r="G595">
        <f ca="1">IF(Table1[[#This Row],[First Dup?]]&gt;1,0,1)</f>
        <v>1</v>
      </c>
      <c r="H595">
        <v>0</v>
      </c>
      <c r="I595" t="s">
        <v>1176</v>
      </c>
      <c r="L595" t="str">
        <f>IF(Table1[[#This Row],[ACC? _A_]]=Table1[[#This Row],[ACC? _S_]],"","Diff")</f>
        <v/>
      </c>
      <c r="M595" s="3" t="s">
        <v>511</v>
      </c>
      <c r="N595" t="s">
        <v>1174</v>
      </c>
      <c r="O595">
        <f>IF(H595&gt;0,B595,0)</f>
        <v>0</v>
      </c>
    </row>
    <row r="596" spans="1:15" hidden="1" x14ac:dyDescent="0.3">
      <c r="A596">
        <v>44</v>
      </c>
      <c r="B596" t="s">
        <v>996</v>
      </c>
      <c r="C596" t="s">
        <v>465</v>
      </c>
      <c r="D596">
        <f>COUNTIF(Table1[Keyword],Table1[[#This Row],[Keyword]])</f>
        <v>1</v>
      </c>
      <c r="E596" t="str">
        <f>IF(Table1[[#This Row],[Count]]&gt;1,"D","")</f>
        <v/>
      </c>
      <c r="F596" cm="1">
        <f t="array" aca="1" ref="F596" ca="1">COUNTIF(INDIRECT("$B$2"&amp;":"&amp;CELL("address",B596)),Table1[[#This Row],[Keyword]])</f>
        <v>1</v>
      </c>
      <c r="G596">
        <f ca="1">IF(Table1[[#This Row],[First Dup?]]&gt;1,0,1)</f>
        <v>1</v>
      </c>
      <c r="H596">
        <v>0</v>
      </c>
      <c r="I596" t="s">
        <v>1176</v>
      </c>
      <c r="L596" t="str">
        <f>IF(Table1[[#This Row],[ACC? _A_]]=Table1[[#This Row],[ACC? _S_]],"","Diff")</f>
        <v/>
      </c>
      <c r="M596" s="3" t="s">
        <v>511</v>
      </c>
      <c r="N596" t="s">
        <v>1174</v>
      </c>
      <c r="O596">
        <f>IF(H596&gt;0,B596,0)</f>
        <v>0</v>
      </c>
    </row>
    <row r="597" spans="1:15" hidden="1" x14ac:dyDescent="0.3">
      <c r="A597">
        <v>45</v>
      </c>
      <c r="B597" t="s">
        <v>508</v>
      </c>
      <c r="C597" t="s">
        <v>509</v>
      </c>
      <c r="D597">
        <f>COUNTIF(Table1[Keyword],Table1[[#This Row],[Keyword]])</f>
        <v>1</v>
      </c>
      <c r="E597" t="str">
        <f>IF(Table1[[#This Row],[Count]]&gt;1,"D","")</f>
        <v/>
      </c>
      <c r="F597" cm="1">
        <f t="array" aca="1" ref="F597" ca="1">COUNTIF(INDIRECT("$B$2"&amp;":"&amp;CELL("address",B597)),Table1[[#This Row],[Keyword]])</f>
        <v>1</v>
      </c>
      <c r="G597">
        <f ca="1">IF(Table1[[#This Row],[First Dup?]]&gt;1,0,1)</f>
        <v>1</v>
      </c>
      <c r="H597">
        <v>0</v>
      </c>
      <c r="I597" t="s">
        <v>1176</v>
      </c>
      <c r="L597" t="str">
        <f>IF(Table1[[#This Row],[ACC? _A_]]=Table1[[#This Row],[ACC? _S_]],"","Diff")</f>
        <v/>
      </c>
      <c r="M597" s="3" t="s">
        <v>511</v>
      </c>
      <c r="N597" t="s">
        <v>1174</v>
      </c>
      <c r="O597">
        <f>IF(H597&gt;0,B597,0)</f>
        <v>0</v>
      </c>
    </row>
    <row r="598" spans="1:15" hidden="1" x14ac:dyDescent="0.3">
      <c r="A598">
        <v>46</v>
      </c>
      <c r="B598" t="s">
        <v>997</v>
      </c>
      <c r="C598" t="s">
        <v>35</v>
      </c>
      <c r="D598">
        <f>COUNTIF(Table1[Keyword],Table1[[#This Row],[Keyword]])</f>
        <v>1</v>
      </c>
      <c r="E598" t="str">
        <f>IF(Table1[[#This Row],[Count]]&gt;1,"D","")</f>
        <v/>
      </c>
      <c r="F598" cm="1">
        <f t="array" aca="1" ref="F598" ca="1">COUNTIF(INDIRECT("$B$2"&amp;":"&amp;CELL("address",B598)),Table1[[#This Row],[Keyword]])</f>
        <v>1</v>
      </c>
      <c r="G598">
        <f ca="1">IF(Table1[[#This Row],[First Dup?]]&gt;1,0,1)</f>
        <v>1</v>
      </c>
      <c r="H598">
        <v>0</v>
      </c>
      <c r="I598" t="s">
        <v>1176</v>
      </c>
      <c r="L598" t="str">
        <f>IF(Table1[[#This Row],[ACC? _A_]]=Table1[[#This Row],[ACC? _S_]],"","Diff")</f>
        <v/>
      </c>
      <c r="M598" s="3" t="s">
        <v>511</v>
      </c>
      <c r="N598" t="s">
        <v>1174</v>
      </c>
      <c r="O598">
        <f>IF(H598&gt;0,B598,0)</f>
        <v>0</v>
      </c>
    </row>
    <row r="599" spans="1:15" hidden="1" x14ac:dyDescent="0.3">
      <c r="A599">
        <v>47</v>
      </c>
      <c r="B599" t="s">
        <v>44</v>
      </c>
      <c r="C599" t="s">
        <v>196</v>
      </c>
      <c r="D599">
        <f>COUNTIF(Table1[Keyword],Table1[[#This Row],[Keyword]])</f>
        <v>15</v>
      </c>
      <c r="E599" t="str">
        <f>IF(Table1[[#This Row],[Count]]&gt;1,"D","")</f>
        <v>D</v>
      </c>
      <c r="F599" cm="1">
        <f t="array" aca="1" ref="F599" ca="1">COUNTIF(INDIRECT("$B$2"&amp;":"&amp;CELL("address",B599)),Table1[[#This Row],[Keyword]])</f>
        <v>7</v>
      </c>
      <c r="G599">
        <f ca="1">IF(Table1[[#This Row],[First Dup?]]&gt;1,0,1)</f>
        <v>0</v>
      </c>
      <c r="I599"/>
      <c r="L599" t="str">
        <f>IF(Table1[[#This Row],[ACC? _A_]]=Table1[[#This Row],[ACC? _S_]],"","Diff")</f>
        <v/>
      </c>
      <c r="M599" s="3" t="s">
        <v>511</v>
      </c>
      <c r="O599">
        <f>IF(H599&gt;0,B599,0)</f>
        <v>0</v>
      </c>
    </row>
    <row r="600" spans="1:15" hidden="1" x14ac:dyDescent="0.3">
      <c r="A600">
        <v>48</v>
      </c>
      <c r="B600" t="s">
        <v>998</v>
      </c>
      <c r="C600" t="s">
        <v>305</v>
      </c>
      <c r="D600">
        <f>COUNTIF(Table1[Keyword],Table1[[#This Row],[Keyword]])</f>
        <v>1</v>
      </c>
      <c r="E600" t="str">
        <f>IF(Table1[[#This Row],[Count]]&gt;1,"D","")</f>
        <v/>
      </c>
      <c r="F600" cm="1">
        <f t="array" aca="1" ref="F600" ca="1">COUNTIF(INDIRECT("$B$2"&amp;":"&amp;CELL("address",B600)),Table1[[#This Row],[Keyword]])</f>
        <v>1</v>
      </c>
      <c r="G600">
        <f ca="1">IF(Table1[[#This Row],[First Dup?]]&gt;1,0,1)</f>
        <v>1</v>
      </c>
      <c r="H600">
        <v>0</v>
      </c>
      <c r="I600" t="s">
        <v>1176</v>
      </c>
      <c r="L600" t="str">
        <f>IF(Table1[[#This Row],[ACC? _A_]]=Table1[[#This Row],[ACC? _S_]],"","Diff")</f>
        <v/>
      </c>
      <c r="M600" s="3" t="s">
        <v>511</v>
      </c>
      <c r="N600" t="s">
        <v>1174</v>
      </c>
      <c r="O600">
        <f>IF(H600&gt;0,B600,0)</f>
        <v>0</v>
      </c>
    </row>
    <row r="601" spans="1:15" hidden="1" x14ac:dyDescent="0.3">
      <c r="A601">
        <v>49</v>
      </c>
      <c r="B601" t="s">
        <v>999</v>
      </c>
      <c r="C601" t="s">
        <v>510</v>
      </c>
      <c r="D601">
        <f>COUNTIF(Table1[Keyword],Table1[[#This Row],[Keyword]])</f>
        <v>3</v>
      </c>
      <c r="E601" t="str">
        <f>IF(Table1[[#This Row],[Count]]&gt;1,"D","")</f>
        <v>D</v>
      </c>
      <c r="F601" cm="1">
        <f t="array" aca="1" ref="F601" ca="1">COUNTIF(INDIRECT("$B$2"&amp;":"&amp;CELL("address",B601)),Table1[[#This Row],[Keyword]])</f>
        <v>1</v>
      </c>
      <c r="G601">
        <f ca="1">IF(Table1[[#This Row],[First Dup?]]&gt;1,0,1)</f>
        <v>1</v>
      </c>
      <c r="H601">
        <v>0</v>
      </c>
      <c r="I601" t="s">
        <v>1176</v>
      </c>
      <c r="L601" t="str">
        <f>IF(Table1[[#This Row],[ACC? _A_]]=Table1[[#This Row],[ACC? _S_]],"","Diff")</f>
        <v/>
      </c>
      <c r="M601" s="3" t="s">
        <v>511</v>
      </c>
      <c r="N601" t="s">
        <v>1174</v>
      </c>
      <c r="O601">
        <f>IF(H601&gt;0,B601,0)</f>
        <v>0</v>
      </c>
    </row>
    <row r="602" spans="1:15" ht="14.55" hidden="1" customHeight="1" x14ac:dyDescent="0.3">
      <c r="A602">
        <v>0</v>
      </c>
      <c r="B602" t="s">
        <v>1000</v>
      </c>
      <c r="C602" t="s">
        <v>487</v>
      </c>
      <c r="D602">
        <f>COUNTIF(Table1[Keyword],Table1[[#This Row],[Keyword]])</f>
        <v>1</v>
      </c>
      <c r="E602" t="str">
        <f>IF(Table1[[#This Row],[Count]]&gt;1,"D","")</f>
        <v/>
      </c>
      <c r="F602" cm="1">
        <f t="array" aca="1" ref="F602" ca="1">COUNTIF(INDIRECT("$B$2"&amp;":"&amp;CELL("address",B602)),Table1[[#This Row],[Keyword]])</f>
        <v>1</v>
      </c>
      <c r="G602">
        <f ca="1">IF(Table1[[#This Row],[First Dup?]]&gt;1,0,1)</f>
        <v>1</v>
      </c>
      <c r="H602">
        <v>0</v>
      </c>
      <c r="I602" t="s">
        <v>1264</v>
      </c>
      <c r="L602" t="str">
        <f>IF(Table1[[#This Row],[ACC? _A_]]=Table1[[#This Row],[ACC? _S_]],"","Diff")</f>
        <v/>
      </c>
      <c r="M602" s="3" t="s">
        <v>536</v>
      </c>
      <c r="N602" t="s">
        <v>1174</v>
      </c>
      <c r="O602">
        <f>IF(H602&gt;0,B602,0)</f>
        <v>0</v>
      </c>
    </row>
    <row r="603" spans="1:15" hidden="1" x14ac:dyDescent="0.3">
      <c r="A603">
        <v>1</v>
      </c>
      <c r="B603" t="s">
        <v>871</v>
      </c>
      <c r="C603" t="s">
        <v>487</v>
      </c>
      <c r="D603">
        <f>COUNTIF(Table1[Keyword],Table1[[#This Row],[Keyword]])</f>
        <v>2</v>
      </c>
      <c r="E603" t="str">
        <f>IF(Table1[[#This Row],[Count]]&gt;1,"D","")</f>
        <v>D</v>
      </c>
      <c r="F603" cm="1">
        <f t="array" aca="1" ref="F603" ca="1">COUNTIF(INDIRECT("$B$2"&amp;":"&amp;CELL("address",B603)),Table1[[#This Row],[Keyword]])</f>
        <v>2</v>
      </c>
      <c r="G603">
        <f ca="1">IF(Table1[[#This Row],[First Dup?]]&gt;1,0,1)</f>
        <v>0</v>
      </c>
      <c r="I603"/>
      <c r="L603" t="str">
        <f>IF(Table1[[#This Row],[ACC? _A_]]=Table1[[#This Row],[ACC? _S_]],"","Diff")</f>
        <v/>
      </c>
      <c r="M603" s="3" t="s">
        <v>536</v>
      </c>
      <c r="O603">
        <f>IF(H603&gt;0,B603,0)</f>
        <v>0</v>
      </c>
    </row>
    <row r="604" spans="1:15" hidden="1" x14ac:dyDescent="0.3">
      <c r="A604">
        <v>2</v>
      </c>
      <c r="B604" t="s">
        <v>1001</v>
      </c>
      <c r="C604" t="s">
        <v>0</v>
      </c>
      <c r="D604">
        <f>COUNTIF(Table1[Keyword],Table1[[#This Row],[Keyword]])</f>
        <v>1</v>
      </c>
      <c r="E604" t="str">
        <f>IF(Table1[[#This Row],[Count]]&gt;1,"D","")</f>
        <v/>
      </c>
      <c r="F604" cm="1">
        <f t="array" aca="1" ref="F604" ca="1">COUNTIF(INDIRECT("$B$2"&amp;":"&amp;CELL("address",B604)),Table1[[#This Row],[Keyword]])</f>
        <v>1</v>
      </c>
      <c r="G604">
        <f ca="1">IF(Table1[[#This Row],[First Dup?]]&gt;1,0,1)</f>
        <v>1</v>
      </c>
      <c r="H604">
        <v>0</v>
      </c>
      <c r="I604" t="s">
        <v>1265</v>
      </c>
      <c r="L604" t="str">
        <f>IF(Table1[[#This Row],[ACC? _A_]]=Table1[[#This Row],[ACC? _S_]],"","Diff")</f>
        <v/>
      </c>
      <c r="M604" s="3" t="s">
        <v>536</v>
      </c>
      <c r="N604" t="s">
        <v>1174</v>
      </c>
      <c r="O604">
        <f>IF(H604&gt;0,B604,0)</f>
        <v>0</v>
      </c>
    </row>
    <row r="605" spans="1:15" hidden="1" x14ac:dyDescent="0.3">
      <c r="A605">
        <v>3</v>
      </c>
      <c r="B605" t="s">
        <v>717</v>
      </c>
      <c r="C605" t="s">
        <v>221</v>
      </c>
      <c r="D605">
        <f>COUNTIF(Table1[Keyword],Table1[[#This Row],[Keyword]])</f>
        <v>4</v>
      </c>
      <c r="E605" t="str">
        <f>IF(Table1[[#This Row],[Count]]&gt;1,"D","")</f>
        <v>D</v>
      </c>
      <c r="F605" cm="1">
        <f t="array" aca="1" ref="F605" ca="1">COUNTIF(INDIRECT("$B$2"&amp;":"&amp;CELL("address",B605)),Table1[[#This Row],[Keyword]])</f>
        <v>3</v>
      </c>
      <c r="G605">
        <f ca="1">IF(Table1[[#This Row],[First Dup?]]&gt;1,0,1)</f>
        <v>0</v>
      </c>
      <c r="I605"/>
      <c r="L605" t="str">
        <f>IF(Table1[[#This Row],[ACC? _A_]]=Table1[[#This Row],[ACC? _S_]],"","Diff")</f>
        <v/>
      </c>
      <c r="M605" s="3" t="s">
        <v>536</v>
      </c>
      <c r="O605">
        <f>IF(H605&gt;0,B605,0)</f>
        <v>0</v>
      </c>
    </row>
    <row r="606" spans="1:15" hidden="1" x14ac:dyDescent="0.3">
      <c r="A606">
        <v>4</v>
      </c>
      <c r="B606" t="s">
        <v>549</v>
      </c>
      <c r="C606" t="s">
        <v>225</v>
      </c>
      <c r="D606">
        <f>COUNTIF(Table1[Keyword],Table1[[#This Row],[Keyword]])</f>
        <v>20</v>
      </c>
      <c r="E606" t="str">
        <f>IF(Table1[[#This Row],[Count]]&gt;1,"D","")</f>
        <v>D</v>
      </c>
      <c r="F606" cm="1">
        <f t="array" aca="1" ref="F606" ca="1">COUNTIF(INDIRECT("$B$2"&amp;":"&amp;CELL("address",B606)),Table1[[#This Row],[Keyword]])</f>
        <v>11</v>
      </c>
      <c r="G606">
        <f ca="1">IF(Table1[[#This Row],[First Dup?]]&gt;1,0,1)</f>
        <v>0</v>
      </c>
      <c r="I606"/>
      <c r="L606" t="str">
        <f>IF(Table1[[#This Row],[ACC? _A_]]=Table1[[#This Row],[ACC? _S_]],"","Diff")</f>
        <v/>
      </c>
      <c r="M606" s="3" t="s">
        <v>536</v>
      </c>
      <c r="O606">
        <f>IF(H606&gt;0,B606,0)</f>
        <v>0</v>
      </c>
    </row>
    <row r="607" spans="1:15" hidden="1" x14ac:dyDescent="0.3">
      <c r="A607">
        <v>5</v>
      </c>
      <c r="B607" t="s">
        <v>1002</v>
      </c>
      <c r="C607" t="s">
        <v>225</v>
      </c>
      <c r="D607">
        <f>COUNTIF(Table1[Keyword],Table1[[#This Row],[Keyword]])</f>
        <v>1</v>
      </c>
      <c r="E607" t="str">
        <f>IF(Table1[[#This Row],[Count]]&gt;1,"D","")</f>
        <v/>
      </c>
      <c r="F607" cm="1">
        <f t="array" aca="1" ref="F607" ca="1">COUNTIF(INDIRECT("$B$2"&amp;":"&amp;CELL("address",B607)),Table1[[#This Row],[Keyword]])</f>
        <v>1</v>
      </c>
      <c r="G607">
        <f ca="1">IF(Table1[[#This Row],[First Dup?]]&gt;1,0,1)</f>
        <v>1</v>
      </c>
      <c r="H607">
        <v>0</v>
      </c>
      <c r="I607" t="s">
        <v>1265</v>
      </c>
      <c r="L607" t="str">
        <f>IF(Table1[[#This Row],[ACC? _A_]]=Table1[[#This Row],[ACC? _S_]],"","Diff")</f>
        <v/>
      </c>
      <c r="M607" s="3" t="s">
        <v>536</v>
      </c>
      <c r="N607" t="s">
        <v>1174</v>
      </c>
      <c r="O607">
        <f>IF(H607&gt;0,B607,0)</f>
        <v>0</v>
      </c>
    </row>
    <row r="608" spans="1:15" hidden="1" x14ac:dyDescent="0.3">
      <c r="A608">
        <v>6</v>
      </c>
      <c r="B608" t="s">
        <v>142</v>
      </c>
      <c r="C608" t="s">
        <v>81</v>
      </c>
      <c r="D608">
        <f>COUNTIF(Table1[Keyword],Table1[[#This Row],[Keyword]])</f>
        <v>4</v>
      </c>
      <c r="E608" t="str">
        <f>IF(Table1[[#This Row],[Count]]&gt;1,"D","")</f>
        <v>D</v>
      </c>
      <c r="F608" cm="1">
        <f t="array" aca="1" ref="F608" ca="1">COUNTIF(INDIRECT("$B$2"&amp;":"&amp;CELL("address",B608)),Table1[[#This Row],[Keyword]])</f>
        <v>4</v>
      </c>
      <c r="G608">
        <f ca="1">IF(Table1[[#This Row],[First Dup?]]&gt;1,0,1)</f>
        <v>0</v>
      </c>
      <c r="I608"/>
      <c r="L608" t="str">
        <f>IF(Table1[[#This Row],[ACC? _A_]]=Table1[[#This Row],[ACC? _S_]],"","Diff")</f>
        <v/>
      </c>
      <c r="M608" s="3" t="s">
        <v>536</v>
      </c>
      <c r="O608">
        <f>IF(H608&gt;0,B608,0)</f>
        <v>0</v>
      </c>
    </row>
    <row r="609" spans="1:15" x14ac:dyDescent="0.3">
      <c r="A609">
        <v>26</v>
      </c>
      <c r="B609" t="s">
        <v>971</v>
      </c>
      <c r="C609" t="s">
        <v>457</v>
      </c>
      <c r="D609">
        <f>COUNTIF(Table1[Keyword],Table1[[#This Row],[Keyword]])</f>
        <v>1</v>
      </c>
      <c r="E609" t="str">
        <f>IF(Table1[[#This Row],[Count]]&gt;1,"D","")</f>
        <v/>
      </c>
      <c r="F609" cm="1">
        <f t="array" aca="1" ref="F609" ca="1">COUNTIF(INDIRECT("$B$2"&amp;":"&amp;CELL("address",B609)),Table1[[#This Row],[Keyword]])</f>
        <v>1</v>
      </c>
      <c r="G609">
        <f ca="1">IF(Table1[[#This Row],[First Dup?]]&gt;1,0,1)</f>
        <v>1</v>
      </c>
      <c r="H609">
        <v>0.5</v>
      </c>
      <c r="I609" t="s">
        <v>1263</v>
      </c>
      <c r="L609" t="str">
        <f>IF(Table1[[#This Row],[ACC? _A_]]=Table1[[#This Row],[ACC? _S_]],"","Diff")</f>
        <v>Diff</v>
      </c>
      <c r="M609" s="3" t="s">
        <v>486</v>
      </c>
      <c r="N609" t="s">
        <v>1174</v>
      </c>
      <c r="O609" t="str">
        <f>IF(H609&gt;0,B609,0)</f>
        <v>ontology-driven conceptual modeling</v>
      </c>
    </row>
    <row r="610" spans="1:15" hidden="1" x14ac:dyDescent="0.3">
      <c r="A610">
        <v>8</v>
      </c>
      <c r="B610" t="s">
        <v>488</v>
      </c>
      <c r="C610" t="s">
        <v>143</v>
      </c>
      <c r="D610">
        <f>COUNTIF(Table1[Keyword],Table1[[#This Row],[Keyword]])</f>
        <v>6</v>
      </c>
      <c r="E610" t="str">
        <f>IF(Table1[[#This Row],[Count]]&gt;1,"D","")</f>
        <v>D</v>
      </c>
      <c r="F610" cm="1">
        <f t="array" aca="1" ref="F610" ca="1">COUNTIF(INDIRECT("$B$2"&amp;":"&amp;CELL("address",B610)),Table1[[#This Row],[Keyword]])</f>
        <v>5</v>
      </c>
      <c r="G610">
        <f ca="1">IF(Table1[[#This Row],[First Dup?]]&gt;1,0,1)</f>
        <v>0</v>
      </c>
      <c r="I610"/>
      <c r="L610" t="str">
        <f>IF(Table1[[#This Row],[ACC? _A_]]=Table1[[#This Row],[ACC? _S_]],"","Diff")</f>
        <v/>
      </c>
      <c r="M610" s="3" t="s">
        <v>536</v>
      </c>
      <c r="O610">
        <f>IF(H610&gt;0,B610,0)</f>
        <v>0</v>
      </c>
    </row>
    <row r="611" spans="1:15" hidden="1" x14ac:dyDescent="0.3">
      <c r="A611">
        <v>9</v>
      </c>
      <c r="B611" t="s">
        <v>28</v>
      </c>
      <c r="C611" t="s">
        <v>236</v>
      </c>
      <c r="D611">
        <f>COUNTIF(Table1[Keyword],Table1[[#This Row],[Keyword]])</f>
        <v>14</v>
      </c>
      <c r="E611" t="str">
        <f>IF(Table1[[#This Row],[Count]]&gt;1,"D","")</f>
        <v>D</v>
      </c>
      <c r="F611" cm="1">
        <f t="array" aca="1" ref="F611" ca="1">COUNTIF(INDIRECT("$B$2"&amp;":"&amp;CELL("address",B611)),Table1[[#This Row],[Keyword]])</f>
        <v>8</v>
      </c>
      <c r="G611">
        <f ca="1">IF(Table1[[#This Row],[First Dup?]]&gt;1,0,1)</f>
        <v>0</v>
      </c>
      <c r="I611"/>
      <c r="L611" t="str">
        <f>IF(Table1[[#This Row],[ACC? _A_]]=Table1[[#This Row],[ACC? _S_]],"","Diff")</f>
        <v/>
      </c>
      <c r="M611" s="3" t="s">
        <v>536</v>
      </c>
      <c r="O611">
        <f>IF(H611&gt;0,B611,0)</f>
        <v>0</v>
      </c>
    </row>
    <row r="612" spans="1:15" hidden="1" x14ac:dyDescent="0.3">
      <c r="A612">
        <v>10</v>
      </c>
      <c r="B612" t="s">
        <v>145</v>
      </c>
      <c r="C612" t="s">
        <v>246</v>
      </c>
      <c r="D612">
        <f>COUNTIF(Table1[Keyword],Table1[[#This Row],[Keyword]])</f>
        <v>7</v>
      </c>
      <c r="E612" t="str">
        <f>IF(Table1[[#This Row],[Count]]&gt;1,"D","")</f>
        <v>D</v>
      </c>
      <c r="F612" cm="1">
        <f t="array" aca="1" ref="F612" ca="1">COUNTIF(INDIRECT("$B$2"&amp;":"&amp;CELL("address",B612)),Table1[[#This Row],[Keyword]])</f>
        <v>6</v>
      </c>
      <c r="G612">
        <f ca="1">IF(Table1[[#This Row],[First Dup?]]&gt;1,0,1)</f>
        <v>0</v>
      </c>
      <c r="I612"/>
      <c r="L612" t="str">
        <f>IF(Table1[[#This Row],[ACC? _A_]]=Table1[[#This Row],[ACC? _S_]],"","Diff")</f>
        <v/>
      </c>
      <c r="M612" s="3" t="s">
        <v>536</v>
      </c>
      <c r="O612">
        <f>IF(H612&gt;0,B612,0)</f>
        <v>0</v>
      </c>
    </row>
    <row r="613" spans="1:15" hidden="1" x14ac:dyDescent="0.3">
      <c r="A613">
        <v>11</v>
      </c>
      <c r="B613" t="s">
        <v>1004</v>
      </c>
      <c r="C613" t="s">
        <v>266</v>
      </c>
      <c r="D613">
        <f>COUNTIF(Table1[Keyword],Table1[[#This Row],[Keyword]])</f>
        <v>1</v>
      </c>
      <c r="E613" t="str">
        <f>IF(Table1[[#This Row],[Count]]&gt;1,"D","")</f>
        <v/>
      </c>
      <c r="F613" cm="1">
        <f t="array" aca="1" ref="F613" ca="1">COUNTIF(INDIRECT("$B$2"&amp;":"&amp;CELL("address",B613)),Table1[[#This Row],[Keyword]])</f>
        <v>1</v>
      </c>
      <c r="G613">
        <f ca="1">IF(Table1[[#This Row],[First Dup?]]&gt;1,0,1)</f>
        <v>1</v>
      </c>
      <c r="H613">
        <v>0</v>
      </c>
      <c r="I613" t="s">
        <v>1176</v>
      </c>
      <c r="L613" t="str">
        <f>IF(Table1[[#This Row],[ACC? _A_]]=Table1[[#This Row],[ACC? _S_]],"","Diff")</f>
        <v/>
      </c>
      <c r="M613" s="3" t="s">
        <v>536</v>
      </c>
      <c r="N613" t="s">
        <v>1174</v>
      </c>
      <c r="O613">
        <f>IF(H613&gt;0,B613,0)</f>
        <v>0</v>
      </c>
    </row>
    <row r="614" spans="1:15" hidden="1" x14ac:dyDescent="0.3">
      <c r="A614">
        <v>12</v>
      </c>
      <c r="B614" t="s">
        <v>152</v>
      </c>
      <c r="C614" t="s">
        <v>82</v>
      </c>
      <c r="D614">
        <f>COUNTIF(Table1[Keyword],Table1[[#This Row],[Keyword]])</f>
        <v>10</v>
      </c>
      <c r="E614" t="str">
        <f>IF(Table1[[#This Row],[Count]]&gt;1,"D","")</f>
        <v>D</v>
      </c>
      <c r="F614" cm="1">
        <f t="array" aca="1" ref="F614" ca="1">COUNTIF(INDIRECT("$B$2"&amp;":"&amp;CELL("address",B614)),Table1[[#This Row],[Keyword]])</f>
        <v>6</v>
      </c>
      <c r="G614">
        <f ca="1">IF(Table1[[#This Row],[First Dup?]]&gt;1,0,1)</f>
        <v>0</v>
      </c>
      <c r="I614"/>
      <c r="L614" t="str">
        <f>IF(Table1[[#This Row],[ACC? _A_]]=Table1[[#This Row],[ACC? _S_]],"","Diff")</f>
        <v/>
      </c>
      <c r="M614" s="3" t="s">
        <v>536</v>
      </c>
      <c r="O614">
        <f>IF(H614&gt;0,B614,0)</f>
        <v>0</v>
      </c>
    </row>
    <row r="615" spans="1:15" hidden="1" x14ac:dyDescent="0.3">
      <c r="A615">
        <v>13</v>
      </c>
      <c r="B615" t="s">
        <v>1005</v>
      </c>
      <c r="C615" t="s">
        <v>6</v>
      </c>
      <c r="D615">
        <f>COUNTIF(Table1[Keyword],Table1[[#This Row],[Keyword]])</f>
        <v>1</v>
      </c>
      <c r="E615" t="str">
        <f>IF(Table1[[#This Row],[Count]]&gt;1,"D","")</f>
        <v/>
      </c>
      <c r="F615" cm="1">
        <f t="array" aca="1" ref="F615" ca="1">COUNTIF(INDIRECT("$B$2"&amp;":"&amp;CELL("address",B615)),Table1[[#This Row],[Keyword]])</f>
        <v>1</v>
      </c>
      <c r="G615">
        <f ca="1">IF(Table1[[#This Row],[First Dup?]]&gt;1,0,1)</f>
        <v>1</v>
      </c>
      <c r="H615">
        <v>0</v>
      </c>
      <c r="I615" t="s">
        <v>1176</v>
      </c>
      <c r="L615" t="str">
        <f>IF(Table1[[#This Row],[ACC? _A_]]=Table1[[#This Row],[ACC? _S_]],"","Diff")</f>
        <v/>
      </c>
      <c r="M615" s="3" t="s">
        <v>536</v>
      </c>
      <c r="N615" t="s">
        <v>1174</v>
      </c>
      <c r="O615">
        <f>IF(H615&gt;0,B615,0)</f>
        <v>0</v>
      </c>
    </row>
    <row r="616" spans="1:15" hidden="1" x14ac:dyDescent="0.3">
      <c r="A616">
        <v>14</v>
      </c>
      <c r="B616" t="s">
        <v>1006</v>
      </c>
      <c r="C616" t="s">
        <v>377</v>
      </c>
      <c r="D616">
        <f>COUNTIF(Table1[Keyword],Table1[[#This Row],[Keyword]])</f>
        <v>1</v>
      </c>
      <c r="E616" t="str">
        <f>IF(Table1[[#This Row],[Count]]&gt;1,"D","")</f>
        <v/>
      </c>
      <c r="F616" cm="1">
        <f t="array" aca="1" ref="F616" ca="1">COUNTIF(INDIRECT("$B$2"&amp;":"&amp;CELL("address",B616)),Table1[[#This Row],[Keyword]])</f>
        <v>1</v>
      </c>
      <c r="G616">
        <f ca="1">IF(Table1[[#This Row],[First Dup?]]&gt;1,0,1)</f>
        <v>1</v>
      </c>
      <c r="H616">
        <v>0</v>
      </c>
      <c r="I616" t="s">
        <v>1176</v>
      </c>
      <c r="L616" t="str">
        <f>IF(Table1[[#This Row],[ACC? _A_]]=Table1[[#This Row],[ACC? _S_]],"","Diff")</f>
        <v/>
      </c>
      <c r="M616" s="3" t="s">
        <v>536</v>
      </c>
      <c r="N616" t="s">
        <v>1174</v>
      </c>
      <c r="O616">
        <f>IF(H616&gt;0,B616,0)</f>
        <v>0</v>
      </c>
    </row>
    <row r="617" spans="1:15" hidden="1" x14ac:dyDescent="0.3">
      <c r="A617">
        <v>15</v>
      </c>
      <c r="B617" t="s">
        <v>1007</v>
      </c>
      <c r="C617" t="s">
        <v>8</v>
      </c>
      <c r="D617">
        <f>COUNTIF(Table1[Keyword],Table1[[#This Row],[Keyword]])</f>
        <v>1</v>
      </c>
      <c r="E617" t="str">
        <f>IF(Table1[[#This Row],[Count]]&gt;1,"D","")</f>
        <v/>
      </c>
      <c r="F617" cm="1">
        <f t="array" aca="1" ref="F617" ca="1">COUNTIF(INDIRECT("$B$2"&amp;":"&amp;CELL("address",B617)),Table1[[#This Row],[Keyword]])</f>
        <v>1</v>
      </c>
      <c r="G617">
        <f ca="1">IF(Table1[[#This Row],[First Dup?]]&gt;1,0,1)</f>
        <v>1</v>
      </c>
      <c r="H617">
        <v>0</v>
      </c>
      <c r="I617" t="s">
        <v>1176</v>
      </c>
      <c r="L617" t="str">
        <f>IF(Table1[[#This Row],[ACC? _A_]]=Table1[[#This Row],[ACC? _S_]],"","Diff")</f>
        <v/>
      </c>
      <c r="M617" s="3" t="s">
        <v>536</v>
      </c>
      <c r="N617" t="s">
        <v>1174</v>
      </c>
      <c r="O617">
        <f>IF(H617&gt;0,B617,0)</f>
        <v>0</v>
      </c>
    </row>
    <row r="618" spans="1:15" hidden="1" x14ac:dyDescent="0.3">
      <c r="A618">
        <v>16</v>
      </c>
      <c r="B618" t="s">
        <v>995</v>
      </c>
      <c r="C618" t="s">
        <v>512</v>
      </c>
      <c r="D618">
        <f>COUNTIF(Table1[Keyword],Table1[[#This Row],[Keyword]])</f>
        <v>3</v>
      </c>
      <c r="E618" t="str">
        <f>IF(Table1[[#This Row],[Count]]&gt;1,"D","")</f>
        <v>D</v>
      </c>
      <c r="F618" cm="1">
        <f t="array" aca="1" ref="F618" ca="1">COUNTIF(INDIRECT("$B$2"&amp;":"&amp;CELL("address",B618)),Table1[[#This Row],[Keyword]])</f>
        <v>2</v>
      </c>
      <c r="G618">
        <f ca="1">IF(Table1[[#This Row],[First Dup?]]&gt;1,0,1)</f>
        <v>0</v>
      </c>
      <c r="I618"/>
      <c r="L618" t="str">
        <f>IF(Table1[[#This Row],[ACC? _A_]]=Table1[[#This Row],[ACC? _S_]],"","Diff")</f>
        <v/>
      </c>
      <c r="M618" s="3" t="s">
        <v>536</v>
      </c>
      <c r="O618">
        <f>IF(H618&gt;0,B618,0)</f>
        <v>0</v>
      </c>
    </row>
    <row r="619" spans="1:15" hidden="1" x14ac:dyDescent="0.3">
      <c r="A619">
        <v>17</v>
      </c>
      <c r="B619" t="s">
        <v>979</v>
      </c>
      <c r="C619" t="s">
        <v>91</v>
      </c>
      <c r="D619">
        <f>COUNTIF(Table1[Keyword],Table1[[#This Row],[Keyword]])</f>
        <v>2</v>
      </c>
      <c r="E619" t="str">
        <f>IF(Table1[[#This Row],[Count]]&gt;1,"D","")</f>
        <v>D</v>
      </c>
      <c r="F619" cm="1">
        <f t="array" aca="1" ref="F619" ca="1">COUNTIF(INDIRECT("$B$2"&amp;":"&amp;CELL("address",B619)),Table1[[#This Row],[Keyword]])</f>
        <v>2</v>
      </c>
      <c r="G619">
        <f ca="1">IF(Table1[[#This Row],[First Dup?]]&gt;1,0,1)</f>
        <v>0</v>
      </c>
      <c r="I619"/>
      <c r="L619" t="str">
        <f>IF(Table1[[#This Row],[ACC? _A_]]=Table1[[#This Row],[ACC? _S_]],"","Diff")</f>
        <v/>
      </c>
      <c r="M619" s="3" t="s">
        <v>536</v>
      </c>
      <c r="O619">
        <f>IF(H619&gt;0,B619,0)</f>
        <v>0</v>
      </c>
    </row>
    <row r="620" spans="1:15" hidden="1" x14ac:dyDescent="0.3">
      <c r="A620">
        <v>18</v>
      </c>
      <c r="B620" t="s">
        <v>980</v>
      </c>
      <c r="C620" t="s">
        <v>382</v>
      </c>
      <c r="D620">
        <f>COUNTIF(Table1[Keyword],Table1[[#This Row],[Keyword]])</f>
        <v>4</v>
      </c>
      <c r="E620" t="str">
        <f>IF(Table1[[#This Row],[Count]]&gt;1,"D","")</f>
        <v>D</v>
      </c>
      <c r="F620" cm="1">
        <f t="array" aca="1" ref="F620" ca="1">COUNTIF(INDIRECT("$B$2"&amp;":"&amp;CELL("address",B620)),Table1[[#This Row],[Keyword]])</f>
        <v>2</v>
      </c>
      <c r="G620">
        <f ca="1">IF(Table1[[#This Row],[First Dup?]]&gt;1,0,1)</f>
        <v>0</v>
      </c>
      <c r="I620"/>
      <c r="L620" t="str">
        <f>IF(Table1[[#This Row],[ACC? _A_]]=Table1[[#This Row],[ACC? _S_]],"","Diff")</f>
        <v/>
      </c>
      <c r="M620" s="3" t="s">
        <v>536</v>
      </c>
      <c r="O620">
        <f>IF(H620&gt;0,B620,0)</f>
        <v>0</v>
      </c>
    </row>
    <row r="621" spans="1:15" hidden="1" x14ac:dyDescent="0.3">
      <c r="A621">
        <v>19</v>
      </c>
      <c r="B621" t="s">
        <v>1008</v>
      </c>
      <c r="C621" t="s">
        <v>404</v>
      </c>
      <c r="D621">
        <f>COUNTIF(Table1[Keyword],Table1[[#This Row],[Keyword]])</f>
        <v>1</v>
      </c>
      <c r="E621" t="str">
        <f>IF(Table1[[#This Row],[Count]]&gt;1,"D","")</f>
        <v/>
      </c>
      <c r="F621" cm="1">
        <f t="array" aca="1" ref="F621" ca="1">COUNTIF(INDIRECT("$B$2"&amp;":"&amp;CELL("address",B621)),Table1[[#This Row],[Keyword]])</f>
        <v>1</v>
      </c>
      <c r="G621">
        <f ca="1">IF(Table1[[#This Row],[First Dup?]]&gt;1,0,1)</f>
        <v>1</v>
      </c>
      <c r="H621">
        <v>0</v>
      </c>
      <c r="I621" t="s">
        <v>1176</v>
      </c>
      <c r="L621" t="str">
        <f>IF(Table1[[#This Row],[ACC? _A_]]=Table1[[#This Row],[ACC? _S_]],"","Diff")</f>
        <v/>
      </c>
      <c r="M621" s="3" t="s">
        <v>536</v>
      </c>
      <c r="N621" t="s">
        <v>1174</v>
      </c>
      <c r="O621">
        <f>IF(H621&gt;0,B621,0)</f>
        <v>0</v>
      </c>
    </row>
    <row r="622" spans="1:15" hidden="1" x14ac:dyDescent="0.3">
      <c r="A622">
        <v>20</v>
      </c>
      <c r="B622" t="s">
        <v>866</v>
      </c>
      <c r="C622" t="s">
        <v>513</v>
      </c>
      <c r="D622">
        <f>COUNTIF(Table1[Keyword],Table1[[#This Row],[Keyword]])</f>
        <v>8</v>
      </c>
      <c r="E622" t="str">
        <f>IF(Table1[[#This Row],[Count]]&gt;1,"D","")</f>
        <v>D</v>
      </c>
      <c r="F622" cm="1">
        <f t="array" aca="1" ref="F622" ca="1">COUNTIF(INDIRECT("$B$2"&amp;":"&amp;CELL("address",B622)),Table1[[#This Row],[Keyword]])</f>
        <v>7</v>
      </c>
      <c r="G622">
        <f ca="1">IF(Table1[[#This Row],[First Dup?]]&gt;1,0,1)</f>
        <v>0</v>
      </c>
      <c r="I622"/>
      <c r="L622" t="str">
        <f>IF(Table1[[#This Row],[ACC? _A_]]=Table1[[#This Row],[ACC? _S_]],"","Diff")</f>
        <v/>
      </c>
      <c r="M622" s="3" t="s">
        <v>536</v>
      </c>
      <c r="O622">
        <f>IF(H622&gt;0,B622,0)</f>
        <v>0</v>
      </c>
    </row>
    <row r="623" spans="1:15" hidden="1" x14ac:dyDescent="0.3">
      <c r="A623">
        <v>21</v>
      </c>
      <c r="B623" t="s">
        <v>1009</v>
      </c>
      <c r="C623" t="s">
        <v>492</v>
      </c>
      <c r="D623">
        <f>COUNTIF(Table1[Keyword],Table1[[#This Row],[Keyword]])</f>
        <v>1</v>
      </c>
      <c r="E623" t="str">
        <f>IF(Table1[[#This Row],[Count]]&gt;1,"D","")</f>
        <v/>
      </c>
      <c r="F623" cm="1">
        <f t="array" aca="1" ref="F623" ca="1">COUNTIF(INDIRECT("$B$2"&amp;":"&amp;CELL("address",B623)),Table1[[#This Row],[Keyword]])</f>
        <v>1</v>
      </c>
      <c r="G623">
        <f ca="1">IF(Table1[[#This Row],[First Dup?]]&gt;1,0,1)</f>
        <v>1</v>
      </c>
      <c r="H623">
        <v>0</v>
      </c>
      <c r="I623" t="s">
        <v>1176</v>
      </c>
      <c r="L623" t="str">
        <f>IF(Table1[[#This Row],[ACC? _A_]]=Table1[[#This Row],[ACC? _S_]],"","Diff")</f>
        <v/>
      </c>
      <c r="M623" s="3" t="s">
        <v>536</v>
      </c>
      <c r="N623" t="s">
        <v>1174</v>
      </c>
      <c r="O623">
        <f>IF(H623&gt;0,B623,0)</f>
        <v>0</v>
      </c>
    </row>
    <row r="624" spans="1:15" hidden="1" x14ac:dyDescent="0.3">
      <c r="A624">
        <v>22</v>
      </c>
      <c r="B624" t="s">
        <v>204</v>
      </c>
      <c r="C624" t="s">
        <v>101</v>
      </c>
      <c r="D624">
        <f>COUNTIF(Table1[Keyword],Table1[[#This Row],[Keyword]])</f>
        <v>2</v>
      </c>
      <c r="E624" t="str">
        <f>IF(Table1[[#This Row],[Count]]&gt;1,"D","")</f>
        <v>D</v>
      </c>
      <c r="F624" cm="1">
        <f t="array" aca="1" ref="F624" ca="1">COUNTIF(INDIRECT("$B$2"&amp;":"&amp;CELL("address",B624)),Table1[[#This Row],[Keyword]])</f>
        <v>2</v>
      </c>
      <c r="G624">
        <f ca="1">IF(Table1[[#This Row],[First Dup?]]&gt;1,0,1)</f>
        <v>0</v>
      </c>
      <c r="I624"/>
      <c r="L624" t="str">
        <f>IF(Table1[[#This Row],[ACC? _A_]]=Table1[[#This Row],[ACC? _S_]],"","Diff")</f>
        <v/>
      </c>
      <c r="M624" s="3" t="s">
        <v>536</v>
      </c>
      <c r="O624">
        <f>IF(H624&gt;0,B624,0)</f>
        <v>0</v>
      </c>
    </row>
    <row r="625" spans="1:15" hidden="1" x14ac:dyDescent="0.3">
      <c r="A625">
        <v>23</v>
      </c>
      <c r="B625" t="s">
        <v>458</v>
      </c>
      <c r="C625" t="s">
        <v>322</v>
      </c>
      <c r="D625">
        <f>COUNTIF(Table1[Keyword],Table1[[#This Row],[Keyword]])</f>
        <v>10</v>
      </c>
      <c r="E625" t="str">
        <f>IF(Table1[[#This Row],[Count]]&gt;1,"D","")</f>
        <v>D</v>
      </c>
      <c r="F625" cm="1">
        <f t="array" aca="1" ref="F625" ca="1">COUNTIF(INDIRECT("$B$2"&amp;":"&amp;CELL("address",B625)),Table1[[#This Row],[Keyword]])</f>
        <v>6</v>
      </c>
      <c r="G625">
        <f ca="1">IF(Table1[[#This Row],[First Dup?]]&gt;1,0,1)</f>
        <v>0</v>
      </c>
      <c r="I625"/>
      <c r="L625" t="str">
        <f>IF(Table1[[#This Row],[ACC? _A_]]=Table1[[#This Row],[ACC? _S_]],"","Diff")</f>
        <v/>
      </c>
      <c r="M625" s="3" t="s">
        <v>536</v>
      </c>
      <c r="O625">
        <f>IF(H625&gt;0,B625,0)</f>
        <v>0</v>
      </c>
    </row>
    <row r="626" spans="1:15" hidden="1" x14ac:dyDescent="0.3">
      <c r="A626">
        <v>24</v>
      </c>
      <c r="B626" t="s">
        <v>999</v>
      </c>
      <c r="C626" t="s">
        <v>275</v>
      </c>
      <c r="D626">
        <f>COUNTIF(Table1[Keyword],Table1[[#This Row],[Keyword]])</f>
        <v>3</v>
      </c>
      <c r="E626" t="str">
        <f>IF(Table1[[#This Row],[Count]]&gt;1,"D","")</f>
        <v>D</v>
      </c>
      <c r="F626" cm="1">
        <f t="array" aca="1" ref="F626" ca="1">COUNTIF(INDIRECT("$B$2"&amp;":"&amp;CELL("address",B626)),Table1[[#This Row],[Keyword]])</f>
        <v>2</v>
      </c>
      <c r="G626">
        <f ca="1">IF(Table1[[#This Row],[First Dup?]]&gt;1,0,1)</f>
        <v>0</v>
      </c>
      <c r="I626"/>
      <c r="L626" t="str">
        <f>IF(Table1[[#This Row],[ACC? _A_]]=Table1[[#This Row],[ACC? _S_]],"","Diff")</f>
        <v/>
      </c>
      <c r="M626" s="3" t="s">
        <v>536</v>
      </c>
      <c r="O626">
        <f>IF(H626&gt;0,B626,0)</f>
        <v>0</v>
      </c>
    </row>
    <row r="627" spans="1:15" hidden="1" x14ac:dyDescent="0.3">
      <c r="A627">
        <v>25</v>
      </c>
      <c r="B627" t="s">
        <v>90</v>
      </c>
      <c r="C627" t="s">
        <v>411</v>
      </c>
      <c r="D627">
        <f>COUNTIF(Table1[Keyword],Table1[[#This Row],[Keyword]])</f>
        <v>6</v>
      </c>
      <c r="E627" t="str">
        <f>IF(Table1[[#This Row],[Count]]&gt;1,"D","")</f>
        <v>D</v>
      </c>
      <c r="F627" cm="1">
        <f t="array" aca="1" ref="F627" ca="1">COUNTIF(INDIRECT("$B$2"&amp;":"&amp;CELL("address",B627)),Table1[[#This Row],[Keyword]])</f>
        <v>3</v>
      </c>
      <c r="G627">
        <f ca="1">IF(Table1[[#This Row],[First Dup?]]&gt;1,0,1)</f>
        <v>0</v>
      </c>
      <c r="I627"/>
      <c r="L627" t="str">
        <f>IF(Table1[[#This Row],[ACC? _A_]]=Table1[[#This Row],[ACC? _S_]],"","Diff")</f>
        <v/>
      </c>
      <c r="M627" s="3" t="s">
        <v>536</v>
      </c>
      <c r="O627">
        <f>IF(H627&gt;0,B627,0)</f>
        <v>0</v>
      </c>
    </row>
    <row r="628" spans="1:15" hidden="1" x14ac:dyDescent="0.3">
      <c r="A628">
        <v>26</v>
      </c>
      <c r="B628" t="s">
        <v>865</v>
      </c>
      <c r="C628" t="s">
        <v>514</v>
      </c>
      <c r="D628">
        <f>COUNTIF(Table1[Keyword],Table1[[#This Row],[Keyword]])</f>
        <v>4</v>
      </c>
      <c r="E628" t="str">
        <f>IF(Table1[[#This Row],[Count]]&gt;1,"D","")</f>
        <v>D</v>
      </c>
      <c r="F628" cm="1">
        <f t="array" aca="1" ref="F628" ca="1">COUNTIF(INDIRECT("$B$2"&amp;":"&amp;CELL("address",B628)),Table1[[#This Row],[Keyword]])</f>
        <v>3</v>
      </c>
      <c r="G628">
        <f ca="1">IF(Table1[[#This Row],[First Dup?]]&gt;1,0,1)</f>
        <v>0</v>
      </c>
      <c r="I628"/>
      <c r="L628" t="str">
        <f>IF(Table1[[#This Row],[ACC? _A_]]=Table1[[#This Row],[ACC? _S_]],"","Diff")</f>
        <v/>
      </c>
      <c r="M628" s="3" t="s">
        <v>536</v>
      </c>
      <c r="O628">
        <f>IF(H628&gt;0,B628,0)</f>
        <v>0</v>
      </c>
    </row>
    <row r="629" spans="1:15" hidden="1" x14ac:dyDescent="0.3">
      <c r="A629">
        <v>27</v>
      </c>
      <c r="B629" t="s">
        <v>169</v>
      </c>
      <c r="C629" t="s">
        <v>444</v>
      </c>
      <c r="D629">
        <f>COUNTIF(Table1[Keyword],Table1[[#This Row],[Keyword]])</f>
        <v>3</v>
      </c>
      <c r="E629" t="str">
        <f>IF(Table1[[#This Row],[Count]]&gt;1,"D","")</f>
        <v>D</v>
      </c>
      <c r="F629" cm="1">
        <f t="array" aca="1" ref="F629" ca="1">COUNTIF(INDIRECT("$B$2"&amp;":"&amp;CELL("address",B629)),Table1[[#This Row],[Keyword]])</f>
        <v>3</v>
      </c>
      <c r="G629">
        <f ca="1">IF(Table1[[#This Row],[First Dup?]]&gt;1,0,1)</f>
        <v>0</v>
      </c>
      <c r="I629"/>
      <c r="L629" t="str">
        <f>IF(Table1[[#This Row],[ACC? _A_]]=Table1[[#This Row],[ACC? _S_]],"","Diff")</f>
        <v/>
      </c>
      <c r="M629" s="3" t="s">
        <v>536</v>
      </c>
      <c r="O629">
        <f>IF(H629&gt;0,B629,0)</f>
        <v>0</v>
      </c>
    </row>
    <row r="630" spans="1:15" hidden="1" x14ac:dyDescent="0.3">
      <c r="A630">
        <v>28</v>
      </c>
      <c r="B630" t="s">
        <v>1010</v>
      </c>
      <c r="C630" t="s">
        <v>515</v>
      </c>
      <c r="D630">
        <f>COUNTIF(Table1[Keyword],Table1[[#This Row],[Keyword]])</f>
        <v>1</v>
      </c>
      <c r="E630" t="str">
        <f>IF(Table1[[#This Row],[Count]]&gt;1,"D","")</f>
        <v/>
      </c>
      <c r="F630" cm="1">
        <f t="array" aca="1" ref="F630" ca="1">COUNTIF(INDIRECT("$B$2"&amp;":"&amp;CELL("address",B630)),Table1[[#This Row],[Keyword]])</f>
        <v>1</v>
      </c>
      <c r="G630">
        <f ca="1">IF(Table1[[#This Row],[First Dup?]]&gt;1,0,1)</f>
        <v>1</v>
      </c>
      <c r="H630">
        <v>0</v>
      </c>
      <c r="I630" t="s">
        <v>1176</v>
      </c>
      <c r="L630" t="str">
        <f>IF(Table1[[#This Row],[ACC? _A_]]=Table1[[#This Row],[ACC? _S_]],"","Diff")</f>
        <v/>
      </c>
      <c r="M630" s="3" t="s">
        <v>536</v>
      </c>
      <c r="N630" t="s">
        <v>1174</v>
      </c>
      <c r="O630">
        <f>IF(H630&gt;0,B630,0)</f>
        <v>0</v>
      </c>
    </row>
    <row r="631" spans="1:15" hidden="1" x14ac:dyDescent="0.3">
      <c r="A631">
        <v>29</v>
      </c>
      <c r="B631" t="s">
        <v>583</v>
      </c>
      <c r="C631" t="s">
        <v>516</v>
      </c>
      <c r="D631">
        <f>COUNTIF(Table1[Keyword],Table1[[#This Row],[Keyword]])</f>
        <v>6</v>
      </c>
      <c r="E631" t="str">
        <f>IF(Table1[[#This Row],[Count]]&gt;1,"D","")</f>
        <v>D</v>
      </c>
      <c r="F631" cm="1">
        <f t="array" aca="1" ref="F631" ca="1">COUNTIF(INDIRECT("$B$2"&amp;":"&amp;CELL("address",B631)),Table1[[#This Row],[Keyword]])</f>
        <v>3</v>
      </c>
      <c r="G631">
        <f ca="1">IF(Table1[[#This Row],[First Dup?]]&gt;1,0,1)</f>
        <v>0</v>
      </c>
      <c r="I631"/>
      <c r="L631" t="str">
        <f>IF(Table1[[#This Row],[ACC? _A_]]=Table1[[#This Row],[ACC? _S_]],"","Diff")</f>
        <v/>
      </c>
      <c r="M631" s="3" t="s">
        <v>536</v>
      </c>
      <c r="O631">
        <f>IF(H631&gt;0,B631,0)</f>
        <v>0</v>
      </c>
    </row>
    <row r="632" spans="1:15" hidden="1" x14ac:dyDescent="0.3">
      <c r="A632">
        <v>30</v>
      </c>
      <c r="B632" t="s">
        <v>331</v>
      </c>
      <c r="C632" t="s">
        <v>517</v>
      </c>
      <c r="D632">
        <f>COUNTIF(Table1[Keyword],Table1[[#This Row],[Keyword]])</f>
        <v>11</v>
      </c>
      <c r="E632" t="str">
        <f>IF(Table1[[#This Row],[Count]]&gt;1,"D","")</f>
        <v>D</v>
      </c>
      <c r="F632" cm="1">
        <f t="array" aca="1" ref="F632" ca="1">COUNTIF(INDIRECT("$B$2"&amp;":"&amp;CELL("address",B632)),Table1[[#This Row],[Keyword]])</f>
        <v>7</v>
      </c>
      <c r="G632">
        <f ca="1">IF(Table1[[#This Row],[First Dup?]]&gt;1,0,1)</f>
        <v>0</v>
      </c>
      <c r="I632"/>
      <c r="L632" t="str">
        <f>IF(Table1[[#This Row],[ACC? _A_]]=Table1[[#This Row],[ACC? _S_]],"","Diff")</f>
        <v/>
      </c>
      <c r="M632" s="3" t="s">
        <v>536</v>
      </c>
      <c r="O632">
        <f>IF(H632&gt;0,B632,0)</f>
        <v>0</v>
      </c>
    </row>
    <row r="633" spans="1:15" hidden="1" x14ac:dyDescent="0.3">
      <c r="A633">
        <v>31</v>
      </c>
      <c r="B633" t="s">
        <v>1011</v>
      </c>
      <c r="C633" t="s">
        <v>518</v>
      </c>
      <c r="D633">
        <f>COUNTIF(Table1[Keyword],Table1[[#This Row],[Keyword]])</f>
        <v>1</v>
      </c>
      <c r="E633" t="str">
        <f>IF(Table1[[#This Row],[Count]]&gt;1,"D","")</f>
        <v/>
      </c>
      <c r="F633" cm="1">
        <f t="array" aca="1" ref="F633" ca="1">COUNTIF(INDIRECT("$B$2"&amp;":"&amp;CELL("address",B633)),Table1[[#This Row],[Keyword]])</f>
        <v>1</v>
      </c>
      <c r="G633">
        <f ca="1">IF(Table1[[#This Row],[First Dup?]]&gt;1,0,1)</f>
        <v>1</v>
      </c>
      <c r="H633">
        <v>0</v>
      </c>
      <c r="I633" t="s">
        <v>1176</v>
      </c>
      <c r="L633" t="str">
        <f>IF(Table1[[#This Row],[ACC? _A_]]=Table1[[#This Row],[ACC? _S_]],"","Diff")</f>
        <v/>
      </c>
      <c r="M633" s="3" t="s">
        <v>536</v>
      </c>
      <c r="N633" t="s">
        <v>1174</v>
      </c>
      <c r="O633">
        <f>IF(H633&gt;0,B633,0)</f>
        <v>0</v>
      </c>
    </row>
    <row r="634" spans="1:15" hidden="1" x14ac:dyDescent="0.3">
      <c r="A634">
        <v>32</v>
      </c>
      <c r="B634" t="s">
        <v>519</v>
      </c>
      <c r="C634" t="s">
        <v>424</v>
      </c>
      <c r="D634">
        <f>COUNTIF(Table1[Keyword],Table1[[#This Row],[Keyword]])</f>
        <v>1</v>
      </c>
      <c r="E634" t="str">
        <f>IF(Table1[[#This Row],[Count]]&gt;1,"D","")</f>
        <v/>
      </c>
      <c r="F634" cm="1">
        <f t="array" aca="1" ref="F634" ca="1">COUNTIF(INDIRECT("$B$2"&amp;":"&amp;CELL("address",B634)),Table1[[#This Row],[Keyword]])</f>
        <v>1</v>
      </c>
      <c r="G634">
        <f ca="1">IF(Table1[[#This Row],[First Dup?]]&gt;1,0,1)</f>
        <v>1</v>
      </c>
      <c r="H634">
        <v>0</v>
      </c>
      <c r="I634" t="s">
        <v>1176</v>
      </c>
      <c r="L634" t="str">
        <f>IF(Table1[[#This Row],[ACC? _A_]]=Table1[[#This Row],[ACC? _S_]],"","Diff")</f>
        <v/>
      </c>
      <c r="M634" s="3" t="s">
        <v>536</v>
      </c>
      <c r="N634" t="s">
        <v>1174</v>
      </c>
      <c r="O634">
        <f>IF(H634&gt;0,B634,0)</f>
        <v>0</v>
      </c>
    </row>
    <row r="635" spans="1:15" hidden="1" x14ac:dyDescent="0.3">
      <c r="A635">
        <v>33</v>
      </c>
      <c r="B635" t="s">
        <v>520</v>
      </c>
      <c r="C635" t="s">
        <v>521</v>
      </c>
      <c r="D635">
        <f>COUNTIF(Table1[Keyword],Table1[[#This Row],[Keyword]])</f>
        <v>1</v>
      </c>
      <c r="E635" t="str">
        <f>IF(Table1[[#This Row],[Count]]&gt;1,"D","")</f>
        <v/>
      </c>
      <c r="F635" cm="1">
        <f t="array" aca="1" ref="F635" ca="1">COUNTIF(INDIRECT("$B$2"&amp;":"&amp;CELL("address",B635)),Table1[[#This Row],[Keyword]])</f>
        <v>1</v>
      </c>
      <c r="G635">
        <f ca="1">IF(Table1[[#This Row],[First Dup?]]&gt;1,0,1)</f>
        <v>1</v>
      </c>
      <c r="H635">
        <v>0</v>
      </c>
      <c r="I635" t="s">
        <v>1176</v>
      </c>
      <c r="L635" t="str">
        <f>IF(Table1[[#This Row],[ACC? _A_]]=Table1[[#This Row],[ACC? _S_]],"","Diff")</f>
        <v/>
      </c>
      <c r="M635" s="3" t="s">
        <v>536</v>
      </c>
      <c r="N635" t="s">
        <v>1174</v>
      </c>
      <c r="O635">
        <f>IF(H635&gt;0,B635,0)</f>
        <v>0</v>
      </c>
    </row>
    <row r="636" spans="1:15" hidden="1" x14ac:dyDescent="0.3">
      <c r="A636">
        <v>34</v>
      </c>
      <c r="B636" t="s">
        <v>522</v>
      </c>
      <c r="C636" t="s">
        <v>118</v>
      </c>
      <c r="D636">
        <f>COUNTIF(Table1[Keyword],Table1[[#This Row],[Keyword]])</f>
        <v>1</v>
      </c>
      <c r="E636" t="str">
        <f>IF(Table1[[#This Row],[Count]]&gt;1,"D","")</f>
        <v/>
      </c>
      <c r="F636" cm="1">
        <f t="array" aca="1" ref="F636" ca="1">COUNTIF(INDIRECT("$B$2"&amp;":"&amp;CELL("address",B636)),Table1[[#This Row],[Keyword]])</f>
        <v>1</v>
      </c>
      <c r="G636">
        <f ca="1">IF(Table1[[#This Row],[First Dup?]]&gt;1,0,1)</f>
        <v>1</v>
      </c>
      <c r="H636">
        <v>0</v>
      </c>
      <c r="I636" t="s">
        <v>1176</v>
      </c>
      <c r="L636" t="str">
        <f>IF(Table1[[#This Row],[ACC? _A_]]=Table1[[#This Row],[ACC? _S_]],"","Diff")</f>
        <v/>
      </c>
      <c r="M636" s="3" t="s">
        <v>536</v>
      </c>
      <c r="N636" t="s">
        <v>1174</v>
      </c>
      <c r="O636">
        <f>IF(H636&gt;0,B636,0)</f>
        <v>0</v>
      </c>
    </row>
    <row r="637" spans="1:15" hidden="1" x14ac:dyDescent="0.3">
      <c r="A637">
        <v>35</v>
      </c>
      <c r="B637" t="s">
        <v>1012</v>
      </c>
      <c r="C637" t="s">
        <v>428</v>
      </c>
      <c r="D637">
        <f>COUNTIF(Table1[Keyword],Table1[[#This Row],[Keyword]])</f>
        <v>1</v>
      </c>
      <c r="E637" t="str">
        <f>IF(Table1[[#This Row],[Count]]&gt;1,"D","")</f>
        <v/>
      </c>
      <c r="F637" cm="1">
        <f t="array" aca="1" ref="F637" ca="1">COUNTIF(INDIRECT("$B$2"&amp;":"&amp;CELL("address",B637)),Table1[[#This Row],[Keyword]])</f>
        <v>1</v>
      </c>
      <c r="G637">
        <f ca="1">IF(Table1[[#This Row],[First Dup?]]&gt;1,0,1)</f>
        <v>1</v>
      </c>
      <c r="H637">
        <v>0</v>
      </c>
      <c r="I637" t="s">
        <v>1176</v>
      </c>
      <c r="L637" t="str">
        <f>IF(Table1[[#This Row],[ACC? _A_]]=Table1[[#This Row],[ACC? _S_]],"","Diff")</f>
        <v/>
      </c>
      <c r="M637" s="3" t="s">
        <v>536</v>
      </c>
      <c r="N637" t="s">
        <v>1174</v>
      </c>
      <c r="O637">
        <f>IF(H637&gt;0,B637,0)</f>
        <v>0</v>
      </c>
    </row>
    <row r="638" spans="1:15" hidden="1" x14ac:dyDescent="0.3">
      <c r="A638">
        <v>36</v>
      </c>
      <c r="B638" t="s">
        <v>1013</v>
      </c>
      <c r="C638" t="s">
        <v>523</v>
      </c>
      <c r="D638">
        <f>COUNTIF(Table1[Keyword],Table1[[#This Row],[Keyword]])</f>
        <v>1</v>
      </c>
      <c r="E638" t="str">
        <f>IF(Table1[[#This Row],[Count]]&gt;1,"D","")</f>
        <v/>
      </c>
      <c r="F638" cm="1">
        <f t="array" aca="1" ref="F638" ca="1">COUNTIF(INDIRECT("$B$2"&amp;":"&amp;CELL("address",B638)),Table1[[#This Row],[Keyword]])</f>
        <v>1</v>
      </c>
      <c r="G638">
        <f ca="1">IF(Table1[[#This Row],[First Dup?]]&gt;1,0,1)</f>
        <v>1</v>
      </c>
      <c r="H638">
        <v>0</v>
      </c>
      <c r="I638" t="s">
        <v>1176</v>
      </c>
      <c r="L638" t="str">
        <f>IF(Table1[[#This Row],[ACC? _A_]]=Table1[[#This Row],[ACC? _S_]],"","Diff")</f>
        <v/>
      </c>
      <c r="M638" s="3" t="s">
        <v>536</v>
      </c>
      <c r="N638" t="s">
        <v>1174</v>
      </c>
      <c r="O638">
        <f>IF(H638&gt;0,B638,0)</f>
        <v>0</v>
      </c>
    </row>
    <row r="639" spans="1:15" hidden="1" x14ac:dyDescent="0.3">
      <c r="A639">
        <v>37</v>
      </c>
      <c r="B639" t="s">
        <v>524</v>
      </c>
      <c r="C639" t="s">
        <v>21</v>
      </c>
      <c r="D639">
        <f>COUNTIF(Table1[Keyword],Table1[[#This Row],[Keyword]])</f>
        <v>1</v>
      </c>
      <c r="E639" t="str">
        <f>IF(Table1[[#This Row],[Count]]&gt;1,"D","")</f>
        <v/>
      </c>
      <c r="F639" cm="1">
        <f t="array" aca="1" ref="F639" ca="1">COUNTIF(INDIRECT("$B$2"&amp;":"&amp;CELL("address",B639)),Table1[[#This Row],[Keyword]])</f>
        <v>1</v>
      </c>
      <c r="G639">
        <f ca="1">IF(Table1[[#This Row],[First Dup?]]&gt;1,0,1)</f>
        <v>1</v>
      </c>
      <c r="H639">
        <v>0</v>
      </c>
      <c r="I639" t="s">
        <v>1176</v>
      </c>
      <c r="L639" t="str">
        <f>IF(Table1[[#This Row],[ACC? _A_]]=Table1[[#This Row],[ACC? _S_]],"","Diff")</f>
        <v/>
      </c>
      <c r="M639" s="3" t="s">
        <v>536</v>
      </c>
      <c r="N639" t="s">
        <v>1174</v>
      </c>
      <c r="O639">
        <f>IF(H639&gt;0,B639,0)</f>
        <v>0</v>
      </c>
    </row>
    <row r="640" spans="1:15" hidden="1" x14ac:dyDescent="0.3">
      <c r="A640">
        <v>38</v>
      </c>
      <c r="B640" t="s">
        <v>525</v>
      </c>
      <c r="C640" t="s">
        <v>21</v>
      </c>
      <c r="D640">
        <f>COUNTIF(Table1[Keyword],Table1[[#This Row],[Keyword]])</f>
        <v>1</v>
      </c>
      <c r="E640" t="str">
        <f>IF(Table1[[#This Row],[Count]]&gt;1,"D","")</f>
        <v/>
      </c>
      <c r="F640" cm="1">
        <f t="array" aca="1" ref="F640" ca="1">COUNTIF(INDIRECT("$B$2"&amp;":"&amp;CELL("address",B640)),Table1[[#This Row],[Keyword]])</f>
        <v>1</v>
      </c>
      <c r="G640">
        <f ca="1">IF(Table1[[#This Row],[First Dup?]]&gt;1,0,1)</f>
        <v>1</v>
      </c>
      <c r="H640">
        <v>0</v>
      </c>
      <c r="I640" t="s">
        <v>1176</v>
      </c>
      <c r="L640" t="str">
        <f>IF(Table1[[#This Row],[ACC? _A_]]=Table1[[#This Row],[ACC? _S_]],"","Diff")</f>
        <v/>
      </c>
      <c r="M640" s="3" t="s">
        <v>536</v>
      </c>
      <c r="N640" t="s">
        <v>1174</v>
      </c>
      <c r="O640">
        <f>IF(H640&gt;0,B640,0)</f>
        <v>0</v>
      </c>
    </row>
    <row r="641" spans="1:15" hidden="1" x14ac:dyDescent="0.3">
      <c r="A641">
        <v>39</v>
      </c>
      <c r="B641" t="s">
        <v>1014</v>
      </c>
      <c r="C641" t="s">
        <v>526</v>
      </c>
      <c r="D641">
        <f>COUNTIF(Table1[Keyword],Table1[[#This Row],[Keyword]])</f>
        <v>1</v>
      </c>
      <c r="E641" t="str">
        <f>IF(Table1[[#This Row],[Count]]&gt;1,"D","")</f>
        <v/>
      </c>
      <c r="F641" cm="1">
        <f t="array" aca="1" ref="F641" ca="1">COUNTIF(INDIRECT("$B$2"&amp;":"&amp;CELL("address",B641)),Table1[[#This Row],[Keyword]])</f>
        <v>1</v>
      </c>
      <c r="G641">
        <f ca="1">IF(Table1[[#This Row],[First Dup?]]&gt;1,0,1)</f>
        <v>1</v>
      </c>
      <c r="H641">
        <v>0</v>
      </c>
      <c r="I641" t="s">
        <v>1176</v>
      </c>
      <c r="L641" t="str">
        <f>IF(Table1[[#This Row],[ACC? _A_]]=Table1[[#This Row],[ACC? _S_]],"","Diff")</f>
        <v/>
      </c>
      <c r="M641" s="3" t="s">
        <v>536</v>
      </c>
      <c r="N641" t="s">
        <v>1174</v>
      </c>
      <c r="O641">
        <f>IF(H641&gt;0,B641,0)</f>
        <v>0</v>
      </c>
    </row>
    <row r="642" spans="1:15" hidden="1" x14ac:dyDescent="0.3">
      <c r="A642">
        <v>40</v>
      </c>
      <c r="B642" t="s">
        <v>1015</v>
      </c>
      <c r="C642" t="s">
        <v>499</v>
      </c>
      <c r="D642">
        <f>COUNTIF(Table1[Keyword],Table1[[#This Row],[Keyword]])</f>
        <v>1</v>
      </c>
      <c r="E642" t="str">
        <f>IF(Table1[[#This Row],[Count]]&gt;1,"D","")</f>
        <v/>
      </c>
      <c r="F642" cm="1">
        <f t="array" aca="1" ref="F642" ca="1">COUNTIF(INDIRECT("$B$2"&amp;":"&amp;CELL("address",B642)),Table1[[#This Row],[Keyword]])</f>
        <v>1</v>
      </c>
      <c r="G642">
        <f ca="1">IF(Table1[[#This Row],[First Dup?]]&gt;1,0,1)</f>
        <v>1</v>
      </c>
      <c r="H642">
        <v>0</v>
      </c>
      <c r="I642" t="s">
        <v>1176</v>
      </c>
      <c r="L642" t="str">
        <f>IF(Table1[[#This Row],[ACC? _A_]]=Table1[[#This Row],[ACC? _S_]],"","Diff")</f>
        <v/>
      </c>
      <c r="M642" s="3" t="s">
        <v>536</v>
      </c>
      <c r="N642" t="s">
        <v>1174</v>
      </c>
      <c r="O642">
        <f>IF(H642&gt;0,B642,0)</f>
        <v>0</v>
      </c>
    </row>
    <row r="643" spans="1:15" x14ac:dyDescent="0.3">
      <c r="A643">
        <v>10</v>
      </c>
      <c r="B643" t="s">
        <v>397</v>
      </c>
      <c r="C643" t="s">
        <v>255</v>
      </c>
      <c r="D643">
        <f>COUNTIF(Table1[Keyword],Table1[[#This Row],[Keyword]])</f>
        <v>1</v>
      </c>
      <c r="E643" t="str">
        <f>IF(Table1[[#This Row],[Count]]&gt;1,"D","")</f>
        <v/>
      </c>
      <c r="F643" cm="1">
        <f t="array" aca="1" ref="F643" ca="1">COUNTIF(INDIRECT("$B$2"&amp;":"&amp;CELL("address",B643)),Table1[[#This Row],[Keyword]])</f>
        <v>1</v>
      </c>
      <c r="G643">
        <f ca="1">IF(Table1[[#This Row],[First Dup?]]&gt;1,0,1)</f>
        <v>1</v>
      </c>
      <c r="H643">
        <v>1</v>
      </c>
      <c r="I643" t="s">
        <v>1217</v>
      </c>
      <c r="L643" t="str">
        <f>IF(Table1[[#This Row],[ACC? _A_]]=Table1[[#This Row],[ACC? _S_]],"","Diff")</f>
        <v>Diff</v>
      </c>
      <c r="M643" s="3" t="s">
        <v>437</v>
      </c>
      <c r="N643" t="s">
        <v>1174</v>
      </c>
      <c r="O643" t="str">
        <f>IF(H643&gt;0,B643,0)</f>
        <v>organisation</v>
      </c>
    </row>
    <row r="644" spans="1:15" hidden="1" x14ac:dyDescent="0.3">
      <c r="A644">
        <v>42</v>
      </c>
      <c r="B644" t="s">
        <v>529</v>
      </c>
      <c r="C644" t="s">
        <v>528</v>
      </c>
      <c r="D644">
        <f>COUNTIF(Table1[Keyword],Table1[[#This Row],[Keyword]])</f>
        <v>1</v>
      </c>
      <c r="E644" t="str">
        <f>IF(Table1[[#This Row],[Count]]&gt;1,"D","")</f>
        <v/>
      </c>
      <c r="F644" cm="1">
        <f t="array" aca="1" ref="F644" ca="1">COUNTIF(INDIRECT("$B$2"&amp;":"&amp;CELL("address",B644)),Table1[[#This Row],[Keyword]])</f>
        <v>1</v>
      </c>
      <c r="G644">
        <f ca="1">IF(Table1[[#This Row],[First Dup?]]&gt;1,0,1)</f>
        <v>1</v>
      </c>
      <c r="H644">
        <v>0</v>
      </c>
      <c r="I644" t="s">
        <v>1176</v>
      </c>
      <c r="L644" t="str">
        <f>IF(Table1[[#This Row],[ACC? _A_]]=Table1[[#This Row],[ACC? _S_]],"","Diff")</f>
        <v/>
      </c>
      <c r="M644" s="3" t="s">
        <v>536</v>
      </c>
      <c r="N644" t="s">
        <v>1174</v>
      </c>
      <c r="O644">
        <f>IF(H644&gt;0,B644,0)</f>
        <v>0</v>
      </c>
    </row>
    <row r="645" spans="1:15" hidden="1" x14ac:dyDescent="0.3">
      <c r="A645">
        <v>43</v>
      </c>
      <c r="B645" t="s">
        <v>62</v>
      </c>
      <c r="C645" t="s">
        <v>183</v>
      </c>
      <c r="D645">
        <f>COUNTIF(Table1[Keyword],Table1[[#This Row],[Keyword]])</f>
        <v>7</v>
      </c>
      <c r="E645" t="str">
        <f>IF(Table1[[#This Row],[Count]]&gt;1,"D","")</f>
        <v>D</v>
      </c>
      <c r="F645" cm="1">
        <f t="array" aca="1" ref="F645" ca="1">COUNTIF(INDIRECT("$B$2"&amp;":"&amp;CELL("address",B645)),Table1[[#This Row],[Keyword]])</f>
        <v>5</v>
      </c>
      <c r="G645">
        <f ca="1">IF(Table1[[#This Row],[First Dup?]]&gt;1,0,1)</f>
        <v>0</v>
      </c>
      <c r="I645"/>
      <c r="L645" t="str">
        <f>IF(Table1[[#This Row],[ACC? _A_]]=Table1[[#This Row],[ACC? _S_]],"","Diff")</f>
        <v/>
      </c>
      <c r="M645" s="3" t="s">
        <v>536</v>
      </c>
      <c r="O645">
        <f>IF(H645&gt;0,B645,0)</f>
        <v>0</v>
      </c>
    </row>
    <row r="646" spans="1:15" hidden="1" x14ac:dyDescent="0.3">
      <c r="A646">
        <v>44</v>
      </c>
      <c r="B646" t="s">
        <v>44</v>
      </c>
      <c r="C646" t="s">
        <v>530</v>
      </c>
      <c r="D646">
        <f>COUNTIF(Table1[Keyword],Table1[[#This Row],[Keyword]])</f>
        <v>15</v>
      </c>
      <c r="E646" t="str">
        <f>IF(Table1[[#This Row],[Count]]&gt;1,"D","")</f>
        <v>D</v>
      </c>
      <c r="F646" cm="1">
        <f t="array" aca="1" ref="F646" ca="1">COUNTIF(INDIRECT("$B$2"&amp;":"&amp;CELL("address",B646)),Table1[[#This Row],[Keyword]])</f>
        <v>8</v>
      </c>
      <c r="G646">
        <f ca="1">IF(Table1[[#This Row],[First Dup?]]&gt;1,0,1)</f>
        <v>0</v>
      </c>
      <c r="I646"/>
      <c r="L646" t="str">
        <f>IF(Table1[[#This Row],[ACC? _A_]]=Table1[[#This Row],[ACC? _S_]],"","Diff")</f>
        <v/>
      </c>
      <c r="M646" s="3" t="s">
        <v>536</v>
      </c>
      <c r="O646">
        <f>IF(H646&gt;0,B646,0)</f>
        <v>0</v>
      </c>
    </row>
    <row r="647" spans="1:15" hidden="1" x14ac:dyDescent="0.3">
      <c r="A647">
        <v>45</v>
      </c>
      <c r="B647" t="s">
        <v>1016</v>
      </c>
      <c r="C647" t="s">
        <v>429</v>
      </c>
      <c r="D647">
        <f>COUNTIF(Table1[Keyword],Table1[[#This Row],[Keyword]])</f>
        <v>1</v>
      </c>
      <c r="E647" t="str">
        <f>IF(Table1[[#This Row],[Count]]&gt;1,"D","")</f>
        <v/>
      </c>
      <c r="F647" cm="1">
        <f t="array" aca="1" ref="F647" ca="1">COUNTIF(INDIRECT("$B$2"&amp;":"&amp;CELL("address",B647)),Table1[[#This Row],[Keyword]])</f>
        <v>1</v>
      </c>
      <c r="G647">
        <f ca="1">IF(Table1[[#This Row],[First Dup?]]&gt;1,0,1)</f>
        <v>1</v>
      </c>
      <c r="H647">
        <v>0</v>
      </c>
      <c r="I647" t="s">
        <v>1176</v>
      </c>
      <c r="L647" t="str">
        <f>IF(Table1[[#This Row],[ACC? _A_]]=Table1[[#This Row],[ACC? _S_]],"","Diff")</f>
        <v/>
      </c>
      <c r="M647" s="3" t="s">
        <v>536</v>
      </c>
      <c r="N647" t="s">
        <v>1174</v>
      </c>
      <c r="O647">
        <f>IF(H647&gt;0,B647,0)</f>
        <v>0</v>
      </c>
    </row>
    <row r="648" spans="1:15" hidden="1" x14ac:dyDescent="0.3">
      <c r="A648">
        <v>46</v>
      </c>
      <c r="B648" t="s">
        <v>531</v>
      </c>
      <c r="C648" t="s">
        <v>429</v>
      </c>
      <c r="D648">
        <f>COUNTIF(Table1[Keyword],Table1[[#This Row],[Keyword]])</f>
        <v>1</v>
      </c>
      <c r="E648" t="str">
        <f>IF(Table1[[#This Row],[Count]]&gt;1,"D","")</f>
        <v/>
      </c>
      <c r="F648" cm="1">
        <f t="array" aca="1" ref="F648" ca="1">COUNTIF(INDIRECT("$B$2"&amp;":"&amp;CELL("address",B648)),Table1[[#This Row],[Keyword]])</f>
        <v>1</v>
      </c>
      <c r="G648">
        <f ca="1">IF(Table1[[#This Row],[First Dup?]]&gt;1,0,1)</f>
        <v>1</v>
      </c>
      <c r="H648">
        <v>0</v>
      </c>
      <c r="I648" t="s">
        <v>1176</v>
      </c>
      <c r="L648" t="str">
        <f>IF(Table1[[#This Row],[ACC? _A_]]=Table1[[#This Row],[ACC? _S_]],"","Diff")</f>
        <v/>
      </c>
      <c r="M648" s="3" t="s">
        <v>536</v>
      </c>
      <c r="N648" t="s">
        <v>1174</v>
      </c>
      <c r="O648">
        <f>IF(H648&gt;0,B648,0)</f>
        <v>0</v>
      </c>
    </row>
    <row r="649" spans="1:15" hidden="1" x14ac:dyDescent="0.3">
      <c r="A649">
        <v>47</v>
      </c>
      <c r="B649" t="s">
        <v>857</v>
      </c>
      <c r="C649" t="s">
        <v>457</v>
      </c>
      <c r="D649">
        <f>COUNTIF(Table1[Keyword],Table1[[#This Row],[Keyword]])</f>
        <v>2</v>
      </c>
      <c r="E649" t="str">
        <f>IF(Table1[[#This Row],[Count]]&gt;1,"D","")</f>
        <v>D</v>
      </c>
      <c r="F649" cm="1">
        <f t="array" aca="1" ref="F649" ca="1">COUNTIF(INDIRECT("$B$2"&amp;":"&amp;CELL("address",B649)),Table1[[#This Row],[Keyword]])</f>
        <v>2</v>
      </c>
      <c r="G649">
        <f ca="1">IF(Table1[[#This Row],[First Dup?]]&gt;1,0,1)</f>
        <v>0</v>
      </c>
      <c r="I649"/>
      <c r="L649" t="str">
        <f>IF(Table1[[#This Row],[ACC? _A_]]=Table1[[#This Row],[ACC? _S_]],"","Diff")</f>
        <v/>
      </c>
      <c r="M649" s="3" t="s">
        <v>536</v>
      </c>
      <c r="O649">
        <f>IF(H649&gt;0,B649,0)</f>
        <v>0</v>
      </c>
    </row>
    <row r="650" spans="1:15" hidden="1" x14ac:dyDescent="0.3">
      <c r="A650">
        <v>48</v>
      </c>
      <c r="B650" t="s">
        <v>532</v>
      </c>
      <c r="C650" t="s">
        <v>533</v>
      </c>
      <c r="D650">
        <f>COUNTIF(Table1[Keyword],Table1[[#This Row],[Keyword]])</f>
        <v>1</v>
      </c>
      <c r="E650" t="str">
        <f>IF(Table1[[#This Row],[Count]]&gt;1,"D","")</f>
        <v/>
      </c>
      <c r="F650" cm="1">
        <f t="array" aca="1" ref="F650" ca="1">COUNTIF(INDIRECT("$B$2"&amp;":"&amp;CELL("address",B650)),Table1[[#This Row],[Keyword]])</f>
        <v>1</v>
      </c>
      <c r="G650">
        <f ca="1">IF(Table1[[#This Row],[First Dup?]]&gt;1,0,1)</f>
        <v>1</v>
      </c>
      <c r="H650">
        <v>0</v>
      </c>
      <c r="I650" t="s">
        <v>1176</v>
      </c>
      <c r="L650" t="str">
        <f>IF(Table1[[#This Row],[ACC? _A_]]=Table1[[#This Row],[ACC? _S_]],"","Diff")</f>
        <v/>
      </c>
      <c r="M650" s="3" t="s">
        <v>536</v>
      </c>
      <c r="N650" t="s">
        <v>1174</v>
      </c>
      <c r="O650">
        <f>IF(H650&gt;0,B650,0)</f>
        <v>0</v>
      </c>
    </row>
    <row r="651" spans="1:15" hidden="1" x14ac:dyDescent="0.3">
      <c r="A651">
        <v>49</v>
      </c>
      <c r="B651" t="s">
        <v>534</v>
      </c>
      <c r="C651" t="s">
        <v>535</v>
      </c>
      <c r="D651">
        <f>COUNTIF(Table1[Keyword],Table1[[#This Row],[Keyword]])</f>
        <v>1</v>
      </c>
      <c r="E651" t="str">
        <f>IF(Table1[[#This Row],[Count]]&gt;1,"D","")</f>
        <v/>
      </c>
      <c r="F651" cm="1">
        <f t="array" aca="1" ref="F651" ca="1">COUNTIF(INDIRECT("$B$2"&amp;":"&amp;CELL("address",B651)),Table1[[#This Row],[Keyword]])</f>
        <v>1</v>
      </c>
      <c r="G651">
        <f ca="1">IF(Table1[[#This Row],[First Dup?]]&gt;1,0,1)</f>
        <v>1</v>
      </c>
      <c r="H651">
        <v>0</v>
      </c>
      <c r="I651" t="s">
        <v>1176</v>
      </c>
      <c r="L651" t="str">
        <f>IF(Table1[[#This Row],[ACC? _A_]]=Table1[[#This Row],[ACC? _S_]],"","Diff")</f>
        <v/>
      </c>
      <c r="M651" s="3" t="s">
        <v>536</v>
      </c>
      <c r="N651" t="s">
        <v>1174</v>
      </c>
      <c r="O651">
        <f>IF(H651&gt;0,B651,0)</f>
        <v>0</v>
      </c>
    </row>
    <row r="652" spans="1:15" ht="14.55" hidden="1" customHeight="1" x14ac:dyDescent="0.3">
      <c r="A652">
        <v>0</v>
      </c>
      <c r="B652" t="s">
        <v>265</v>
      </c>
      <c r="C652" t="s">
        <v>79</v>
      </c>
      <c r="D652">
        <f>COUNTIF(Table1[Keyword],Table1[[#This Row],[Keyword]])</f>
        <v>15</v>
      </c>
      <c r="E652" t="str">
        <f>IF(Table1[[#This Row],[Count]]&gt;1,"D","")</f>
        <v>D</v>
      </c>
      <c r="F652" cm="1">
        <f t="array" aca="1" ref="F652" ca="1">COUNTIF(INDIRECT("$B$2"&amp;":"&amp;CELL("address",B652)),Table1[[#This Row],[Keyword]])</f>
        <v>8</v>
      </c>
      <c r="G652">
        <f ca="1">IF(Table1[[#This Row],[First Dup?]]&gt;1,0,1)</f>
        <v>0</v>
      </c>
      <c r="I652"/>
      <c r="L652" t="str">
        <f>IF(Table1[[#This Row],[ACC? _A_]]=Table1[[#This Row],[ACC? _S_]],"","Diff")</f>
        <v/>
      </c>
      <c r="M652" s="3" t="s">
        <v>570</v>
      </c>
      <c r="O652">
        <f>IF(H652&gt;0,B652,0)</f>
        <v>0</v>
      </c>
    </row>
    <row r="653" spans="1:15" hidden="1" x14ac:dyDescent="0.3">
      <c r="A653">
        <v>1</v>
      </c>
      <c r="B653" t="s">
        <v>154</v>
      </c>
      <c r="C653" t="s">
        <v>79</v>
      </c>
      <c r="D653">
        <f>COUNTIF(Table1[Keyword],Table1[[#This Row],[Keyword]])</f>
        <v>12</v>
      </c>
      <c r="E653" t="str">
        <f>IF(Table1[[#This Row],[Count]]&gt;1,"D","")</f>
        <v>D</v>
      </c>
      <c r="F653" cm="1">
        <f t="array" aca="1" ref="F653" ca="1">COUNTIF(INDIRECT("$B$2"&amp;":"&amp;CELL("address",B653)),Table1[[#This Row],[Keyword]])</f>
        <v>7</v>
      </c>
      <c r="G653">
        <f ca="1">IF(Table1[[#This Row],[First Dup?]]&gt;1,0,1)</f>
        <v>0</v>
      </c>
      <c r="I653"/>
      <c r="L653" t="str">
        <f>IF(Table1[[#This Row],[ACC? _A_]]=Table1[[#This Row],[ACC? _S_]],"","Diff")</f>
        <v/>
      </c>
      <c r="M653" s="3" t="s">
        <v>570</v>
      </c>
      <c r="O653">
        <f>IF(H653&gt;0,B653,0)</f>
        <v>0</v>
      </c>
    </row>
    <row r="654" spans="1:15" x14ac:dyDescent="0.3">
      <c r="A654">
        <v>42</v>
      </c>
      <c r="B654" t="s">
        <v>304</v>
      </c>
      <c r="C654" t="s">
        <v>305</v>
      </c>
      <c r="D654">
        <f>COUNTIF(Table1[Keyword],Table1[[#This Row],[Keyword]])</f>
        <v>2</v>
      </c>
      <c r="E654" t="str">
        <f>IF(Table1[[#This Row],[Count]]&gt;1,"D","")</f>
        <v>D</v>
      </c>
      <c r="F654" cm="1">
        <f t="array" aca="1" ref="F654" ca="1">COUNTIF(INDIRECT("$B$2"&amp;":"&amp;CELL("address",B654)),Table1[[#This Row],[Keyword]])</f>
        <v>1</v>
      </c>
      <c r="G654">
        <f ca="1">IF(Table1[[#This Row],[First Dup?]]&gt;1,0,1)</f>
        <v>1</v>
      </c>
      <c r="H654">
        <v>1</v>
      </c>
      <c r="I654" t="s">
        <v>1217</v>
      </c>
      <c r="L654" t="str">
        <f>IF(Table1[[#This Row],[ACC? _A_]]=Table1[[#This Row],[ACC? _S_]],"","Diff")</f>
        <v>Diff</v>
      </c>
      <c r="M654" s="3" t="s">
        <v>316</v>
      </c>
      <c r="N654" t="s">
        <v>1174</v>
      </c>
      <c r="O654" t="str">
        <f>IF(H654&gt;0,B654,0)</f>
        <v>organization</v>
      </c>
    </row>
    <row r="655" spans="1:15" x14ac:dyDescent="0.3">
      <c r="A655">
        <v>35</v>
      </c>
      <c r="B655" t="s">
        <v>52</v>
      </c>
      <c r="C655" t="s">
        <v>53</v>
      </c>
      <c r="D655">
        <f>COUNTIF(Table1[Keyword],Table1[[#This Row],[Keyword]])</f>
        <v>1</v>
      </c>
      <c r="E655" t="str">
        <f>IF(Table1[[#This Row],[Count]]&gt;1,"D","")</f>
        <v/>
      </c>
      <c r="F655" cm="1">
        <f t="array" aca="1" ref="F655" ca="1">COUNTIF(INDIRECT("$B$2"&amp;":"&amp;CELL("address",B655)),Table1[[#This Row],[Keyword]])</f>
        <v>1</v>
      </c>
      <c r="G655">
        <f ca="1">IF(Table1[[#This Row],[First Dup?]]&gt;1,0,1)</f>
        <v>1</v>
      </c>
      <c r="H655">
        <v>1</v>
      </c>
      <c r="I655" t="s">
        <v>1187</v>
      </c>
      <c r="L655" t="str">
        <f>IF(Table1[[#This Row],[ACC? _A_]]=Table1[[#This Row],[ACC? _S_]],"","Diff")</f>
        <v>Diff</v>
      </c>
      <c r="M655" s="3" t="s">
        <v>746</v>
      </c>
      <c r="N655" t="s">
        <v>1174</v>
      </c>
      <c r="O655" t="str">
        <f>IF(H655&gt;0,B655,0)</f>
        <v>point of view</v>
      </c>
    </row>
    <row r="656" spans="1:15" hidden="1" x14ac:dyDescent="0.3">
      <c r="A656">
        <v>4</v>
      </c>
      <c r="B656" t="s">
        <v>1017</v>
      </c>
      <c r="C656" t="s">
        <v>219</v>
      </c>
      <c r="D656">
        <f>COUNTIF(Table1[Keyword],Table1[[#This Row],[Keyword]])</f>
        <v>1</v>
      </c>
      <c r="E656" t="str">
        <f>IF(Table1[[#This Row],[Count]]&gt;1,"D","")</f>
        <v/>
      </c>
      <c r="F656" cm="1">
        <f t="array" aca="1" ref="F656" ca="1">COUNTIF(INDIRECT("$B$2"&amp;":"&amp;CELL("address",B656)),Table1[[#This Row],[Keyword]])</f>
        <v>1</v>
      </c>
      <c r="G656">
        <f ca="1">IF(Table1[[#This Row],[First Dup?]]&gt;1,0,1)</f>
        <v>1</v>
      </c>
      <c r="H656">
        <v>0</v>
      </c>
      <c r="I656" t="s">
        <v>1176</v>
      </c>
      <c r="L656" t="str">
        <f>IF(Table1[[#This Row],[ACC? _A_]]=Table1[[#This Row],[ACC? _S_]],"","Diff")</f>
        <v/>
      </c>
      <c r="M656" s="3" t="s">
        <v>570</v>
      </c>
      <c r="N656" t="s">
        <v>1174</v>
      </c>
      <c r="O656">
        <f>IF(H656&gt;0,B656,0)</f>
        <v>0</v>
      </c>
    </row>
    <row r="657" spans="1:15" x14ac:dyDescent="0.3">
      <c r="A657">
        <v>20</v>
      </c>
      <c r="B657" t="s">
        <v>333</v>
      </c>
      <c r="C657" t="s">
        <v>334</v>
      </c>
      <c r="D657">
        <f>COUNTIF(Table1[Keyword],Table1[[#This Row],[Keyword]])</f>
        <v>1</v>
      </c>
      <c r="E657" t="str">
        <f>IF(Table1[[#This Row],[Count]]&gt;1,"D","")</f>
        <v/>
      </c>
      <c r="F657" cm="1">
        <f t="array" aca="1" ref="F657" ca="1">COUNTIF(INDIRECT("$B$2"&amp;":"&amp;CELL("address",B657)),Table1[[#This Row],[Keyword]])</f>
        <v>1</v>
      </c>
      <c r="G657">
        <f ca="1">IF(Table1[[#This Row],[First Dup?]]&gt;1,0,1)</f>
        <v>1</v>
      </c>
      <c r="H657">
        <v>1</v>
      </c>
      <c r="I657" t="s">
        <v>1246</v>
      </c>
      <c r="L657" t="str">
        <f>IF(Table1[[#This Row],[ACC? _A_]]=Table1[[#This Row],[ACC? _S_]],"","Diff")</f>
        <v>Diff</v>
      </c>
      <c r="M657" s="3" t="s">
        <v>367</v>
      </c>
      <c r="N657" t="s">
        <v>1174</v>
      </c>
      <c r="O657" t="str">
        <f>IF(H657&gt;0,B657,0)</f>
        <v>portfolio management system</v>
      </c>
    </row>
    <row r="658" spans="1:15" hidden="1" x14ac:dyDescent="0.3">
      <c r="A658">
        <v>6</v>
      </c>
      <c r="B658" t="s">
        <v>880</v>
      </c>
      <c r="C658" t="s">
        <v>540</v>
      </c>
      <c r="D658">
        <f>COUNTIF(Table1[Keyword],Table1[[#This Row],[Keyword]])</f>
        <v>6</v>
      </c>
      <c r="E658" t="str">
        <f>IF(Table1[[#This Row],[Count]]&gt;1,"D","")</f>
        <v>D</v>
      </c>
      <c r="F658" cm="1">
        <f t="array" aca="1" ref="F658" ca="1">COUNTIF(INDIRECT("$B$2"&amp;":"&amp;CELL("address",B658)),Table1[[#This Row],[Keyword]])</f>
        <v>3</v>
      </c>
      <c r="G658">
        <f ca="1">IF(Table1[[#This Row],[First Dup?]]&gt;1,0,1)</f>
        <v>0</v>
      </c>
      <c r="I658"/>
      <c r="L658" t="str">
        <f>IF(Table1[[#This Row],[ACC? _A_]]=Table1[[#This Row],[ACC? _S_]],"","Diff")</f>
        <v/>
      </c>
      <c r="M658" s="3" t="s">
        <v>570</v>
      </c>
      <c r="O658">
        <f>IF(H658&gt;0,B658,0)</f>
        <v>0</v>
      </c>
    </row>
    <row r="659" spans="1:15" hidden="1" x14ac:dyDescent="0.3">
      <c r="A659">
        <v>7</v>
      </c>
      <c r="B659" t="s">
        <v>502</v>
      </c>
      <c r="C659" t="s">
        <v>399</v>
      </c>
      <c r="D659">
        <f>COUNTIF(Table1[Keyword],Table1[[#This Row],[Keyword]])</f>
        <v>2</v>
      </c>
      <c r="E659" t="str">
        <f>IF(Table1[[#This Row],[Count]]&gt;1,"D","")</f>
        <v>D</v>
      </c>
      <c r="F659" cm="1">
        <f t="array" aca="1" ref="F659" ca="1">COUNTIF(INDIRECT("$B$2"&amp;":"&amp;CELL("address",B659)),Table1[[#This Row],[Keyword]])</f>
        <v>2</v>
      </c>
      <c r="G659">
        <f ca="1">IF(Table1[[#This Row],[First Dup?]]&gt;1,0,1)</f>
        <v>0</v>
      </c>
      <c r="I659"/>
      <c r="L659" t="str">
        <f>IF(Table1[[#This Row],[ACC? _A_]]=Table1[[#This Row],[ACC? _S_]],"","Diff")</f>
        <v/>
      </c>
      <c r="M659" s="3" t="s">
        <v>570</v>
      </c>
      <c r="O659">
        <f>IF(H659&gt;0,B659,0)</f>
        <v>0</v>
      </c>
    </row>
    <row r="660" spans="1:15" x14ac:dyDescent="0.3">
      <c r="A660">
        <v>5</v>
      </c>
      <c r="B660" t="s">
        <v>1018</v>
      </c>
      <c r="C660" t="s">
        <v>539</v>
      </c>
      <c r="D660">
        <f>COUNTIF(Table1[Keyword],Table1[[#This Row],[Keyword]])</f>
        <v>1</v>
      </c>
      <c r="E660" t="str">
        <f>IF(Table1[[#This Row],[Count]]&gt;1,"D","")</f>
        <v/>
      </c>
      <c r="F660" cm="1">
        <f t="array" aca="1" ref="F660" ca="1">COUNTIF(INDIRECT("$B$2"&amp;":"&amp;CELL("address",B660)),Table1[[#This Row],[Keyword]])</f>
        <v>1</v>
      </c>
      <c r="G660">
        <f ca="1">IF(Table1[[#This Row],[First Dup?]]&gt;1,0,1)</f>
        <v>1</v>
      </c>
      <c r="H660">
        <v>1</v>
      </c>
      <c r="I660" t="s">
        <v>1217</v>
      </c>
      <c r="L660" t="str">
        <f>IF(Table1[[#This Row],[ACC? _A_]]=Table1[[#This Row],[ACC? _S_]],"","Diff")</f>
        <v>Diff</v>
      </c>
      <c r="M660" s="3" t="s">
        <v>570</v>
      </c>
      <c r="N660" t="s">
        <v>1174</v>
      </c>
      <c r="O660" t="str">
        <f>IF(H660&gt;0,B660,0)</f>
        <v>portfolio theory</v>
      </c>
    </row>
    <row r="661" spans="1:15" hidden="1" x14ac:dyDescent="0.3">
      <c r="A661">
        <v>9</v>
      </c>
      <c r="B661" t="s">
        <v>1019</v>
      </c>
      <c r="C661" t="s">
        <v>542</v>
      </c>
      <c r="D661">
        <f>COUNTIF(Table1[Keyword],Table1[[#This Row],[Keyword]])</f>
        <v>3</v>
      </c>
      <c r="E661" t="str">
        <f>IF(Table1[[#This Row],[Count]]&gt;1,"D","")</f>
        <v>D</v>
      </c>
      <c r="F661" cm="1">
        <f t="array" aca="1" ref="F661" ca="1">COUNTIF(INDIRECT("$B$2"&amp;":"&amp;CELL("address",B661)),Table1[[#This Row],[Keyword]])</f>
        <v>1</v>
      </c>
      <c r="G661">
        <f ca="1">IF(Table1[[#This Row],[First Dup?]]&gt;1,0,1)</f>
        <v>1</v>
      </c>
      <c r="H661">
        <v>0</v>
      </c>
      <c r="I661" t="s">
        <v>1176</v>
      </c>
      <c r="L661" t="str">
        <f>IF(Table1[[#This Row],[ACC? _A_]]=Table1[[#This Row],[ACC? _S_]],"","Diff")</f>
        <v/>
      </c>
      <c r="M661" s="3" t="s">
        <v>570</v>
      </c>
      <c r="N661" t="s">
        <v>1174</v>
      </c>
      <c r="O661">
        <f>IF(H661&gt;0,B661,0)</f>
        <v>0</v>
      </c>
    </row>
    <row r="662" spans="1:15" hidden="1" x14ac:dyDescent="0.3">
      <c r="A662">
        <v>10</v>
      </c>
      <c r="B662" t="s">
        <v>1020</v>
      </c>
      <c r="C662" t="s">
        <v>542</v>
      </c>
      <c r="D662">
        <f>COUNTIF(Table1[Keyword],Table1[[#This Row],[Keyword]])</f>
        <v>1</v>
      </c>
      <c r="E662" t="str">
        <f>IF(Table1[[#This Row],[Count]]&gt;1,"D","")</f>
        <v/>
      </c>
      <c r="F662" cm="1">
        <f t="array" aca="1" ref="F662" ca="1">COUNTIF(INDIRECT("$B$2"&amp;":"&amp;CELL("address",B662)),Table1[[#This Row],[Keyword]])</f>
        <v>1</v>
      </c>
      <c r="G662">
        <f ca="1">IF(Table1[[#This Row],[First Dup?]]&gt;1,0,1)</f>
        <v>1</v>
      </c>
      <c r="H662">
        <v>0</v>
      </c>
      <c r="I662" t="s">
        <v>1176</v>
      </c>
      <c r="L662" t="str">
        <f>IF(Table1[[#This Row],[ACC? _A_]]=Table1[[#This Row],[ACC? _S_]],"","Diff")</f>
        <v/>
      </c>
      <c r="M662" s="3" t="s">
        <v>570</v>
      </c>
      <c r="N662" t="s">
        <v>1174</v>
      </c>
      <c r="O662">
        <f>IF(H662&gt;0,B662,0)</f>
        <v>0</v>
      </c>
    </row>
    <row r="663" spans="1:15" hidden="1" x14ac:dyDescent="0.3">
      <c r="A663">
        <v>11</v>
      </c>
      <c r="B663" t="s">
        <v>1021</v>
      </c>
      <c r="C663" t="s">
        <v>542</v>
      </c>
      <c r="D663">
        <f>COUNTIF(Table1[Keyword],Table1[[#This Row],[Keyword]])</f>
        <v>1</v>
      </c>
      <c r="E663" t="str">
        <f>IF(Table1[[#This Row],[Count]]&gt;1,"D","")</f>
        <v/>
      </c>
      <c r="F663" cm="1">
        <f t="array" aca="1" ref="F663" ca="1">COUNTIF(INDIRECT("$B$2"&amp;":"&amp;CELL("address",B663)),Table1[[#This Row],[Keyword]])</f>
        <v>1</v>
      </c>
      <c r="G663">
        <f ca="1">IF(Table1[[#This Row],[First Dup?]]&gt;1,0,1)</f>
        <v>1</v>
      </c>
      <c r="H663">
        <v>0</v>
      </c>
      <c r="I663" t="s">
        <v>1176</v>
      </c>
      <c r="L663" t="str">
        <f>IF(Table1[[#This Row],[ACC? _A_]]=Table1[[#This Row],[ACC? _S_]],"","Diff")</f>
        <v/>
      </c>
      <c r="M663" s="3" t="s">
        <v>570</v>
      </c>
      <c r="N663" t="s">
        <v>1174</v>
      </c>
      <c r="O663">
        <f>IF(H663&gt;0,B663,0)</f>
        <v>0</v>
      </c>
    </row>
    <row r="664" spans="1:15" x14ac:dyDescent="0.3">
      <c r="A664">
        <v>43</v>
      </c>
      <c r="B664" t="s">
        <v>608</v>
      </c>
      <c r="C664" t="s">
        <v>465</v>
      </c>
      <c r="D664">
        <f>COUNTIF(Table1[Keyword],Table1[[#This Row],[Keyword]])</f>
        <v>1</v>
      </c>
      <c r="E664" t="str">
        <f>IF(Table1[[#This Row],[Count]]&gt;1,"D","")</f>
        <v/>
      </c>
      <c r="F664" cm="1">
        <f t="array" aca="1" ref="F664" ca="1">COUNTIF(INDIRECT("$B$2"&amp;":"&amp;CELL("address",B664)),Table1[[#This Row],[Keyword]])</f>
        <v>1</v>
      </c>
      <c r="G664">
        <f ca="1">IF(Table1[[#This Row],[First Dup?]]&gt;1,0,1)</f>
        <v>1</v>
      </c>
      <c r="H664">
        <v>1</v>
      </c>
      <c r="I664" t="s">
        <v>1217</v>
      </c>
      <c r="L664" t="str">
        <f>IF(Table1[[#This Row],[ACC? _A_]]=Table1[[#This Row],[ACC? _S_]],"","Diff")</f>
        <v>Diff</v>
      </c>
      <c r="M664" s="3" t="s">
        <v>615</v>
      </c>
      <c r="N664" t="s">
        <v>1174</v>
      </c>
      <c r="O664" t="str">
        <f>IF(H664&gt;0,B664,0)</f>
        <v>practitioners</v>
      </c>
    </row>
    <row r="665" spans="1:15" hidden="1" x14ac:dyDescent="0.3">
      <c r="A665">
        <v>13</v>
      </c>
      <c r="B665" t="s">
        <v>1022</v>
      </c>
      <c r="C665" t="s">
        <v>544</v>
      </c>
      <c r="D665">
        <f>COUNTIF(Table1[Keyword],Table1[[#This Row],[Keyword]])</f>
        <v>1</v>
      </c>
      <c r="E665" t="str">
        <f>IF(Table1[[#This Row],[Count]]&gt;1,"D","")</f>
        <v/>
      </c>
      <c r="F665" cm="1">
        <f t="array" aca="1" ref="F665" ca="1">COUNTIF(INDIRECT("$B$2"&amp;":"&amp;CELL("address",B665)),Table1[[#This Row],[Keyword]])</f>
        <v>1</v>
      </c>
      <c r="G665">
        <f ca="1">IF(Table1[[#This Row],[First Dup?]]&gt;1,0,1)</f>
        <v>1</v>
      </c>
      <c r="H665">
        <v>0</v>
      </c>
      <c r="I665" t="s">
        <v>1176</v>
      </c>
      <c r="L665" t="str">
        <f>IF(Table1[[#This Row],[ACC? _A_]]=Table1[[#This Row],[ACC? _S_]],"","Diff")</f>
        <v/>
      </c>
      <c r="M665" s="3" t="s">
        <v>570</v>
      </c>
      <c r="N665" t="s">
        <v>1174</v>
      </c>
      <c r="O665">
        <f>IF(H665&gt;0,B665,0)</f>
        <v>0</v>
      </c>
    </row>
    <row r="666" spans="1:15" hidden="1" x14ac:dyDescent="0.3">
      <c r="A666">
        <v>14</v>
      </c>
      <c r="B666" t="s">
        <v>371</v>
      </c>
      <c r="C666" t="s">
        <v>319</v>
      </c>
      <c r="D666">
        <f>COUNTIF(Table1[Keyword],Table1[[#This Row],[Keyword]])</f>
        <v>14</v>
      </c>
      <c r="E666" t="str">
        <f>IF(Table1[[#This Row],[Count]]&gt;1,"D","")</f>
        <v>D</v>
      </c>
      <c r="F666" cm="1">
        <f t="array" aca="1" ref="F666" ca="1">COUNTIF(INDIRECT("$B$2"&amp;":"&amp;CELL("address",B666)),Table1[[#This Row],[Keyword]])</f>
        <v>8</v>
      </c>
      <c r="G666">
        <f ca="1">IF(Table1[[#This Row],[First Dup?]]&gt;1,0,1)</f>
        <v>0</v>
      </c>
      <c r="I666"/>
      <c r="L666" t="str">
        <f>IF(Table1[[#This Row],[ACC? _A_]]=Table1[[#This Row],[ACC? _S_]],"","Diff")</f>
        <v/>
      </c>
      <c r="M666" s="3" t="s">
        <v>570</v>
      </c>
      <c r="O666">
        <f>IF(H666&gt;0,B666,0)</f>
        <v>0</v>
      </c>
    </row>
    <row r="667" spans="1:15" hidden="1" x14ac:dyDescent="0.3">
      <c r="A667">
        <v>15</v>
      </c>
      <c r="B667" t="s">
        <v>545</v>
      </c>
      <c r="C667" t="s">
        <v>381</v>
      </c>
      <c r="D667">
        <f>COUNTIF(Table1[Keyword],Table1[[#This Row],[Keyword]])</f>
        <v>1</v>
      </c>
      <c r="E667" t="str">
        <f>IF(Table1[[#This Row],[Count]]&gt;1,"D","")</f>
        <v/>
      </c>
      <c r="F667" cm="1">
        <f t="array" aca="1" ref="F667" ca="1">COUNTIF(INDIRECT("$B$2"&amp;":"&amp;CELL("address",B667)),Table1[[#This Row],[Keyword]])</f>
        <v>1</v>
      </c>
      <c r="G667">
        <f ca="1">IF(Table1[[#This Row],[First Dup?]]&gt;1,0,1)</f>
        <v>1</v>
      </c>
      <c r="H667">
        <v>0</v>
      </c>
      <c r="I667" t="s">
        <v>1176</v>
      </c>
      <c r="L667" t="str">
        <f>IF(Table1[[#This Row],[ACC? _A_]]=Table1[[#This Row],[ACC? _S_]],"","Diff")</f>
        <v/>
      </c>
      <c r="M667" s="3" t="s">
        <v>570</v>
      </c>
      <c r="N667" t="s">
        <v>1174</v>
      </c>
      <c r="O667">
        <f>IF(H667&gt;0,B667,0)</f>
        <v>0</v>
      </c>
    </row>
    <row r="668" spans="1:15" hidden="1" x14ac:dyDescent="0.3">
      <c r="A668">
        <v>16</v>
      </c>
      <c r="B668" t="s">
        <v>1023</v>
      </c>
      <c r="C668" t="s">
        <v>321</v>
      </c>
      <c r="D668">
        <f>COUNTIF(Table1[Keyword],Table1[[#This Row],[Keyword]])</f>
        <v>1</v>
      </c>
      <c r="E668" t="str">
        <f>IF(Table1[[#This Row],[Count]]&gt;1,"D","")</f>
        <v/>
      </c>
      <c r="F668" cm="1">
        <f t="array" aca="1" ref="F668" ca="1">COUNTIF(INDIRECT("$B$2"&amp;":"&amp;CELL("address",B668)),Table1[[#This Row],[Keyword]])</f>
        <v>1</v>
      </c>
      <c r="G668">
        <f ca="1">IF(Table1[[#This Row],[First Dup?]]&gt;1,0,1)</f>
        <v>1</v>
      </c>
      <c r="H668">
        <v>0</v>
      </c>
      <c r="I668" t="s">
        <v>1250</v>
      </c>
      <c r="L668" t="str">
        <f>IF(Table1[[#This Row],[ACC? _A_]]=Table1[[#This Row],[ACC? _S_]],"","Diff")</f>
        <v/>
      </c>
      <c r="M668" s="3" t="s">
        <v>570</v>
      </c>
      <c r="N668" t="s">
        <v>1174</v>
      </c>
      <c r="O668">
        <f>IF(H668&gt;0,B668,0)</f>
        <v>0</v>
      </c>
    </row>
    <row r="669" spans="1:15" hidden="1" x14ac:dyDescent="0.3">
      <c r="A669">
        <v>17</v>
      </c>
      <c r="B669" t="s">
        <v>11</v>
      </c>
      <c r="C669" t="s">
        <v>546</v>
      </c>
      <c r="D669">
        <f>COUNTIF(Table1[Keyword],Table1[[#This Row],[Keyword]])</f>
        <v>5</v>
      </c>
      <c r="E669" t="str">
        <f>IF(Table1[[#This Row],[Count]]&gt;1,"D","")</f>
        <v>D</v>
      </c>
      <c r="F669" cm="1">
        <f t="array" aca="1" ref="F669" ca="1">COUNTIF(INDIRECT("$B$2"&amp;":"&amp;CELL("address",B669)),Table1[[#This Row],[Keyword]])</f>
        <v>1</v>
      </c>
      <c r="G669">
        <f ca="1">IF(Table1[[#This Row],[First Dup?]]&gt;1,0,1)</f>
        <v>1</v>
      </c>
      <c r="I669"/>
      <c r="L669" t="str">
        <f>IF(Table1[[#This Row],[ACC? _A_]]=Table1[[#This Row],[ACC? _S_]],"","Diff")</f>
        <v/>
      </c>
      <c r="M669" s="3" t="s">
        <v>570</v>
      </c>
      <c r="O669">
        <f>IF(H669&gt;0,B669,0)</f>
        <v>0</v>
      </c>
    </row>
    <row r="670" spans="1:15" hidden="1" x14ac:dyDescent="0.3">
      <c r="A670">
        <v>18</v>
      </c>
      <c r="B670" t="s">
        <v>547</v>
      </c>
      <c r="C670" t="s">
        <v>153</v>
      </c>
      <c r="D670">
        <f>COUNTIF(Table1[Keyword],Table1[[#This Row],[Keyword]])</f>
        <v>1</v>
      </c>
      <c r="E670" t="str">
        <f>IF(Table1[[#This Row],[Count]]&gt;1,"D","")</f>
        <v/>
      </c>
      <c r="F670" cm="1">
        <f t="array" aca="1" ref="F670" ca="1">COUNTIF(INDIRECT("$B$2"&amp;":"&amp;CELL("address",B670)),Table1[[#This Row],[Keyword]])</f>
        <v>1</v>
      </c>
      <c r="G670">
        <f ca="1">IF(Table1[[#This Row],[First Dup?]]&gt;1,0,1)</f>
        <v>1</v>
      </c>
      <c r="H670">
        <v>0</v>
      </c>
      <c r="I670" t="s">
        <v>1176</v>
      </c>
      <c r="L670" t="str">
        <f>IF(Table1[[#This Row],[ACC? _A_]]=Table1[[#This Row],[ACC? _S_]],"","Diff")</f>
        <v/>
      </c>
      <c r="M670" s="3" t="s">
        <v>570</v>
      </c>
      <c r="N670" t="s">
        <v>1174</v>
      </c>
      <c r="O670">
        <f>IF(H670&gt;0,B670,0)</f>
        <v>0</v>
      </c>
    </row>
    <row r="671" spans="1:15" hidden="1" x14ac:dyDescent="0.3">
      <c r="A671">
        <v>19</v>
      </c>
      <c r="B671" t="s">
        <v>1024</v>
      </c>
      <c r="C671" t="s">
        <v>93</v>
      </c>
      <c r="D671">
        <f>COUNTIF(Table1[Keyword],Table1[[#This Row],[Keyword]])</f>
        <v>1</v>
      </c>
      <c r="E671" t="str">
        <f>IF(Table1[[#This Row],[Count]]&gt;1,"D","")</f>
        <v/>
      </c>
      <c r="F671" cm="1">
        <f t="array" aca="1" ref="F671" ca="1">COUNTIF(INDIRECT("$B$2"&amp;":"&amp;CELL("address",B671)),Table1[[#This Row],[Keyword]])</f>
        <v>1</v>
      </c>
      <c r="G671">
        <f ca="1">IF(Table1[[#This Row],[First Dup?]]&gt;1,0,1)</f>
        <v>1</v>
      </c>
      <c r="H671">
        <v>0</v>
      </c>
      <c r="I671" t="s">
        <v>1176</v>
      </c>
      <c r="L671" t="str">
        <f>IF(Table1[[#This Row],[ACC? _A_]]=Table1[[#This Row],[ACC? _S_]],"","Diff")</f>
        <v/>
      </c>
      <c r="M671" s="3" t="s">
        <v>570</v>
      </c>
      <c r="N671" t="s">
        <v>1174</v>
      </c>
      <c r="O671">
        <f>IF(H671&gt;0,B671,0)</f>
        <v>0</v>
      </c>
    </row>
    <row r="672" spans="1:15" hidden="1" x14ac:dyDescent="0.3">
      <c r="A672">
        <v>20</v>
      </c>
      <c r="B672" t="s">
        <v>286</v>
      </c>
      <c r="C672" t="s">
        <v>548</v>
      </c>
      <c r="D672">
        <f>COUNTIF(Table1[Keyword],Table1[[#This Row],[Keyword]])</f>
        <v>4</v>
      </c>
      <c r="E672" t="str">
        <f>IF(Table1[[#This Row],[Count]]&gt;1,"D","")</f>
        <v>D</v>
      </c>
      <c r="F672" cm="1">
        <f t="array" aca="1" ref="F672" ca="1">COUNTIF(INDIRECT("$B$2"&amp;":"&amp;CELL("address",B672)),Table1[[#This Row],[Keyword]])</f>
        <v>3</v>
      </c>
      <c r="G672">
        <f ca="1">IF(Table1[[#This Row],[First Dup?]]&gt;1,0,1)</f>
        <v>0</v>
      </c>
      <c r="I672"/>
      <c r="L672" t="str">
        <f>IF(Table1[[#This Row],[ACC? _A_]]=Table1[[#This Row],[ACC? _S_]],"","Diff")</f>
        <v/>
      </c>
      <c r="M672" s="3" t="s">
        <v>570</v>
      </c>
      <c r="O672">
        <f>IF(H672&gt;0,B672,0)</f>
        <v>0</v>
      </c>
    </row>
    <row r="673" spans="1:15" hidden="1" x14ac:dyDescent="0.3">
      <c r="A673">
        <v>21</v>
      </c>
      <c r="B673" t="s">
        <v>549</v>
      </c>
      <c r="C673" t="s">
        <v>94</v>
      </c>
      <c r="D673">
        <f>COUNTIF(Table1[Keyword],Table1[[#This Row],[Keyword]])</f>
        <v>20</v>
      </c>
      <c r="E673" t="str">
        <f>IF(Table1[[#This Row],[Count]]&gt;1,"D","")</f>
        <v>D</v>
      </c>
      <c r="F673" cm="1">
        <f t="array" aca="1" ref="F673" ca="1">COUNTIF(INDIRECT("$B$2"&amp;":"&amp;CELL("address",B673)),Table1[[#This Row],[Keyword]])</f>
        <v>12</v>
      </c>
      <c r="G673">
        <f ca="1">IF(Table1[[#This Row],[First Dup?]]&gt;1,0,1)</f>
        <v>0</v>
      </c>
      <c r="I673"/>
      <c r="L673" t="str">
        <f>IF(Table1[[#This Row],[ACC? _A_]]=Table1[[#This Row],[ACC? _S_]],"","Diff")</f>
        <v/>
      </c>
      <c r="M673" s="3" t="s">
        <v>570</v>
      </c>
      <c r="O673">
        <f>IF(H673&gt;0,B673,0)</f>
        <v>0</v>
      </c>
    </row>
    <row r="674" spans="1:15" hidden="1" x14ac:dyDescent="0.3">
      <c r="A674">
        <v>22</v>
      </c>
      <c r="B674" t="s">
        <v>28</v>
      </c>
      <c r="C674" t="s">
        <v>443</v>
      </c>
      <c r="D674">
        <f>COUNTIF(Table1[Keyword],Table1[[#This Row],[Keyword]])</f>
        <v>14</v>
      </c>
      <c r="E674" t="str">
        <f>IF(Table1[[#This Row],[Count]]&gt;1,"D","")</f>
        <v>D</v>
      </c>
      <c r="F674" cm="1">
        <f t="array" aca="1" ref="F674" ca="1">COUNTIF(INDIRECT("$B$2"&amp;":"&amp;CELL("address",B674)),Table1[[#This Row],[Keyword]])</f>
        <v>9</v>
      </c>
      <c r="G674">
        <f ca="1">IF(Table1[[#This Row],[First Dup?]]&gt;1,0,1)</f>
        <v>0</v>
      </c>
      <c r="I674"/>
      <c r="L674" t="str">
        <f>IF(Table1[[#This Row],[ACC? _A_]]=Table1[[#This Row],[ACC? _S_]],"","Diff")</f>
        <v/>
      </c>
      <c r="M674" s="3" t="s">
        <v>570</v>
      </c>
      <c r="O674">
        <f>IF(H674&gt;0,B674,0)</f>
        <v>0</v>
      </c>
    </row>
    <row r="675" spans="1:15" hidden="1" x14ac:dyDescent="0.3">
      <c r="A675">
        <v>23</v>
      </c>
      <c r="B675" t="s">
        <v>387</v>
      </c>
      <c r="C675" t="s">
        <v>491</v>
      </c>
      <c r="D675">
        <f>COUNTIF(Table1[Keyword],Table1[[#This Row],[Keyword]])</f>
        <v>3</v>
      </c>
      <c r="E675" t="str">
        <f>IF(Table1[[#This Row],[Count]]&gt;1,"D","")</f>
        <v>D</v>
      </c>
      <c r="F675" cm="1">
        <f t="array" aca="1" ref="F675" ca="1">COUNTIF(INDIRECT("$B$2"&amp;":"&amp;CELL("address",B675)),Table1[[#This Row],[Keyword]])</f>
        <v>2</v>
      </c>
      <c r="G675">
        <f ca="1">IF(Table1[[#This Row],[First Dup?]]&gt;1,0,1)</f>
        <v>0</v>
      </c>
      <c r="I675"/>
      <c r="L675" t="str">
        <f>IF(Table1[[#This Row],[ACC? _A_]]=Table1[[#This Row],[ACC? _S_]],"","Diff")</f>
        <v/>
      </c>
      <c r="M675" s="3" t="s">
        <v>570</v>
      </c>
      <c r="O675">
        <f>IF(H675&gt;0,B675,0)</f>
        <v>0</v>
      </c>
    </row>
    <row r="676" spans="1:15" x14ac:dyDescent="0.3">
      <c r="A676">
        <v>8</v>
      </c>
      <c r="B676" t="s">
        <v>433</v>
      </c>
      <c r="C676" t="s">
        <v>439</v>
      </c>
      <c r="D676">
        <f>COUNTIF(Table1[Keyword],Table1[[#This Row],[Keyword]])</f>
        <v>7</v>
      </c>
      <c r="E676" t="str">
        <f>IF(Table1[[#This Row],[Count]]&gt;1,"D","")</f>
        <v>D</v>
      </c>
      <c r="F676" cm="1">
        <f t="array" aca="1" ref="F676" ca="1">COUNTIF(INDIRECT("$B$2"&amp;":"&amp;CELL("address",B676)),Table1[[#This Row],[Keyword]])</f>
        <v>3</v>
      </c>
      <c r="G676">
        <f ca="1">IF(Table1[[#This Row],[First Dup?]]&gt;1,0,1)</f>
        <v>0</v>
      </c>
      <c r="H676">
        <v>1</v>
      </c>
      <c r="I676" t="s">
        <v>1206</v>
      </c>
      <c r="L676" t="str">
        <f>IF(Table1[[#This Row],[ACC? _A_]]=Table1[[#This Row],[ACC? _S_]],"","Diff")</f>
        <v>Diff</v>
      </c>
      <c r="M676" s="3" t="s">
        <v>766</v>
      </c>
      <c r="N676" t="s">
        <v>1174</v>
      </c>
      <c r="O676" t="str">
        <f>IF(H676&gt;0,B676,0)</f>
        <v>process</v>
      </c>
    </row>
    <row r="677" spans="1:15" hidden="1" x14ac:dyDescent="0.3">
      <c r="A677">
        <v>25</v>
      </c>
      <c r="B677" t="s">
        <v>1025</v>
      </c>
      <c r="C677" t="s">
        <v>551</v>
      </c>
      <c r="D677">
        <f>COUNTIF(Table1[Keyword],Table1[[#This Row],[Keyword]])</f>
        <v>1</v>
      </c>
      <c r="E677" t="str">
        <f>IF(Table1[[#This Row],[Count]]&gt;1,"D","")</f>
        <v/>
      </c>
      <c r="F677" cm="1">
        <f t="array" aca="1" ref="F677" ca="1">COUNTIF(INDIRECT("$B$2"&amp;":"&amp;CELL("address",B677)),Table1[[#This Row],[Keyword]])</f>
        <v>1</v>
      </c>
      <c r="G677">
        <f ca="1">IF(Table1[[#This Row],[First Dup?]]&gt;1,0,1)</f>
        <v>1</v>
      </c>
      <c r="H677">
        <v>0</v>
      </c>
      <c r="I677" t="s">
        <v>1176</v>
      </c>
      <c r="L677" t="str">
        <f>IF(Table1[[#This Row],[ACC? _A_]]=Table1[[#This Row],[ACC? _S_]],"","Diff")</f>
        <v/>
      </c>
      <c r="M677" s="3" t="s">
        <v>570</v>
      </c>
      <c r="N677" t="s">
        <v>1174</v>
      </c>
      <c r="O677">
        <f>IF(H677&gt;0,B677,0)</f>
        <v>0</v>
      </c>
    </row>
    <row r="678" spans="1:15" hidden="1" x14ac:dyDescent="0.3">
      <c r="A678">
        <v>26</v>
      </c>
      <c r="B678" t="s">
        <v>1026</v>
      </c>
      <c r="C678" t="s">
        <v>552</v>
      </c>
      <c r="D678">
        <f>COUNTIF(Table1[Keyword],Table1[[#This Row],[Keyword]])</f>
        <v>2</v>
      </c>
      <c r="E678" t="str">
        <f>IF(Table1[[#This Row],[Count]]&gt;1,"D","")</f>
        <v>D</v>
      </c>
      <c r="F678" cm="1">
        <f t="array" aca="1" ref="F678" ca="1">COUNTIF(INDIRECT("$B$2"&amp;":"&amp;CELL("address",B678)),Table1[[#This Row],[Keyword]])</f>
        <v>1</v>
      </c>
      <c r="G678">
        <f ca="1">IF(Table1[[#This Row],[First Dup?]]&gt;1,0,1)</f>
        <v>1</v>
      </c>
      <c r="H678">
        <v>0</v>
      </c>
      <c r="I678" t="s">
        <v>1176</v>
      </c>
      <c r="L678" t="str">
        <f>IF(Table1[[#This Row],[ACC? _A_]]=Table1[[#This Row],[ACC? _S_]],"","Diff")</f>
        <v/>
      </c>
      <c r="M678" s="3" t="s">
        <v>570</v>
      </c>
      <c r="N678" t="s">
        <v>1174</v>
      </c>
      <c r="O678">
        <f>IF(H678&gt;0,B678,0)</f>
        <v>0</v>
      </c>
    </row>
    <row r="679" spans="1:15" hidden="1" x14ac:dyDescent="0.3">
      <c r="A679">
        <v>27</v>
      </c>
      <c r="B679" t="s">
        <v>553</v>
      </c>
      <c r="C679" t="s">
        <v>107</v>
      </c>
      <c r="D679">
        <f>COUNTIF(Table1[Keyword],Table1[[#This Row],[Keyword]])</f>
        <v>5</v>
      </c>
      <c r="E679" t="str">
        <f>IF(Table1[[#This Row],[Count]]&gt;1,"D","")</f>
        <v>D</v>
      </c>
      <c r="F679" cm="1">
        <f t="array" aca="1" ref="F679" ca="1">COUNTIF(INDIRECT("$B$2"&amp;":"&amp;CELL("address",B679)),Table1[[#This Row],[Keyword]])</f>
        <v>3</v>
      </c>
      <c r="G679">
        <f ca="1">IF(Table1[[#This Row],[First Dup?]]&gt;1,0,1)</f>
        <v>0</v>
      </c>
      <c r="I679"/>
      <c r="L679" t="str">
        <f>IF(Table1[[#This Row],[ACC? _A_]]=Table1[[#This Row],[ACC? _S_]],"","Diff")</f>
        <v/>
      </c>
      <c r="M679" s="3" t="s">
        <v>570</v>
      </c>
      <c r="O679">
        <f>IF(H679&gt;0,B679,0)</f>
        <v>0</v>
      </c>
    </row>
    <row r="680" spans="1:15" hidden="1" x14ac:dyDescent="0.3">
      <c r="A680">
        <v>28</v>
      </c>
      <c r="B680" t="s">
        <v>1027</v>
      </c>
      <c r="C680" t="s">
        <v>495</v>
      </c>
      <c r="D680">
        <f>COUNTIF(Table1[Keyword],Table1[[#This Row],[Keyword]])</f>
        <v>2</v>
      </c>
      <c r="E680" t="str">
        <f>IF(Table1[[#This Row],[Count]]&gt;1,"D","")</f>
        <v>D</v>
      </c>
      <c r="F680" cm="1">
        <f t="array" aca="1" ref="F680" ca="1">COUNTIF(INDIRECT("$B$2"&amp;":"&amp;CELL("address",B680)),Table1[[#This Row],[Keyword]])</f>
        <v>1</v>
      </c>
      <c r="G680">
        <f ca="1">IF(Table1[[#This Row],[First Dup?]]&gt;1,0,1)</f>
        <v>1</v>
      </c>
      <c r="H680">
        <v>0</v>
      </c>
      <c r="I680" t="s">
        <v>1176</v>
      </c>
      <c r="L680" t="str">
        <f>IF(Table1[[#This Row],[ACC? _A_]]=Table1[[#This Row],[ACC? _S_]],"","Diff")</f>
        <v/>
      </c>
      <c r="M680" s="3" t="s">
        <v>570</v>
      </c>
      <c r="N680" t="s">
        <v>1174</v>
      </c>
      <c r="O680">
        <f>IF(H680&gt;0,B680,0)</f>
        <v>0</v>
      </c>
    </row>
    <row r="681" spans="1:15" hidden="1" x14ac:dyDescent="0.3">
      <c r="A681">
        <v>29</v>
      </c>
      <c r="B681" t="s">
        <v>62</v>
      </c>
      <c r="C681" t="s">
        <v>414</v>
      </c>
      <c r="D681">
        <f>COUNTIF(Table1[Keyword],Table1[[#This Row],[Keyword]])</f>
        <v>7</v>
      </c>
      <c r="E681" t="str">
        <f>IF(Table1[[#This Row],[Count]]&gt;1,"D","")</f>
        <v>D</v>
      </c>
      <c r="F681" cm="1">
        <f t="array" aca="1" ref="F681" ca="1">COUNTIF(INDIRECT("$B$2"&amp;":"&amp;CELL("address",B681)),Table1[[#This Row],[Keyword]])</f>
        <v>6</v>
      </c>
      <c r="G681">
        <f ca="1">IF(Table1[[#This Row],[First Dup?]]&gt;1,0,1)</f>
        <v>0</v>
      </c>
      <c r="I681"/>
      <c r="L681" t="str">
        <f>IF(Table1[[#This Row],[ACC? _A_]]=Table1[[#This Row],[ACC? _S_]],"","Diff")</f>
        <v/>
      </c>
      <c r="M681" s="3" t="s">
        <v>570</v>
      </c>
      <c r="O681">
        <f>IF(H681&gt;0,B681,0)</f>
        <v>0</v>
      </c>
    </row>
    <row r="682" spans="1:15" hidden="1" x14ac:dyDescent="0.3">
      <c r="A682">
        <v>30</v>
      </c>
      <c r="B682" t="s">
        <v>554</v>
      </c>
      <c r="C682" t="s">
        <v>17</v>
      </c>
      <c r="D682">
        <f>COUNTIF(Table1[Keyword],Table1[[#This Row],[Keyword]])</f>
        <v>1</v>
      </c>
      <c r="E682" t="str">
        <f>IF(Table1[[#This Row],[Count]]&gt;1,"D","")</f>
        <v/>
      </c>
      <c r="F682" cm="1">
        <f t="array" aca="1" ref="F682" ca="1">COUNTIF(INDIRECT("$B$2"&amp;":"&amp;CELL("address",B682)),Table1[[#This Row],[Keyword]])</f>
        <v>1</v>
      </c>
      <c r="G682">
        <f ca="1">IF(Table1[[#This Row],[First Dup?]]&gt;1,0,1)</f>
        <v>1</v>
      </c>
      <c r="H682">
        <v>0</v>
      </c>
      <c r="I682" t="s">
        <v>1176</v>
      </c>
      <c r="L682" t="str">
        <f>IF(Table1[[#This Row],[ACC? _A_]]=Table1[[#This Row],[ACC? _S_]],"","Diff")</f>
        <v/>
      </c>
      <c r="M682" s="3" t="s">
        <v>570</v>
      </c>
      <c r="N682" t="s">
        <v>1174</v>
      </c>
      <c r="O682">
        <f>IF(H682&gt;0,B682,0)</f>
        <v>0</v>
      </c>
    </row>
    <row r="683" spans="1:15" hidden="1" x14ac:dyDescent="0.3">
      <c r="A683">
        <v>31</v>
      </c>
      <c r="B683" t="s">
        <v>1028</v>
      </c>
      <c r="C683" t="s">
        <v>168</v>
      </c>
      <c r="D683">
        <f>COUNTIF(Table1[Keyword],Table1[[#This Row],[Keyword]])</f>
        <v>1</v>
      </c>
      <c r="E683" t="str">
        <f>IF(Table1[[#This Row],[Count]]&gt;1,"D","")</f>
        <v/>
      </c>
      <c r="F683" cm="1">
        <f t="array" aca="1" ref="F683" ca="1">COUNTIF(INDIRECT("$B$2"&amp;":"&amp;CELL("address",B683)),Table1[[#This Row],[Keyword]])</f>
        <v>1</v>
      </c>
      <c r="G683">
        <f ca="1">IF(Table1[[#This Row],[First Dup?]]&gt;1,0,1)</f>
        <v>1</v>
      </c>
      <c r="H683">
        <v>0</v>
      </c>
      <c r="I683" t="s">
        <v>1268</v>
      </c>
      <c r="L683" t="str">
        <f>IF(Table1[[#This Row],[ACC? _A_]]=Table1[[#This Row],[ACC? _S_]],"","Diff")</f>
        <v/>
      </c>
      <c r="M683" s="3" t="s">
        <v>570</v>
      </c>
      <c r="N683" t="s">
        <v>1174</v>
      </c>
      <c r="O683">
        <f>IF(H683&gt;0,B683,0)</f>
        <v>0</v>
      </c>
    </row>
    <row r="684" spans="1:15" hidden="1" x14ac:dyDescent="0.3">
      <c r="A684">
        <v>32</v>
      </c>
      <c r="B684" t="s">
        <v>825</v>
      </c>
      <c r="C684" t="s">
        <v>419</v>
      </c>
      <c r="D684">
        <f>COUNTIF(Table1[Keyword],Table1[[#This Row],[Keyword]])</f>
        <v>2</v>
      </c>
      <c r="E684" t="str">
        <f>IF(Table1[[#This Row],[Count]]&gt;1,"D","")</f>
        <v>D</v>
      </c>
      <c r="F684" cm="1">
        <f t="array" aca="1" ref="F684" ca="1">COUNTIF(INDIRECT("$B$2"&amp;":"&amp;CELL("address",B684)),Table1[[#This Row],[Keyword]])</f>
        <v>2</v>
      </c>
      <c r="G684">
        <f ca="1">IF(Table1[[#This Row],[First Dup?]]&gt;1,0,1)</f>
        <v>0</v>
      </c>
      <c r="I684"/>
      <c r="L684" t="str">
        <f>IF(Table1[[#This Row],[ACC? _A_]]=Table1[[#This Row],[ACC? _S_]],"","Diff")</f>
        <v/>
      </c>
      <c r="M684" s="3" t="s">
        <v>570</v>
      </c>
      <c r="O684">
        <f>IF(H684&gt;0,B684,0)</f>
        <v>0</v>
      </c>
    </row>
    <row r="685" spans="1:15" hidden="1" x14ac:dyDescent="0.3">
      <c r="A685">
        <v>33</v>
      </c>
      <c r="B685" t="s">
        <v>243</v>
      </c>
      <c r="C685" t="s">
        <v>555</v>
      </c>
      <c r="D685">
        <f>COUNTIF(Table1[Keyword],Table1[[#This Row],[Keyword]])</f>
        <v>2</v>
      </c>
      <c r="E685" t="str">
        <f>IF(Table1[[#This Row],[Count]]&gt;1,"D","")</f>
        <v>D</v>
      </c>
      <c r="F685" cm="1">
        <f t="array" aca="1" ref="F685" ca="1">COUNTIF(INDIRECT("$B$2"&amp;":"&amp;CELL("address",B685)),Table1[[#This Row],[Keyword]])</f>
        <v>2</v>
      </c>
      <c r="G685">
        <f ca="1">IF(Table1[[#This Row],[First Dup?]]&gt;1,0,1)</f>
        <v>0</v>
      </c>
      <c r="I685"/>
      <c r="L685" t="str">
        <f>IF(Table1[[#This Row],[ACC? _A_]]=Table1[[#This Row],[ACC? _S_]],"","Diff")</f>
        <v/>
      </c>
      <c r="M685" s="3" t="s">
        <v>570</v>
      </c>
      <c r="O685">
        <f>IF(H685&gt;0,B685,0)</f>
        <v>0</v>
      </c>
    </row>
    <row r="686" spans="1:15" x14ac:dyDescent="0.3">
      <c r="A686">
        <v>0</v>
      </c>
      <c r="B686" t="s">
        <v>1129</v>
      </c>
      <c r="C686" t="s">
        <v>80</v>
      </c>
      <c r="D686">
        <f>COUNTIF(Table1[Keyword],Table1[[#This Row],[Keyword]])</f>
        <v>1</v>
      </c>
      <c r="E686" t="str">
        <f>IF(Table1[[#This Row],[Count]]&gt;1,"D","")</f>
        <v/>
      </c>
      <c r="F686" cm="1">
        <f t="array" aca="1" ref="F686" ca="1">COUNTIF(INDIRECT("$B$2"&amp;":"&amp;CELL("address",B686)),Table1[[#This Row],[Keyword]])</f>
        <v>1</v>
      </c>
      <c r="G686">
        <f ca="1">IF(Table1[[#This Row],[First Dup?]]&gt;1,0,1)</f>
        <v>1</v>
      </c>
      <c r="H686">
        <v>1</v>
      </c>
      <c r="I686" t="s">
        <v>1276</v>
      </c>
      <c r="L686" t="str">
        <f>IF(Table1[[#This Row],[ACC? _A_]]=Table1[[#This Row],[ACC? _S_]],"","Diff")</f>
        <v>Diff</v>
      </c>
      <c r="M686" s="11" t="s">
        <v>708</v>
      </c>
      <c r="N686" t="s">
        <v>1174</v>
      </c>
      <c r="O686" t="str">
        <f>IF(H686&gt;0,B686,0)</f>
        <v>process anti-patterns</v>
      </c>
    </row>
    <row r="687" spans="1:15" hidden="1" x14ac:dyDescent="0.3">
      <c r="A687">
        <v>35</v>
      </c>
      <c r="B687" t="s">
        <v>326</v>
      </c>
      <c r="C687" t="s">
        <v>428</v>
      </c>
      <c r="D687">
        <f>COUNTIF(Table1[Keyword],Table1[[#This Row],[Keyword]])</f>
        <v>3</v>
      </c>
      <c r="E687" t="str">
        <f>IF(Table1[[#This Row],[Count]]&gt;1,"D","")</f>
        <v>D</v>
      </c>
      <c r="F687" cm="1">
        <f t="array" aca="1" ref="F687" ca="1">COUNTIF(INDIRECT("$B$2"&amp;":"&amp;CELL("address",B687)),Table1[[#This Row],[Keyword]])</f>
        <v>2</v>
      </c>
      <c r="G687">
        <f ca="1">IF(Table1[[#This Row],[First Dup?]]&gt;1,0,1)</f>
        <v>0</v>
      </c>
      <c r="I687"/>
      <c r="L687" t="str">
        <f>IF(Table1[[#This Row],[ACC? _A_]]=Table1[[#This Row],[ACC? _S_]],"","Diff")</f>
        <v/>
      </c>
      <c r="M687" s="3" t="s">
        <v>570</v>
      </c>
      <c r="O687">
        <f>IF(H687&gt;0,B687,0)</f>
        <v>0</v>
      </c>
    </row>
    <row r="688" spans="1:15" hidden="1" x14ac:dyDescent="0.3">
      <c r="A688">
        <v>36</v>
      </c>
      <c r="B688" t="s">
        <v>302</v>
      </c>
      <c r="C688" t="s">
        <v>556</v>
      </c>
      <c r="D688">
        <f>COUNTIF(Table1[Keyword],Table1[[#This Row],[Keyword]])</f>
        <v>3</v>
      </c>
      <c r="E688" t="str">
        <f>IF(Table1[[#This Row],[Count]]&gt;1,"D","")</f>
        <v>D</v>
      </c>
      <c r="F688" cm="1">
        <f t="array" aca="1" ref="F688" ca="1">COUNTIF(INDIRECT("$B$2"&amp;":"&amp;CELL("address",B688)),Table1[[#This Row],[Keyword]])</f>
        <v>3</v>
      </c>
      <c r="G688">
        <f ca="1">IF(Table1[[#This Row],[First Dup?]]&gt;1,0,1)</f>
        <v>0</v>
      </c>
      <c r="I688"/>
      <c r="L688" t="str">
        <f>IF(Table1[[#This Row],[ACC? _A_]]=Table1[[#This Row],[ACC? _S_]],"","Diff")</f>
        <v/>
      </c>
      <c r="M688" s="3" t="s">
        <v>570</v>
      </c>
      <c r="O688">
        <f>IF(H688&gt;0,B688,0)</f>
        <v>0</v>
      </c>
    </row>
    <row r="689" spans="1:15" hidden="1" x14ac:dyDescent="0.3">
      <c r="A689">
        <v>37</v>
      </c>
      <c r="B689" t="s">
        <v>270</v>
      </c>
      <c r="C689" t="s">
        <v>528</v>
      </c>
      <c r="D689">
        <f>COUNTIF(Table1[Keyword],Table1[[#This Row],[Keyword]])</f>
        <v>6</v>
      </c>
      <c r="E689" t="str">
        <f>IF(Table1[[#This Row],[Count]]&gt;1,"D","")</f>
        <v>D</v>
      </c>
      <c r="F689" cm="1">
        <f t="array" aca="1" ref="F689" ca="1">COUNTIF(INDIRECT("$B$2"&amp;":"&amp;CELL("address",B689)),Table1[[#This Row],[Keyword]])</f>
        <v>3</v>
      </c>
      <c r="G689">
        <f ca="1">IF(Table1[[#This Row],[First Dup?]]&gt;1,0,1)</f>
        <v>0</v>
      </c>
      <c r="I689"/>
      <c r="L689" t="str">
        <f>IF(Table1[[#This Row],[ACC? _A_]]=Table1[[#This Row],[ACC? _S_]],"","Diff")</f>
        <v/>
      </c>
      <c r="M689" s="3" t="s">
        <v>570</v>
      </c>
      <c r="O689">
        <f>IF(H689&gt;0,B689,0)</f>
        <v>0</v>
      </c>
    </row>
    <row r="690" spans="1:15" hidden="1" x14ac:dyDescent="0.3">
      <c r="A690">
        <v>38</v>
      </c>
      <c r="B690" t="s">
        <v>237</v>
      </c>
      <c r="C690" t="s">
        <v>557</v>
      </c>
      <c r="D690">
        <f>COUNTIF(Table1[Keyword],Table1[[#This Row],[Keyword]])</f>
        <v>4</v>
      </c>
      <c r="E690" t="str">
        <f>IF(Table1[[#This Row],[Count]]&gt;1,"D","")</f>
        <v>D</v>
      </c>
      <c r="F690" cm="1">
        <f t="array" aca="1" ref="F690" ca="1">COUNTIF(INDIRECT("$B$2"&amp;":"&amp;CELL("address",B690)),Table1[[#This Row],[Keyword]])</f>
        <v>3</v>
      </c>
      <c r="G690">
        <f ca="1">IF(Table1[[#This Row],[First Dup?]]&gt;1,0,1)</f>
        <v>0</v>
      </c>
      <c r="I690"/>
      <c r="L690" t="str">
        <f>IF(Table1[[#This Row],[ACC? _A_]]=Table1[[#This Row],[ACC? _S_]],"","Diff")</f>
        <v/>
      </c>
      <c r="M690" s="3" t="s">
        <v>570</v>
      </c>
      <c r="O690">
        <f>IF(H690&gt;0,B690,0)</f>
        <v>0</v>
      </c>
    </row>
    <row r="691" spans="1:15" hidden="1" x14ac:dyDescent="0.3">
      <c r="A691">
        <v>39</v>
      </c>
      <c r="B691" t="s">
        <v>1030</v>
      </c>
      <c r="C691" t="s">
        <v>558</v>
      </c>
      <c r="D691">
        <f>COUNTIF(Table1[Keyword],Table1[[#This Row],[Keyword]])</f>
        <v>3</v>
      </c>
      <c r="E691" t="str">
        <f>IF(Table1[[#This Row],[Count]]&gt;1,"D","")</f>
        <v>D</v>
      </c>
      <c r="F691" cm="1">
        <f t="array" aca="1" ref="F691" ca="1">COUNTIF(INDIRECT("$B$2"&amp;":"&amp;CELL("address",B691)),Table1[[#This Row],[Keyword]])</f>
        <v>1</v>
      </c>
      <c r="G691">
        <f ca="1">IF(Table1[[#This Row],[First Dup?]]&gt;1,0,1)</f>
        <v>1</v>
      </c>
      <c r="H691">
        <v>0</v>
      </c>
      <c r="I691" t="s">
        <v>1176</v>
      </c>
      <c r="L691" t="str">
        <f>IF(Table1[[#This Row],[ACC? _A_]]=Table1[[#This Row],[ACC? _S_]],"","Diff")</f>
        <v/>
      </c>
      <c r="M691" s="3" t="s">
        <v>570</v>
      </c>
      <c r="N691" t="s">
        <v>1174</v>
      </c>
      <c r="O691">
        <f>IF(H691&gt;0,B691,0)</f>
        <v>0</v>
      </c>
    </row>
    <row r="692" spans="1:15" hidden="1" x14ac:dyDescent="0.3">
      <c r="A692">
        <v>40</v>
      </c>
      <c r="B692" t="s">
        <v>559</v>
      </c>
      <c r="C692" t="s">
        <v>127</v>
      </c>
      <c r="D692">
        <f>COUNTIF(Table1[Keyword],Table1[[#This Row],[Keyword]])</f>
        <v>1</v>
      </c>
      <c r="E692" t="str">
        <f>IF(Table1[[#This Row],[Count]]&gt;1,"D","")</f>
        <v/>
      </c>
      <c r="F692" cm="1">
        <f t="array" aca="1" ref="F692" ca="1">COUNTIF(INDIRECT("$B$2"&amp;":"&amp;CELL("address",B692)),Table1[[#This Row],[Keyword]])</f>
        <v>1</v>
      </c>
      <c r="G692">
        <f ca="1">IF(Table1[[#This Row],[First Dup?]]&gt;1,0,1)</f>
        <v>1</v>
      </c>
      <c r="H692">
        <v>0</v>
      </c>
      <c r="I692" t="s">
        <v>1176</v>
      </c>
      <c r="L692" t="str">
        <f>IF(Table1[[#This Row],[ACC? _A_]]=Table1[[#This Row],[ACC? _S_]],"","Diff")</f>
        <v/>
      </c>
      <c r="M692" s="3" t="s">
        <v>570</v>
      </c>
      <c r="N692" t="s">
        <v>1174</v>
      </c>
      <c r="O692">
        <f>IF(H692&gt;0,B692,0)</f>
        <v>0</v>
      </c>
    </row>
    <row r="693" spans="1:15" hidden="1" x14ac:dyDescent="0.3">
      <c r="A693">
        <v>41</v>
      </c>
      <c r="B693" t="s">
        <v>560</v>
      </c>
      <c r="C693" t="s">
        <v>185</v>
      </c>
      <c r="D693">
        <f>COUNTIF(Table1[Keyword],Table1[[#This Row],[Keyword]])</f>
        <v>1</v>
      </c>
      <c r="E693" t="str">
        <f>IF(Table1[[#This Row],[Count]]&gt;1,"D","")</f>
        <v/>
      </c>
      <c r="F693" cm="1">
        <f t="array" aca="1" ref="F693" ca="1">COUNTIF(INDIRECT("$B$2"&amp;":"&amp;CELL("address",B693)),Table1[[#This Row],[Keyword]])</f>
        <v>1</v>
      </c>
      <c r="G693">
        <f ca="1">IF(Table1[[#This Row],[First Dup?]]&gt;1,0,1)</f>
        <v>1</v>
      </c>
      <c r="H693">
        <v>0</v>
      </c>
      <c r="I693" t="s">
        <v>1176</v>
      </c>
      <c r="L693" t="str">
        <f>IF(Table1[[#This Row],[ACC? _A_]]=Table1[[#This Row],[ACC? _S_]],"","Diff")</f>
        <v/>
      </c>
      <c r="M693" s="3" t="s">
        <v>570</v>
      </c>
      <c r="N693" t="s">
        <v>1174</v>
      </c>
      <c r="O693">
        <f>IF(H693&gt;0,B693,0)</f>
        <v>0</v>
      </c>
    </row>
    <row r="694" spans="1:15" hidden="1" x14ac:dyDescent="0.3">
      <c r="A694">
        <v>42</v>
      </c>
      <c r="B694" t="s">
        <v>1031</v>
      </c>
      <c r="C694" t="s">
        <v>129</v>
      </c>
      <c r="D694">
        <f>COUNTIF(Table1[Keyword],Table1[[#This Row],[Keyword]])</f>
        <v>5</v>
      </c>
      <c r="E694" t="str">
        <f>IF(Table1[[#This Row],[Count]]&gt;1,"D","")</f>
        <v>D</v>
      </c>
      <c r="F694" cm="1">
        <f t="array" aca="1" ref="F694" ca="1">COUNTIF(INDIRECT("$B$2"&amp;":"&amp;CELL("address",B694)),Table1[[#This Row],[Keyword]])</f>
        <v>1</v>
      </c>
      <c r="G694">
        <f ca="1">IF(Table1[[#This Row],[First Dup?]]&gt;1,0,1)</f>
        <v>1</v>
      </c>
      <c r="H694">
        <v>0</v>
      </c>
      <c r="I694" t="s">
        <v>1176</v>
      </c>
      <c r="L694" t="str">
        <f>IF(Table1[[#This Row],[ACC? _A_]]=Table1[[#This Row],[ACC? _S_]],"","Diff")</f>
        <v/>
      </c>
      <c r="M694" s="3" t="s">
        <v>570</v>
      </c>
      <c r="N694" t="s">
        <v>1174</v>
      </c>
      <c r="O694">
        <f>IF(H694&gt;0,B694,0)</f>
        <v>0</v>
      </c>
    </row>
    <row r="695" spans="1:15" hidden="1" x14ac:dyDescent="0.3">
      <c r="A695">
        <v>43</v>
      </c>
      <c r="B695" t="s">
        <v>561</v>
      </c>
      <c r="C695" t="s">
        <v>131</v>
      </c>
      <c r="D695">
        <f>COUNTIF(Table1[Keyword],Table1[[#This Row],[Keyword]])</f>
        <v>1</v>
      </c>
      <c r="E695" t="str">
        <f>IF(Table1[[#This Row],[Count]]&gt;1,"D","")</f>
        <v/>
      </c>
      <c r="F695" cm="1">
        <f t="array" aca="1" ref="F695" ca="1">COUNTIF(INDIRECT("$B$2"&amp;":"&amp;CELL("address",B695)),Table1[[#This Row],[Keyword]])</f>
        <v>1</v>
      </c>
      <c r="G695">
        <f ca="1">IF(Table1[[#This Row],[First Dup?]]&gt;1,0,1)</f>
        <v>1</v>
      </c>
      <c r="H695">
        <v>0</v>
      </c>
      <c r="I695" t="s">
        <v>1176</v>
      </c>
      <c r="L695" t="str">
        <f>IF(Table1[[#This Row],[ACC? _A_]]=Table1[[#This Row],[ACC? _S_]],"","Diff")</f>
        <v/>
      </c>
      <c r="M695" s="3" t="s">
        <v>570</v>
      </c>
      <c r="N695" t="s">
        <v>1174</v>
      </c>
      <c r="O695">
        <f>IF(H695&gt;0,B695,0)</f>
        <v>0</v>
      </c>
    </row>
    <row r="696" spans="1:15" hidden="1" x14ac:dyDescent="0.3">
      <c r="A696">
        <v>44</v>
      </c>
      <c r="B696" t="s">
        <v>562</v>
      </c>
      <c r="C696" t="s">
        <v>563</v>
      </c>
      <c r="D696">
        <f>COUNTIF(Table1[Keyword],Table1[[#This Row],[Keyword]])</f>
        <v>1</v>
      </c>
      <c r="E696" t="str">
        <f>IF(Table1[[#This Row],[Count]]&gt;1,"D","")</f>
        <v/>
      </c>
      <c r="F696" cm="1">
        <f t="array" aca="1" ref="F696" ca="1">COUNTIF(INDIRECT("$B$2"&amp;":"&amp;CELL("address",B696)),Table1[[#This Row],[Keyword]])</f>
        <v>1</v>
      </c>
      <c r="G696">
        <f ca="1">IF(Table1[[#This Row],[First Dup?]]&gt;1,0,1)</f>
        <v>1</v>
      </c>
      <c r="H696">
        <v>0</v>
      </c>
      <c r="I696" t="s">
        <v>1176</v>
      </c>
      <c r="L696" t="str">
        <f>IF(Table1[[#This Row],[ACC? _A_]]=Table1[[#This Row],[ACC? _S_]],"","Diff")</f>
        <v/>
      </c>
      <c r="M696" s="3" t="s">
        <v>570</v>
      </c>
      <c r="N696" t="s">
        <v>1174</v>
      </c>
      <c r="O696">
        <f>IF(H696&gt;0,B696,0)</f>
        <v>0</v>
      </c>
    </row>
    <row r="697" spans="1:15" x14ac:dyDescent="0.3">
      <c r="A697">
        <v>46</v>
      </c>
      <c r="B697" t="s">
        <v>629</v>
      </c>
      <c r="C697" t="s">
        <v>29</v>
      </c>
      <c r="D697">
        <f>COUNTIF(Table1[Keyword],Table1[[#This Row],[Keyword]])</f>
        <v>1</v>
      </c>
      <c r="E697" t="str">
        <f>IF(Table1[[#This Row],[Count]]&gt;1,"D","")</f>
        <v/>
      </c>
      <c r="F697" cm="1">
        <f t="array" aca="1" ref="F697" ca="1">COUNTIF(INDIRECT("$B$2"&amp;":"&amp;CELL("address",B697)),Table1[[#This Row],[Keyword]])</f>
        <v>1</v>
      </c>
      <c r="G697">
        <f ca="1">IF(Table1[[#This Row],[First Dup?]]&gt;1,0,1)</f>
        <v>1</v>
      </c>
      <c r="H697">
        <v>1</v>
      </c>
      <c r="I697" t="s">
        <v>1217</v>
      </c>
      <c r="L697" t="str">
        <f>IF(Table1[[#This Row],[ACC? _A_]]=Table1[[#This Row],[ACC? _S_]],"","Diff")</f>
        <v>Diff</v>
      </c>
      <c r="M697" s="3" t="s">
        <v>632</v>
      </c>
      <c r="N697" t="s">
        <v>1174</v>
      </c>
      <c r="O697" t="str">
        <f>IF(H697&gt;0,B697,0)</f>
        <v>program</v>
      </c>
    </row>
    <row r="698" spans="1:15" hidden="1" x14ac:dyDescent="0.3">
      <c r="A698">
        <v>46</v>
      </c>
      <c r="B698" t="s">
        <v>565</v>
      </c>
      <c r="C698" t="s">
        <v>566</v>
      </c>
      <c r="D698">
        <f>COUNTIF(Table1[Keyword],Table1[[#This Row],[Keyword]])</f>
        <v>3</v>
      </c>
      <c r="E698" t="str">
        <f>IF(Table1[[#This Row],[Count]]&gt;1,"D","")</f>
        <v>D</v>
      </c>
      <c r="F698" cm="1">
        <f t="array" aca="1" ref="F698" ca="1">COUNTIF(INDIRECT("$B$2"&amp;":"&amp;CELL("address",B698)),Table1[[#This Row],[Keyword]])</f>
        <v>1</v>
      </c>
      <c r="G698">
        <f ca="1">IF(Table1[[#This Row],[First Dup?]]&gt;1,0,1)</f>
        <v>1</v>
      </c>
      <c r="H698">
        <v>0</v>
      </c>
      <c r="I698" t="s">
        <v>1176</v>
      </c>
      <c r="L698" t="str">
        <f>IF(Table1[[#This Row],[ACC? _A_]]=Table1[[#This Row],[ACC? _S_]],"","Diff")</f>
        <v/>
      </c>
      <c r="M698" s="3" t="s">
        <v>570</v>
      </c>
      <c r="N698" t="s">
        <v>1174</v>
      </c>
      <c r="O698">
        <f>IF(H698&gt;0,B698,0)</f>
        <v>0</v>
      </c>
    </row>
    <row r="699" spans="1:15" hidden="1" x14ac:dyDescent="0.3">
      <c r="A699">
        <v>47</v>
      </c>
      <c r="B699" t="s">
        <v>1033</v>
      </c>
      <c r="C699" t="s">
        <v>567</v>
      </c>
      <c r="D699">
        <f>COUNTIF(Table1[Keyword],Table1[[#This Row],[Keyword]])</f>
        <v>1</v>
      </c>
      <c r="E699" t="str">
        <f>IF(Table1[[#This Row],[Count]]&gt;1,"D","")</f>
        <v/>
      </c>
      <c r="F699" cm="1">
        <f t="array" aca="1" ref="F699" ca="1">COUNTIF(INDIRECT("$B$2"&amp;":"&amp;CELL("address",B699)),Table1[[#This Row],[Keyword]])</f>
        <v>1</v>
      </c>
      <c r="G699">
        <f ca="1">IF(Table1[[#This Row],[First Dup?]]&gt;1,0,1)</f>
        <v>1</v>
      </c>
      <c r="H699">
        <v>0</v>
      </c>
      <c r="I699" t="s">
        <v>1250</v>
      </c>
      <c r="L699" t="str">
        <f>IF(Table1[[#This Row],[ACC? _A_]]=Table1[[#This Row],[ACC? _S_]],"","Diff")</f>
        <v/>
      </c>
      <c r="M699" s="3" t="s">
        <v>570</v>
      </c>
      <c r="N699" t="s">
        <v>1174</v>
      </c>
      <c r="O699">
        <f>IF(H699&gt;0,B699,0)</f>
        <v>0</v>
      </c>
    </row>
    <row r="700" spans="1:15" x14ac:dyDescent="0.3">
      <c r="A700">
        <v>4</v>
      </c>
      <c r="B700" t="s">
        <v>882</v>
      </c>
      <c r="C700" t="s">
        <v>211</v>
      </c>
      <c r="D700">
        <f>COUNTIF(Table1[Keyword],Table1[[#This Row],[Keyword]])</f>
        <v>2</v>
      </c>
      <c r="E700" t="str">
        <f>IF(Table1[[#This Row],[Count]]&gt;1,"D","")</f>
        <v>D</v>
      </c>
      <c r="F700" cm="1">
        <f t="array" aca="1" ref="F700" ca="1">COUNTIF(INDIRECT("$B$2"&amp;":"&amp;CELL("address",B700)),Table1[[#This Row],[Keyword]])</f>
        <v>2</v>
      </c>
      <c r="G700">
        <f ca="1">IF(Table1[[#This Row],[First Dup?]]&gt;1,0,1)</f>
        <v>0</v>
      </c>
      <c r="H700">
        <v>1</v>
      </c>
      <c r="I700" t="s">
        <v>1233</v>
      </c>
      <c r="L700" t="str">
        <f>IF(Table1[[#This Row],[ACC? _A_]]=Table1[[#This Row],[ACC? _S_]],"","Diff")</f>
        <v>Diff</v>
      </c>
      <c r="M700" s="3" t="s">
        <v>262</v>
      </c>
      <c r="N700" t="s">
        <v>1174</v>
      </c>
      <c r="O700" t="str">
        <f>IF(H700&gt;0,B700,0)</f>
        <v>prudence</v>
      </c>
    </row>
    <row r="701" spans="1:15" hidden="1" x14ac:dyDescent="0.3">
      <c r="A701">
        <v>49</v>
      </c>
      <c r="B701" t="s">
        <v>133</v>
      </c>
      <c r="C701" t="s">
        <v>569</v>
      </c>
      <c r="D701">
        <f>COUNTIF(Table1[Keyword],Table1[[#This Row],[Keyword]])</f>
        <v>5</v>
      </c>
      <c r="E701" t="str">
        <f>IF(Table1[[#This Row],[Count]]&gt;1,"D","")</f>
        <v>D</v>
      </c>
      <c r="F701" cm="1">
        <f t="array" aca="1" ref="F701" ca="1">COUNTIF(INDIRECT("$B$2"&amp;":"&amp;CELL("address",B701)),Table1[[#This Row],[Keyword]])</f>
        <v>2</v>
      </c>
      <c r="G701">
        <f ca="1">IF(Table1[[#This Row],[First Dup?]]&gt;1,0,1)</f>
        <v>0</v>
      </c>
      <c r="I701"/>
      <c r="L701" t="str">
        <f>IF(Table1[[#This Row],[ACC? _A_]]=Table1[[#This Row],[ACC? _S_]],"","Diff")</f>
        <v/>
      </c>
      <c r="M701" s="3" t="s">
        <v>570</v>
      </c>
      <c r="O701">
        <f>IF(H701&gt;0,B701,0)</f>
        <v>0</v>
      </c>
    </row>
    <row r="702" spans="1:15" ht="14.55" customHeight="1" x14ac:dyDescent="0.3">
      <c r="A702">
        <v>18</v>
      </c>
      <c r="B702" t="s">
        <v>888</v>
      </c>
      <c r="C702" t="s">
        <v>225</v>
      </c>
      <c r="D702">
        <f>COUNTIF(Table1[Keyword],Table1[[#This Row],[Keyword]])</f>
        <v>1</v>
      </c>
      <c r="E702" t="str">
        <f>IF(Table1[[#This Row],[Count]]&gt;1,"D","")</f>
        <v/>
      </c>
      <c r="F702" cm="1">
        <f t="array" aca="1" ref="F702" ca="1">COUNTIF(INDIRECT("$B$2"&amp;":"&amp;CELL("address",B702)),Table1[[#This Row],[Keyword]])</f>
        <v>1</v>
      </c>
      <c r="G702">
        <f ca="1">IF(Table1[[#This Row],[First Dup?]]&gt;1,0,1)</f>
        <v>1</v>
      </c>
      <c r="H702">
        <v>0.5</v>
      </c>
      <c r="I702" t="s">
        <v>1227</v>
      </c>
      <c r="L702" t="str">
        <f>IF(Table1[[#This Row],[ACC? _A_]]=Table1[[#This Row],[ACC? _S_]],"","Diff")</f>
        <v>Diff</v>
      </c>
      <c r="M702" s="3" t="s">
        <v>262</v>
      </c>
      <c r="N702" t="s">
        <v>1174</v>
      </c>
      <c r="O702" t="str">
        <f>IF(H702&gt;0,B702,0)</f>
        <v>prudence evaluation framework</v>
      </c>
    </row>
    <row r="703" spans="1:15" hidden="1" x14ac:dyDescent="0.3">
      <c r="A703">
        <v>1</v>
      </c>
      <c r="B703" t="s">
        <v>1035</v>
      </c>
      <c r="C703" t="s">
        <v>210</v>
      </c>
      <c r="D703">
        <f>COUNTIF(Table1[Keyword],Table1[[#This Row],[Keyword]])</f>
        <v>1</v>
      </c>
      <c r="E703" t="str">
        <f>IF(Table1[[#This Row],[Count]]&gt;1,"D","")</f>
        <v/>
      </c>
      <c r="F703" cm="1">
        <f t="array" aca="1" ref="F703" ca="1">COUNTIF(INDIRECT("$B$2"&amp;":"&amp;CELL("address",B703)),Table1[[#This Row],[Keyword]])</f>
        <v>1</v>
      </c>
      <c r="G703">
        <f ca="1">IF(Table1[[#This Row],[First Dup?]]&gt;1,0,1)</f>
        <v>1</v>
      </c>
      <c r="H703">
        <v>0</v>
      </c>
      <c r="I703" t="s">
        <v>1250</v>
      </c>
      <c r="L703" t="str">
        <f>IF(Table1[[#This Row],[ACC? _A_]]=Table1[[#This Row],[ACC? _S_]],"","Diff")</f>
        <v/>
      </c>
      <c r="M703" s="3" t="s">
        <v>575</v>
      </c>
      <c r="N703" t="s">
        <v>1174</v>
      </c>
      <c r="O703">
        <f>IF(H703&gt;0,B703,0)</f>
        <v>0</v>
      </c>
    </row>
    <row r="704" spans="1:15" hidden="1" x14ac:dyDescent="0.3">
      <c r="A704">
        <v>2</v>
      </c>
      <c r="B704" t="s">
        <v>1036</v>
      </c>
      <c r="C704" t="s">
        <v>210</v>
      </c>
      <c r="D704">
        <f>COUNTIF(Table1[Keyword],Table1[[#This Row],[Keyword]])</f>
        <v>1</v>
      </c>
      <c r="E704" t="str">
        <f>IF(Table1[[#This Row],[Count]]&gt;1,"D","")</f>
        <v/>
      </c>
      <c r="F704" cm="1">
        <f t="array" aca="1" ref="F704" ca="1">COUNTIF(INDIRECT("$B$2"&amp;":"&amp;CELL("address",B704)),Table1[[#This Row],[Keyword]])</f>
        <v>1</v>
      </c>
      <c r="G704">
        <f ca="1">IF(Table1[[#This Row],[First Dup?]]&gt;1,0,1)</f>
        <v>1</v>
      </c>
      <c r="H704">
        <v>0</v>
      </c>
      <c r="I704" t="s">
        <v>1176</v>
      </c>
      <c r="L704" t="str">
        <f>IF(Table1[[#This Row],[ACC? _A_]]=Table1[[#This Row],[ACC? _S_]],"","Diff")</f>
        <v/>
      </c>
      <c r="M704" s="3" t="s">
        <v>575</v>
      </c>
      <c r="N704" t="s">
        <v>1174</v>
      </c>
      <c r="O704">
        <f>IF(H704&gt;0,B704,0)</f>
        <v>0</v>
      </c>
    </row>
    <row r="705" spans="1:15" hidden="1" x14ac:dyDescent="0.3">
      <c r="A705">
        <v>3</v>
      </c>
      <c r="B705" t="s">
        <v>1037</v>
      </c>
      <c r="C705" t="s">
        <v>210</v>
      </c>
      <c r="D705">
        <f>COUNTIF(Table1[Keyword],Table1[[#This Row],[Keyword]])</f>
        <v>1</v>
      </c>
      <c r="E705" t="str">
        <f>IF(Table1[[#This Row],[Count]]&gt;1,"D","")</f>
        <v/>
      </c>
      <c r="F705" cm="1">
        <f t="array" aca="1" ref="F705" ca="1">COUNTIF(INDIRECT("$B$2"&amp;":"&amp;CELL("address",B705)),Table1[[#This Row],[Keyword]])</f>
        <v>1</v>
      </c>
      <c r="G705">
        <f ca="1">IF(Table1[[#This Row],[First Dup?]]&gt;1,0,1)</f>
        <v>1</v>
      </c>
      <c r="H705">
        <v>0</v>
      </c>
      <c r="I705" t="s">
        <v>1270</v>
      </c>
      <c r="L705" t="str">
        <f>IF(Table1[[#This Row],[ACC? _A_]]=Table1[[#This Row],[ACC? _S_]],"","Diff")</f>
        <v/>
      </c>
      <c r="M705" s="3" t="s">
        <v>575</v>
      </c>
      <c r="N705" t="s">
        <v>1174</v>
      </c>
      <c r="O705">
        <f>IF(H705&gt;0,B705,0)</f>
        <v>0</v>
      </c>
    </row>
    <row r="706" spans="1:15" hidden="1" x14ac:dyDescent="0.3">
      <c r="A706">
        <v>4</v>
      </c>
      <c r="B706" t="s">
        <v>667</v>
      </c>
      <c r="C706" t="s">
        <v>210</v>
      </c>
      <c r="D706">
        <f>COUNTIF(Table1[Keyword],Table1[[#This Row],[Keyword]])</f>
        <v>5</v>
      </c>
      <c r="E706" t="str">
        <f>IF(Table1[[#This Row],[Count]]&gt;1,"D","")</f>
        <v>D</v>
      </c>
      <c r="F706" cm="1">
        <f t="array" aca="1" ref="F706" ca="1">COUNTIF(INDIRECT("$B$2"&amp;":"&amp;CELL("address",B706)),Table1[[#This Row],[Keyword]])</f>
        <v>3</v>
      </c>
      <c r="G706">
        <f ca="1">IF(Table1[[#This Row],[First Dup?]]&gt;1,0,1)</f>
        <v>0</v>
      </c>
      <c r="I706"/>
      <c r="L706" t="str">
        <f>IF(Table1[[#This Row],[ACC? _A_]]=Table1[[#This Row],[ACC? _S_]],"","Diff")</f>
        <v/>
      </c>
      <c r="M706" s="3" t="s">
        <v>575</v>
      </c>
      <c r="O706">
        <f>IF(H706&gt;0,B706,0)</f>
        <v>0</v>
      </c>
    </row>
    <row r="707" spans="1:15" hidden="1" x14ac:dyDescent="0.3">
      <c r="A707">
        <v>5</v>
      </c>
      <c r="B707" t="s">
        <v>1038</v>
      </c>
      <c r="C707" t="s">
        <v>487</v>
      </c>
      <c r="D707">
        <f>COUNTIF(Table1[Keyword],Table1[[#This Row],[Keyword]])</f>
        <v>1</v>
      </c>
      <c r="E707" t="str">
        <f>IF(Table1[[#This Row],[Count]]&gt;1,"D","")</f>
        <v/>
      </c>
      <c r="F707" cm="1">
        <f t="array" aca="1" ref="F707" ca="1">COUNTIF(INDIRECT("$B$2"&amp;":"&amp;CELL("address",B707)),Table1[[#This Row],[Keyword]])</f>
        <v>1</v>
      </c>
      <c r="G707">
        <f ca="1">IF(Table1[[#This Row],[First Dup?]]&gt;1,0,1)</f>
        <v>1</v>
      </c>
      <c r="H707">
        <v>0</v>
      </c>
      <c r="I707" t="s">
        <v>1176</v>
      </c>
      <c r="L707" t="str">
        <f>IF(Table1[[#This Row],[ACC? _A_]]=Table1[[#This Row],[ACC? _S_]],"","Diff")</f>
        <v/>
      </c>
      <c r="M707" s="3" t="s">
        <v>575</v>
      </c>
      <c r="N707" t="s">
        <v>1174</v>
      </c>
      <c r="O707">
        <f>IF(H707&gt;0,B707,0)</f>
        <v>0</v>
      </c>
    </row>
    <row r="708" spans="1:15" hidden="1" x14ac:dyDescent="0.3">
      <c r="A708">
        <v>6</v>
      </c>
      <c r="B708" t="s">
        <v>265</v>
      </c>
      <c r="C708" t="s">
        <v>487</v>
      </c>
      <c r="D708">
        <f>COUNTIF(Table1[Keyword],Table1[[#This Row],[Keyword]])</f>
        <v>15</v>
      </c>
      <c r="E708" t="str">
        <f>IF(Table1[[#This Row],[Count]]&gt;1,"D","")</f>
        <v>D</v>
      </c>
      <c r="F708" cm="1">
        <f t="array" aca="1" ref="F708" ca="1">COUNTIF(INDIRECT("$B$2"&amp;":"&amp;CELL("address",B708)),Table1[[#This Row],[Keyword]])</f>
        <v>9</v>
      </c>
      <c r="G708">
        <f ca="1">IF(Table1[[#This Row],[First Dup?]]&gt;1,0,1)</f>
        <v>0</v>
      </c>
      <c r="I708"/>
      <c r="L708" t="str">
        <f>IF(Table1[[#This Row],[ACC? _A_]]=Table1[[#This Row],[ACC? _S_]],"","Diff")</f>
        <v/>
      </c>
      <c r="M708" s="3" t="s">
        <v>575</v>
      </c>
      <c r="O708">
        <f>IF(H708&gt;0,B708,0)</f>
        <v>0</v>
      </c>
    </row>
    <row r="709" spans="1:15" hidden="1" x14ac:dyDescent="0.3">
      <c r="A709">
        <v>7</v>
      </c>
      <c r="B709" t="s">
        <v>1039</v>
      </c>
      <c r="C709" t="s">
        <v>211</v>
      </c>
      <c r="D709">
        <f>COUNTIF(Table1[Keyword],Table1[[#This Row],[Keyword]])</f>
        <v>1</v>
      </c>
      <c r="E709" t="str">
        <f>IF(Table1[[#This Row],[Count]]&gt;1,"D","")</f>
        <v/>
      </c>
      <c r="F709" cm="1">
        <f t="array" aca="1" ref="F709" ca="1">COUNTIF(INDIRECT("$B$2"&amp;":"&amp;CELL("address",B709)),Table1[[#This Row],[Keyword]])</f>
        <v>1</v>
      </c>
      <c r="G709">
        <f ca="1">IF(Table1[[#This Row],[First Dup?]]&gt;1,0,1)</f>
        <v>1</v>
      </c>
      <c r="H709">
        <v>0</v>
      </c>
      <c r="I709" t="s">
        <v>1176</v>
      </c>
      <c r="L709" t="str">
        <f>IF(Table1[[#This Row],[ACC? _A_]]=Table1[[#This Row],[ACC? _S_]],"","Diff")</f>
        <v/>
      </c>
      <c r="M709" s="3" t="s">
        <v>575</v>
      </c>
      <c r="N709" t="s">
        <v>1174</v>
      </c>
      <c r="O709">
        <f>IF(H709&gt;0,B709,0)</f>
        <v>0</v>
      </c>
    </row>
    <row r="710" spans="1:15" hidden="1" x14ac:dyDescent="0.3">
      <c r="A710">
        <v>8</v>
      </c>
      <c r="B710" t="s">
        <v>1040</v>
      </c>
      <c r="C710" t="s">
        <v>211</v>
      </c>
      <c r="D710">
        <f>COUNTIF(Table1[Keyword],Table1[[#This Row],[Keyword]])</f>
        <v>1</v>
      </c>
      <c r="E710" t="str">
        <f>IF(Table1[[#This Row],[Count]]&gt;1,"D","")</f>
        <v/>
      </c>
      <c r="F710" cm="1">
        <f t="array" aca="1" ref="F710" ca="1">COUNTIF(INDIRECT("$B$2"&amp;":"&amp;CELL("address",B710)),Table1[[#This Row],[Keyword]])</f>
        <v>1</v>
      </c>
      <c r="G710">
        <f ca="1">IF(Table1[[#This Row],[First Dup?]]&gt;1,0,1)</f>
        <v>1</v>
      </c>
      <c r="H710">
        <v>0</v>
      </c>
      <c r="I710" t="s">
        <v>1176</v>
      </c>
      <c r="L710" t="str">
        <f>IF(Table1[[#This Row],[ACC? _A_]]=Table1[[#This Row],[ACC? _S_]],"","Diff")</f>
        <v/>
      </c>
      <c r="M710" s="3" t="s">
        <v>575</v>
      </c>
      <c r="N710" t="s">
        <v>1174</v>
      </c>
      <c r="O710">
        <f>IF(H710&gt;0,B710,0)</f>
        <v>0</v>
      </c>
    </row>
    <row r="711" spans="1:15" hidden="1" x14ac:dyDescent="0.3">
      <c r="A711">
        <v>9</v>
      </c>
      <c r="B711" t="s">
        <v>879</v>
      </c>
      <c r="C711" t="s">
        <v>213</v>
      </c>
      <c r="D711">
        <f>COUNTIF(Table1[Keyword],Table1[[#This Row],[Keyword]])</f>
        <v>4</v>
      </c>
      <c r="E711" t="str">
        <f>IF(Table1[[#This Row],[Count]]&gt;1,"D","")</f>
        <v>D</v>
      </c>
      <c r="F711" cm="1">
        <f t="array" aca="1" ref="F711" ca="1">COUNTIF(INDIRECT("$B$2"&amp;":"&amp;CELL("address",B711)),Table1[[#This Row],[Keyword]])</f>
        <v>3</v>
      </c>
      <c r="G711">
        <f ca="1">IF(Table1[[#This Row],[First Dup?]]&gt;1,0,1)</f>
        <v>0</v>
      </c>
      <c r="I711"/>
      <c r="L711" t="str">
        <f>IF(Table1[[#This Row],[ACC? _A_]]=Table1[[#This Row],[ACC? _S_]],"","Diff")</f>
        <v/>
      </c>
      <c r="M711" s="3" t="s">
        <v>575</v>
      </c>
      <c r="O711">
        <f>IF(H711&gt;0,B711,0)</f>
        <v>0</v>
      </c>
    </row>
    <row r="712" spans="1:15" hidden="1" x14ac:dyDescent="0.3">
      <c r="A712">
        <v>10</v>
      </c>
      <c r="B712" t="s">
        <v>1041</v>
      </c>
      <c r="C712" t="s">
        <v>213</v>
      </c>
      <c r="D712">
        <f>COUNTIF(Table1[Keyword],Table1[[#This Row],[Keyword]])</f>
        <v>1</v>
      </c>
      <c r="E712" t="str">
        <f>IF(Table1[[#This Row],[Count]]&gt;1,"D","")</f>
        <v/>
      </c>
      <c r="F712" cm="1">
        <f t="array" aca="1" ref="F712" ca="1">COUNTIF(INDIRECT("$B$2"&amp;":"&amp;CELL("address",B712)),Table1[[#This Row],[Keyword]])</f>
        <v>1</v>
      </c>
      <c r="G712">
        <f ca="1">IF(Table1[[#This Row],[First Dup?]]&gt;1,0,1)</f>
        <v>1</v>
      </c>
      <c r="H712">
        <v>0</v>
      </c>
      <c r="I712" t="s">
        <v>1250</v>
      </c>
      <c r="L712" t="str">
        <f>IF(Table1[[#This Row],[ACC? _A_]]=Table1[[#This Row],[ACC? _S_]],"","Diff")</f>
        <v/>
      </c>
      <c r="M712" s="3" t="s">
        <v>575</v>
      </c>
      <c r="N712" t="s">
        <v>1174</v>
      </c>
      <c r="O712">
        <f>IF(H712&gt;0,B712,0)</f>
        <v>0</v>
      </c>
    </row>
    <row r="713" spans="1:15" hidden="1" x14ac:dyDescent="0.3">
      <c r="A713">
        <v>11</v>
      </c>
      <c r="B713" t="s">
        <v>1042</v>
      </c>
      <c r="C713" t="s">
        <v>213</v>
      </c>
      <c r="D713">
        <f>COUNTIF(Table1[Keyword],Table1[[#This Row],[Keyword]])</f>
        <v>1</v>
      </c>
      <c r="E713" t="str">
        <f>IF(Table1[[#This Row],[Count]]&gt;1,"D","")</f>
        <v/>
      </c>
      <c r="F713" cm="1">
        <f t="array" aca="1" ref="F713" ca="1">COUNTIF(INDIRECT("$B$2"&amp;":"&amp;CELL("address",B713)),Table1[[#This Row],[Keyword]])</f>
        <v>1</v>
      </c>
      <c r="G713">
        <f ca="1">IF(Table1[[#This Row],[First Dup?]]&gt;1,0,1)</f>
        <v>1</v>
      </c>
      <c r="H713">
        <v>0</v>
      </c>
      <c r="I713" t="s">
        <v>1176</v>
      </c>
      <c r="L713" t="str">
        <f>IF(Table1[[#This Row],[ACC? _A_]]=Table1[[#This Row],[ACC? _S_]],"","Diff")</f>
        <v/>
      </c>
      <c r="M713" s="3" t="s">
        <v>575</v>
      </c>
      <c r="N713" t="s">
        <v>1174</v>
      </c>
      <c r="O713">
        <f>IF(H713&gt;0,B713,0)</f>
        <v>0</v>
      </c>
    </row>
    <row r="714" spans="1:15" hidden="1" x14ac:dyDescent="0.3">
      <c r="A714">
        <v>12</v>
      </c>
      <c r="B714" t="s">
        <v>1043</v>
      </c>
      <c r="C714" t="s">
        <v>79</v>
      </c>
      <c r="D714">
        <f>COUNTIF(Table1[Keyword],Table1[[#This Row],[Keyword]])</f>
        <v>1</v>
      </c>
      <c r="E714" t="str">
        <f>IF(Table1[[#This Row],[Count]]&gt;1,"D","")</f>
        <v/>
      </c>
      <c r="F714" cm="1">
        <f t="array" aca="1" ref="F714" ca="1">COUNTIF(INDIRECT("$B$2"&amp;":"&amp;CELL("address",B714)),Table1[[#This Row],[Keyword]])</f>
        <v>1</v>
      </c>
      <c r="G714">
        <f ca="1">IF(Table1[[#This Row],[First Dup?]]&gt;1,0,1)</f>
        <v>1</v>
      </c>
      <c r="H714">
        <v>0</v>
      </c>
      <c r="I714" t="s">
        <v>1176</v>
      </c>
      <c r="L714" t="str">
        <f>IF(Table1[[#This Row],[ACC? _A_]]=Table1[[#This Row],[ACC? _S_]],"","Diff")</f>
        <v/>
      </c>
      <c r="M714" s="3" t="s">
        <v>575</v>
      </c>
      <c r="N714" t="s">
        <v>1174</v>
      </c>
      <c r="O714">
        <f>IF(H714&gt;0,B714,0)</f>
        <v>0</v>
      </c>
    </row>
    <row r="715" spans="1:15" hidden="1" x14ac:dyDescent="0.3">
      <c r="A715">
        <v>13</v>
      </c>
      <c r="B715" t="s">
        <v>102</v>
      </c>
      <c r="C715" t="s">
        <v>79</v>
      </c>
      <c r="D715">
        <f>COUNTIF(Table1[Keyword],Table1[[#This Row],[Keyword]])</f>
        <v>5</v>
      </c>
      <c r="E715" t="str">
        <f>IF(Table1[[#This Row],[Count]]&gt;1,"D","")</f>
        <v>D</v>
      </c>
      <c r="F715" cm="1">
        <f t="array" aca="1" ref="F715" ca="1">COUNTIF(INDIRECT("$B$2"&amp;":"&amp;CELL("address",B715)),Table1[[#This Row],[Keyword]])</f>
        <v>3</v>
      </c>
      <c r="G715">
        <f ca="1">IF(Table1[[#This Row],[First Dup?]]&gt;1,0,1)</f>
        <v>0</v>
      </c>
      <c r="I715"/>
      <c r="L715" t="str">
        <f>IF(Table1[[#This Row],[ACC? _A_]]=Table1[[#This Row],[ACC? _S_]],"","Diff")</f>
        <v/>
      </c>
      <c r="M715" s="3" t="s">
        <v>575</v>
      </c>
      <c r="O715">
        <f>IF(H715&gt;0,B715,0)</f>
        <v>0</v>
      </c>
    </row>
    <row r="716" spans="1:15" hidden="1" x14ac:dyDescent="0.3">
      <c r="A716">
        <v>14</v>
      </c>
      <c r="B716" t="s">
        <v>1044</v>
      </c>
      <c r="C716" t="s">
        <v>79</v>
      </c>
      <c r="D716">
        <f>COUNTIF(Table1[Keyword],Table1[[#This Row],[Keyword]])</f>
        <v>1</v>
      </c>
      <c r="E716" t="str">
        <f>IF(Table1[[#This Row],[Count]]&gt;1,"D","")</f>
        <v/>
      </c>
      <c r="F716" cm="1">
        <f t="array" aca="1" ref="F716" ca="1">COUNTIF(INDIRECT("$B$2"&amp;":"&amp;CELL("address",B716)),Table1[[#This Row],[Keyword]])</f>
        <v>1</v>
      </c>
      <c r="G716">
        <f ca="1">IF(Table1[[#This Row],[First Dup?]]&gt;1,0,1)</f>
        <v>1</v>
      </c>
      <c r="H716">
        <v>0</v>
      </c>
      <c r="I716" t="s">
        <v>1176</v>
      </c>
      <c r="L716" t="str">
        <f>IF(Table1[[#This Row],[ACC? _A_]]=Table1[[#This Row],[ACC? _S_]],"","Diff")</f>
        <v/>
      </c>
      <c r="M716" s="3" t="s">
        <v>575</v>
      </c>
      <c r="N716" t="s">
        <v>1174</v>
      </c>
      <c r="O716">
        <f>IF(H716&gt;0,B716,0)</f>
        <v>0</v>
      </c>
    </row>
    <row r="717" spans="1:15" hidden="1" x14ac:dyDescent="0.3">
      <c r="A717">
        <v>15</v>
      </c>
      <c r="B717" t="s">
        <v>1045</v>
      </c>
      <c r="C717" t="s">
        <v>79</v>
      </c>
      <c r="D717">
        <f>COUNTIF(Table1[Keyword],Table1[[#This Row],[Keyword]])</f>
        <v>1</v>
      </c>
      <c r="E717" t="str">
        <f>IF(Table1[[#This Row],[Count]]&gt;1,"D","")</f>
        <v/>
      </c>
      <c r="F717" cm="1">
        <f t="array" aca="1" ref="F717" ca="1">COUNTIF(INDIRECT("$B$2"&amp;":"&amp;CELL("address",B717)),Table1[[#This Row],[Keyword]])</f>
        <v>1</v>
      </c>
      <c r="G717">
        <f ca="1">IF(Table1[[#This Row],[First Dup?]]&gt;1,0,1)</f>
        <v>1</v>
      </c>
      <c r="H717">
        <v>0</v>
      </c>
      <c r="I717" t="s">
        <v>1176</v>
      </c>
      <c r="L717" t="str">
        <f>IF(Table1[[#This Row],[ACC? _A_]]=Table1[[#This Row],[ACC? _S_]],"","Diff")</f>
        <v/>
      </c>
      <c r="M717" s="3" t="s">
        <v>575</v>
      </c>
      <c r="N717" t="s">
        <v>1174</v>
      </c>
      <c r="O717">
        <f>IF(H717&gt;0,B717,0)</f>
        <v>0</v>
      </c>
    </row>
    <row r="718" spans="1:15" hidden="1" x14ac:dyDescent="0.3">
      <c r="A718">
        <v>16</v>
      </c>
      <c r="B718" t="s">
        <v>827</v>
      </c>
      <c r="C718" t="s">
        <v>369</v>
      </c>
      <c r="D718">
        <f>COUNTIF(Table1[Keyword],Table1[[#This Row],[Keyword]])</f>
        <v>2</v>
      </c>
      <c r="E718" t="str">
        <f>IF(Table1[[#This Row],[Count]]&gt;1,"D","")</f>
        <v>D</v>
      </c>
      <c r="F718" cm="1">
        <f t="array" aca="1" ref="F718" ca="1">COUNTIF(INDIRECT("$B$2"&amp;":"&amp;CELL("address",B718)),Table1[[#This Row],[Keyword]])</f>
        <v>1</v>
      </c>
      <c r="G718">
        <f ca="1">IF(Table1[[#This Row],[First Dup?]]&gt;1,0,1)</f>
        <v>1</v>
      </c>
      <c r="I718"/>
      <c r="L718" t="str">
        <f>IF(Table1[[#This Row],[ACC? _A_]]=Table1[[#This Row],[ACC? _S_]],"","Diff")</f>
        <v/>
      </c>
      <c r="M718" s="3" t="s">
        <v>575</v>
      </c>
      <c r="O718">
        <f>IF(H718&gt;0,B718,0)</f>
        <v>0</v>
      </c>
    </row>
    <row r="719" spans="1:15" hidden="1" x14ac:dyDescent="0.3">
      <c r="A719">
        <v>17</v>
      </c>
      <c r="B719" t="s">
        <v>1046</v>
      </c>
      <c r="C719" t="s">
        <v>369</v>
      </c>
      <c r="D719">
        <f>COUNTIF(Table1[Keyword],Table1[[#This Row],[Keyword]])</f>
        <v>1</v>
      </c>
      <c r="E719" t="str">
        <f>IF(Table1[[#This Row],[Count]]&gt;1,"D","")</f>
        <v/>
      </c>
      <c r="F719" cm="1">
        <f t="array" aca="1" ref="F719" ca="1">COUNTIF(INDIRECT("$B$2"&amp;":"&amp;CELL("address",B719)),Table1[[#This Row],[Keyword]])</f>
        <v>1</v>
      </c>
      <c r="G719">
        <f ca="1">IF(Table1[[#This Row],[First Dup?]]&gt;1,0,1)</f>
        <v>1</v>
      </c>
      <c r="H719">
        <v>0</v>
      </c>
      <c r="I719" t="s">
        <v>1176</v>
      </c>
      <c r="L719" t="str">
        <f>IF(Table1[[#This Row],[ACC? _A_]]=Table1[[#This Row],[ACC? _S_]],"","Diff")</f>
        <v/>
      </c>
      <c r="M719" s="3" t="s">
        <v>575</v>
      </c>
      <c r="N719" t="s">
        <v>1174</v>
      </c>
      <c r="O719">
        <f>IF(H719&gt;0,B719,0)</f>
        <v>0</v>
      </c>
    </row>
    <row r="720" spans="1:15" hidden="1" x14ac:dyDescent="0.3">
      <c r="A720">
        <v>18</v>
      </c>
      <c r="B720" t="s">
        <v>371</v>
      </c>
      <c r="C720" t="s">
        <v>369</v>
      </c>
      <c r="D720">
        <f>COUNTIF(Table1[Keyword],Table1[[#This Row],[Keyword]])</f>
        <v>14</v>
      </c>
      <c r="E720" t="str">
        <f>IF(Table1[[#This Row],[Count]]&gt;1,"D","")</f>
        <v>D</v>
      </c>
      <c r="F720" cm="1">
        <f t="array" aca="1" ref="F720" ca="1">COUNTIF(INDIRECT("$B$2"&amp;":"&amp;CELL("address",B720)),Table1[[#This Row],[Keyword]])</f>
        <v>9</v>
      </c>
      <c r="G720">
        <f ca="1">IF(Table1[[#This Row],[First Dup?]]&gt;1,0,1)</f>
        <v>0</v>
      </c>
      <c r="I720"/>
      <c r="L720" t="str">
        <f>IF(Table1[[#This Row],[ACC? _A_]]=Table1[[#This Row],[ACC? _S_]],"","Diff")</f>
        <v/>
      </c>
      <c r="M720" s="3" t="s">
        <v>575</v>
      </c>
      <c r="O720">
        <f>IF(H720&gt;0,B720,0)</f>
        <v>0</v>
      </c>
    </row>
    <row r="721" spans="1:15" hidden="1" x14ac:dyDescent="0.3">
      <c r="A721">
        <v>19</v>
      </c>
      <c r="B721" t="s">
        <v>1047</v>
      </c>
      <c r="C721" t="s">
        <v>369</v>
      </c>
      <c r="D721">
        <f>COUNTIF(Table1[Keyword],Table1[[#This Row],[Keyword]])</f>
        <v>1</v>
      </c>
      <c r="E721" t="str">
        <f>IF(Table1[[#This Row],[Count]]&gt;1,"D","")</f>
        <v/>
      </c>
      <c r="F721" cm="1">
        <f t="array" aca="1" ref="F721" ca="1">COUNTIF(INDIRECT("$B$2"&amp;":"&amp;CELL("address",B721)),Table1[[#This Row],[Keyword]])</f>
        <v>1</v>
      </c>
      <c r="G721">
        <f ca="1">IF(Table1[[#This Row],[First Dup?]]&gt;1,0,1)</f>
        <v>1</v>
      </c>
      <c r="H721">
        <v>0</v>
      </c>
      <c r="I721" t="s">
        <v>1250</v>
      </c>
      <c r="L721" t="str">
        <f>IF(Table1[[#This Row],[ACC? _A_]]=Table1[[#This Row],[ACC? _S_]],"","Diff")</f>
        <v/>
      </c>
      <c r="M721" s="3" t="s">
        <v>575</v>
      </c>
      <c r="N721" t="s">
        <v>1174</v>
      </c>
      <c r="O721">
        <f>IF(H721&gt;0,B721,0)</f>
        <v>0</v>
      </c>
    </row>
    <row r="722" spans="1:15" hidden="1" x14ac:dyDescent="0.3">
      <c r="A722">
        <v>20</v>
      </c>
      <c r="B722" t="s">
        <v>1048</v>
      </c>
      <c r="C722" t="s">
        <v>369</v>
      </c>
      <c r="D722">
        <f>COUNTIF(Table1[Keyword],Table1[[#This Row],[Keyword]])</f>
        <v>1</v>
      </c>
      <c r="E722" t="str">
        <f>IF(Table1[[#This Row],[Count]]&gt;1,"D","")</f>
        <v/>
      </c>
      <c r="F722" cm="1">
        <f t="array" aca="1" ref="F722" ca="1">COUNTIF(INDIRECT("$B$2"&amp;":"&amp;CELL("address",B722)),Table1[[#This Row],[Keyword]])</f>
        <v>1</v>
      </c>
      <c r="G722">
        <f ca="1">IF(Table1[[#This Row],[First Dup?]]&gt;1,0,1)</f>
        <v>1</v>
      </c>
      <c r="H722">
        <v>0</v>
      </c>
      <c r="I722" t="s">
        <v>1176</v>
      </c>
      <c r="L722" t="str">
        <f>IF(Table1[[#This Row],[ACC? _A_]]=Table1[[#This Row],[ACC? _S_]],"","Diff")</f>
        <v/>
      </c>
      <c r="M722" s="3" t="s">
        <v>575</v>
      </c>
      <c r="N722" t="s">
        <v>1174</v>
      </c>
      <c r="O722">
        <f>IF(H722&gt;0,B722,0)</f>
        <v>0</v>
      </c>
    </row>
    <row r="723" spans="1:15" hidden="1" x14ac:dyDescent="0.3">
      <c r="A723">
        <v>21</v>
      </c>
      <c r="B723" t="s">
        <v>1049</v>
      </c>
      <c r="C723" t="s">
        <v>80</v>
      </c>
      <c r="D723">
        <f>COUNTIF(Table1[Keyword],Table1[[#This Row],[Keyword]])</f>
        <v>1</v>
      </c>
      <c r="E723" t="str">
        <f>IF(Table1[[#This Row],[Count]]&gt;1,"D","")</f>
        <v/>
      </c>
      <c r="F723" cm="1">
        <f t="array" aca="1" ref="F723" ca="1">COUNTIF(INDIRECT("$B$2"&amp;":"&amp;CELL("address",B723)),Table1[[#This Row],[Keyword]])</f>
        <v>1</v>
      </c>
      <c r="G723">
        <f ca="1">IF(Table1[[#This Row],[First Dup?]]&gt;1,0,1)</f>
        <v>1</v>
      </c>
      <c r="H723">
        <v>0</v>
      </c>
      <c r="I723" t="s">
        <v>1250</v>
      </c>
      <c r="L723" t="str">
        <f>IF(Table1[[#This Row],[ACC? _A_]]=Table1[[#This Row],[ACC? _S_]],"","Diff")</f>
        <v/>
      </c>
      <c r="M723" s="3" t="s">
        <v>575</v>
      </c>
      <c r="N723" t="s">
        <v>1174</v>
      </c>
      <c r="O723">
        <f>IF(H723&gt;0,B723,0)</f>
        <v>0</v>
      </c>
    </row>
    <row r="724" spans="1:15" hidden="1" x14ac:dyDescent="0.3">
      <c r="A724">
        <v>22</v>
      </c>
      <c r="B724" t="s">
        <v>583</v>
      </c>
      <c r="C724" t="s">
        <v>80</v>
      </c>
      <c r="D724">
        <f>COUNTIF(Table1[Keyword],Table1[[#This Row],[Keyword]])</f>
        <v>6</v>
      </c>
      <c r="E724" t="str">
        <f>IF(Table1[[#This Row],[Count]]&gt;1,"D","")</f>
        <v>D</v>
      </c>
      <c r="F724" cm="1">
        <f t="array" aca="1" ref="F724" ca="1">COUNTIF(INDIRECT("$B$2"&amp;":"&amp;CELL("address",B724)),Table1[[#This Row],[Keyword]])</f>
        <v>4</v>
      </c>
      <c r="G724">
        <f ca="1">IF(Table1[[#This Row],[First Dup?]]&gt;1,0,1)</f>
        <v>0</v>
      </c>
      <c r="I724"/>
      <c r="L724" t="str">
        <f>IF(Table1[[#This Row],[ACC? _A_]]=Table1[[#This Row],[ACC? _S_]],"","Diff")</f>
        <v/>
      </c>
      <c r="M724" s="3" t="s">
        <v>575</v>
      </c>
      <c r="O724">
        <f>IF(H724&gt;0,B724,0)</f>
        <v>0</v>
      </c>
    </row>
    <row r="725" spans="1:15" hidden="1" x14ac:dyDescent="0.3">
      <c r="A725">
        <v>23</v>
      </c>
      <c r="B725" t="s">
        <v>674</v>
      </c>
      <c r="C725" t="s">
        <v>214</v>
      </c>
      <c r="D725">
        <f>COUNTIF(Table1[Keyword],Table1[[#This Row],[Keyword]])</f>
        <v>2</v>
      </c>
      <c r="E725" t="str">
        <f>IF(Table1[[#This Row],[Count]]&gt;1,"D","")</f>
        <v>D</v>
      </c>
      <c r="F725" cm="1">
        <f t="array" aca="1" ref="F725" ca="1">COUNTIF(INDIRECT("$B$2"&amp;":"&amp;CELL("address",B725)),Table1[[#This Row],[Keyword]])</f>
        <v>1</v>
      </c>
      <c r="G725">
        <f ca="1">IF(Table1[[#This Row],[First Dup?]]&gt;1,0,1)</f>
        <v>1</v>
      </c>
      <c r="H725">
        <v>0</v>
      </c>
      <c r="I725" t="s">
        <v>1176</v>
      </c>
      <c r="L725" t="str">
        <f>IF(Table1[[#This Row],[ACC? _A_]]=Table1[[#This Row],[ACC? _S_]],"","Diff")</f>
        <v/>
      </c>
      <c r="M725" s="3" t="s">
        <v>575</v>
      </c>
      <c r="N725" t="s">
        <v>1174</v>
      </c>
      <c r="O725">
        <f>IF(H725&gt;0,B725,0)</f>
        <v>0</v>
      </c>
    </row>
    <row r="726" spans="1:15" hidden="1" x14ac:dyDescent="0.3">
      <c r="A726">
        <v>24</v>
      </c>
      <c r="B726" t="s">
        <v>154</v>
      </c>
      <c r="C726" t="s">
        <v>214</v>
      </c>
      <c r="D726">
        <f>COUNTIF(Table1[Keyword],Table1[[#This Row],[Keyword]])</f>
        <v>12</v>
      </c>
      <c r="E726" t="str">
        <f>IF(Table1[[#This Row],[Count]]&gt;1,"D","")</f>
        <v>D</v>
      </c>
      <c r="F726" cm="1">
        <f t="array" aca="1" ref="F726" ca="1">COUNTIF(INDIRECT("$B$2"&amp;":"&amp;CELL("address",B726)),Table1[[#This Row],[Keyword]])</f>
        <v>8</v>
      </c>
      <c r="G726">
        <f ca="1">IF(Table1[[#This Row],[First Dup?]]&gt;1,0,1)</f>
        <v>0</v>
      </c>
      <c r="I726"/>
      <c r="L726" t="str">
        <f>IF(Table1[[#This Row],[ACC? _A_]]=Table1[[#This Row],[ACC? _S_]],"","Diff")</f>
        <v/>
      </c>
      <c r="M726" s="3" t="s">
        <v>575</v>
      </c>
      <c r="O726">
        <f>IF(H726&gt;0,B726,0)</f>
        <v>0</v>
      </c>
    </row>
    <row r="727" spans="1:15" hidden="1" x14ac:dyDescent="0.3">
      <c r="A727">
        <v>25</v>
      </c>
      <c r="B727" t="s">
        <v>1050</v>
      </c>
      <c r="C727" t="s">
        <v>0</v>
      </c>
      <c r="D727">
        <f>COUNTIF(Table1[Keyword],Table1[[#This Row],[Keyword]])</f>
        <v>1</v>
      </c>
      <c r="E727" t="str">
        <f>IF(Table1[[#This Row],[Count]]&gt;1,"D","")</f>
        <v/>
      </c>
      <c r="F727" cm="1">
        <f t="array" aca="1" ref="F727" ca="1">COUNTIF(INDIRECT("$B$2"&amp;":"&amp;CELL("address",B727)),Table1[[#This Row],[Keyword]])</f>
        <v>1</v>
      </c>
      <c r="G727">
        <f ca="1">IF(Table1[[#This Row],[First Dup?]]&gt;1,0,1)</f>
        <v>1</v>
      </c>
      <c r="H727">
        <v>0</v>
      </c>
      <c r="I727" t="s">
        <v>1176</v>
      </c>
      <c r="L727" t="str">
        <f>IF(Table1[[#This Row],[ACC? _A_]]=Table1[[#This Row],[ACC? _S_]],"","Diff")</f>
        <v/>
      </c>
      <c r="M727" s="3" t="s">
        <v>575</v>
      </c>
      <c r="N727" t="s">
        <v>1174</v>
      </c>
      <c r="O727">
        <f>IF(H727&gt;0,B727,0)</f>
        <v>0</v>
      </c>
    </row>
    <row r="728" spans="1:15" hidden="1" x14ac:dyDescent="0.3">
      <c r="A728">
        <v>26</v>
      </c>
      <c r="B728" t="s">
        <v>1051</v>
      </c>
      <c r="C728" t="s">
        <v>215</v>
      </c>
      <c r="D728">
        <f>COUNTIF(Table1[Keyword],Table1[[#This Row],[Keyword]])</f>
        <v>1</v>
      </c>
      <c r="E728" t="str">
        <f>IF(Table1[[#This Row],[Count]]&gt;1,"D","")</f>
        <v/>
      </c>
      <c r="F728" cm="1">
        <f t="array" aca="1" ref="F728" ca="1">COUNTIF(INDIRECT("$B$2"&amp;":"&amp;CELL("address",B728)),Table1[[#This Row],[Keyword]])</f>
        <v>1</v>
      </c>
      <c r="G728">
        <f ca="1">IF(Table1[[#This Row],[First Dup?]]&gt;1,0,1)</f>
        <v>1</v>
      </c>
      <c r="H728">
        <v>0</v>
      </c>
      <c r="I728" t="s">
        <v>1176</v>
      </c>
      <c r="L728" t="str">
        <f>IF(Table1[[#This Row],[ACC? _A_]]=Table1[[#This Row],[ACC? _S_]],"","Diff")</f>
        <v/>
      </c>
      <c r="M728" s="3" t="s">
        <v>575</v>
      </c>
      <c r="N728" t="s">
        <v>1174</v>
      </c>
      <c r="O728">
        <f>IF(H728&gt;0,B728,0)</f>
        <v>0</v>
      </c>
    </row>
    <row r="729" spans="1:15" hidden="1" x14ac:dyDescent="0.3">
      <c r="A729">
        <v>27</v>
      </c>
      <c r="B729" t="s">
        <v>980</v>
      </c>
      <c r="C729" t="s">
        <v>215</v>
      </c>
      <c r="D729">
        <f>COUNTIF(Table1[Keyword],Table1[[#This Row],[Keyword]])</f>
        <v>4</v>
      </c>
      <c r="E729" t="str">
        <f>IF(Table1[[#This Row],[Count]]&gt;1,"D","")</f>
        <v>D</v>
      </c>
      <c r="F729" cm="1">
        <f t="array" aca="1" ref="F729" ca="1">COUNTIF(INDIRECT("$B$2"&amp;":"&amp;CELL("address",B729)),Table1[[#This Row],[Keyword]])</f>
        <v>3</v>
      </c>
      <c r="G729">
        <f ca="1">IF(Table1[[#This Row],[First Dup?]]&gt;1,0,1)</f>
        <v>0</v>
      </c>
      <c r="I729"/>
      <c r="L729" t="str">
        <f>IF(Table1[[#This Row],[ACC? _A_]]=Table1[[#This Row],[ACC? _S_]],"","Diff")</f>
        <v/>
      </c>
      <c r="M729" s="3" t="s">
        <v>575</v>
      </c>
      <c r="O729">
        <f>IF(H729&gt;0,B729,0)</f>
        <v>0</v>
      </c>
    </row>
    <row r="730" spans="1:15" hidden="1" x14ac:dyDescent="0.3">
      <c r="A730">
        <v>28</v>
      </c>
      <c r="B730" t="s">
        <v>1052</v>
      </c>
      <c r="C730" t="s">
        <v>215</v>
      </c>
      <c r="D730">
        <f>COUNTIF(Table1[Keyword],Table1[[#This Row],[Keyword]])</f>
        <v>1</v>
      </c>
      <c r="E730" t="str">
        <f>IF(Table1[[#This Row],[Count]]&gt;1,"D","")</f>
        <v/>
      </c>
      <c r="F730" cm="1">
        <f t="array" aca="1" ref="F730" ca="1">COUNTIF(INDIRECT("$B$2"&amp;":"&amp;CELL("address",B730)),Table1[[#This Row],[Keyword]])</f>
        <v>1</v>
      </c>
      <c r="G730">
        <f ca="1">IF(Table1[[#This Row],[First Dup?]]&gt;1,0,1)</f>
        <v>1</v>
      </c>
      <c r="H730">
        <v>0</v>
      </c>
      <c r="I730" t="s">
        <v>1176</v>
      </c>
      <c r="L730" t="str">
        <f>IF(Table1[[#This Row],[ACC? _A_]]=Table1[[#This Row],[ACC? _S_]],"","Diff")</f>
        <v/>
      </c>
      <c r="M730" s="3" t="s">
        <v>575</v>
      </c>
      <c r="N730" t="s">
        <v>1174</v>
      </c>
      <c r="O730">
        <f>IF(H730&gt;0,B730,0)</f>
        <v>0</v>
      </c>
    </row>
    <row r="731" spans="1:15" hidden="1" x14ac:dyDescent="0.3">
      <c r="A731">
        <v>29</v>
      </c>
      <c r="B731" t="s">
        <v>237</v>
      </c>
      <c r="C731" t="s">
        <v>1</v>
      </c>
      <c r="D731">
        <f>COUNTIF(Table1[Keyword],Table1[[#This Row],[Keyword]])</f>
        <v>4</v>
      </c>
      <c r="E731" t="str">
        <f>IF(Table1[[#This Row],[Count]]&gt;1,"D","")</f>
        <v>D</v>
      </c>
      <c r="F731" cm="1">
        <f t="array" aca="1" ref="F731" ca="1">COUNTIF(INDIRECT("$B$2"&amp;":"&amp;CELL("address",B731)),Table1[[#This Row],[Keyword]])</f>
        <v>4</v>
      </c>
      <c r="G731">
        <f ca="1">IF(Table1[[#This Row],[First Dup?]]&gt;1,0,1)</f>
        <v>0</v>
      </c>
      <c r="I731"/>
      <c r="L731" t="str">
        <f>IF(Table1[[#This Row],[ACC? _A_]]=Table1[[#This Row],[ACC? _S_]],"","Diff")</f>
        <v/>
      </c>
      <c r="M731" s="3" t="s">
        <v>575</v>
      </c>
      <c r="O731">
        <f>IF(H731&gt;0,B731,0)</f>
        <v>0</v>
      </c>
    </row>
    <row r="732" spans="1:15" hidden="1" x14ac:dyDescent="0.3">
      <c r="A732">
        <v>30</v>
      </c>
      <c r="B732" t="s">
        <v>1053</v>
      </c>
      <c r="C732" t="s">
        <v>1</v>
      </c>
      <c r="D732">
        <f>COUNTIF(Table1[Keyword],Table1[[#This Row],[Keyword]])</f>
        <v>1</v>
      </c>
      <c r="E732" t="str">
        <f>IF(Table1[[#This Row],[Count]]&gt;1,"D","")</f>
        <v/>
      </c>
      <c r="F732" cm="1">
        <f t="array" aca="1" ref="F732" ca="1">COUNTIF(INDIRECT("$B$2"&amp;":"&amp;CELL("address",B732)),Table1[[#This Row],[Keyword]])</f>
        <v>1</v>
      </c>
      <c r="G732">
        <f ca="1">IF(Table1[[#This Row],[First Dup?]]&gt;1,0,1)</f>
        <v>1</v>
      </c>
      <c r="H732">
        <v>0</v>
      </c>
      <c r="I732" t="s">
        <v>1176</v>
      </c>
      <c r="L732" t="str">
        <f>IF(Table1[[#This Row],[ACC? _A_]]=Table1[[#This Row],[ACC? _S_]],"","Diff")</f>
        <v/>
      </c>
      <c r="M732" s="3" t="s">
        <v>575</v>
      </c>
      <c r="N732" t="s">
        <v>1174</v>
      </c>
      <c r="O732">
        <f>IF(H732&gt;0,B732,0)</f>
        <v>0</v>
      </c>
    </row>
    <row r="733" spans="1:15" hidden="1" x14ac:dyDescent="0.3">
      <c r="A733">
        <v>31</v>
      </c>
      <c r="B733" t="s">
        <v>1054</v>
      </c>
      <c r="C733" t="s">
        <v>218</v>
      </c>
      <c r="D733">
        <f>COUNTIF(Table1[Keyword],Table1[[#This Row],[Keyword]])</f>
        <v>1</v>
      </c>
      <c r="E733" t="str">
        <f>IF(Table1[[#This Row],[Count]]&gt;1,"D","")</f>
        <v/>
      </c>
      <c r="F733" cm="1">
        <f t="array" aca="1" ref="F733" ca="1">COUNTIF(INDIRECT("$B$2"&amp;":"&amp;CELL("address",B733)),Table1[[#This Row],[Keyword]])</f>
        <v>1</v>
      </c>
      <c r="G733">
        <f ca="1">IF(Table1[[#This Row],[First Dup?]]&gt;1,0,1)</f>
        <v>1</v>
      </c>
      <c r="H733">
        <v>0</v>
      </c>
      <c r="I733" t="s">
        <v>1176</v>
      </c>
      <c r="L733" t="str">
        <f>IF(Table1[[#This Row],[ACC? _A_]]=Table1[[#This Row],[ACC? _S_]],"","Diff")</f>
        <v/>
      </c>
      <c r="M733" s="3" t="s">
        <v>575</v>
      </c>
      <c r="N733" t="s">
        <v>1174</v>
      </c>
      <c r="O733">
        <f>IF(H733&gt;0,B733,0)</f>
        <v>0</v>
      </c>
    </row>
    <row r="734" spans="1:15" hidden="1" x14ac:dyDescent="0.3">
      <c r="A734">
        <v>32</v>
      </c>
      <c r="B734" t="s">
        <v>222</v>
      </c>
      <c r="C734" t="s">
        <v>219</v>
      </c>
      <c r="D734">
        <f>COUNTIF(Table1[Keyword],Table1[[#This Row],[Keyword]])</f>
        <v>9</v>
      </c>
      <c r="E734" t="str">
        <f>IF(Table1[[#This Row],[Count]]&gt;1,"D","")</f>
        <v>D</v>
      </c>
      <c r="F734" cm="1">
        <f t="array" aca="1" ref="F734" ca="1">COUNTIF(INDIRECT("$B$2"&amp;":"&amp;CELL("address",B734)),Table1[[#This Row],[Keyword]])</f>
        <v>8</v>
      </c>
      <c r="G734">
        <f ca="1">IF(Table1[[#This Row],[First Dup?]]&gt;1,0,1)</f>
        <v>0</v>
      </c>
      <c r="I734"/>
      <c r="L734" t="str">
        <f>IF(Table1[[#This Row],[ACC? _A_]]=Table1[[#This Row],[ACC? _S_]],"","Diff")</f>
        <v/>
      </c>
      <c r="M734" s="3" t="s">
        <v>575</v>
      </c>
      <c r="O734">
        <f>IF(H734&gt;0,B734,0)</f>
        <v>0</v>
      </c>
    </row>
    <row r="735" spans="1:15" hidden="1" x14ac:dyDescent="0.3">
      <c r="A735">
        <v>33</v>
      </c>
      <c r="B735" t="s">
        <v>571</v>
      </c>
      <c r="C735" t="s">
        <v>221</v>
      </c>
      <c r="D735">
        <f>COUNTIF(Table1[Keyword],Table1[[#This Row],[Keyword]])</f>
        <v>1</v>
      </c>
      <c r="E735" t="str">
        <f>IF(Table1[[#This Row],[Count]]&gt;1,"D","")</f>
        <v/>
      </c>
      <c r="F735" cm="1">
        <f t="array" aca="1" ref="F735" ca="1">COUNTIF(INDIRECT("$B$2"&amp;":"&amp;CELL("address",B735)),Table1[[#This Row],[Keyword]])</f>
        <v>1</v>
      </c>
      <c r="G735">
        <f ca="1">IF(Table1[[#This Row],[First Dup?]]&gt;1,0,1)</f>
        <v>1</v>
      </c>
      <c r="H735">
        <v>0</v>
      </c>
      <c r="I735" t="s">
        <v>1176</v>
      </c>
      <c r="L735" t="str">
        <f>IF(Table1[[#This Row],[ACC? _A_]]=Table1[[#This Row],[ACC? _S_]],"","Diff")</f>
        <v/>
      </c>
      <c r="M735" s="3" t="s">
        <v>575</v>
      </c>
      <c r="N735" t="s">
        <v>1174</v>
      </c>
      <c r="O735">
        <f>IF(H735&gt;0,B735,0)</f>
        <v>0</v>
      </c>
    </row>
    <row r="736" spans="1:15" hidden="1" x14ac:dyDescent="0.3">
      <c r="A736">
        <v>34</v>
      </c>
      <c r="B736" t="s">
        <v>100</v>
      </c>
      <c r="C736" t="s">
        <v>223</v>
      </c>
      <c r="D736">
        <f>COUNTIF(Table1[Keyword],Table1[[#This Row],[Keyword]])</f>
        <v>4</v>
      </c>
      <c r="E736" t="str">
        <f>IF(Table1[[#This Row],[Count]]&gt;1,"D","")</f>
        <v>D</v>
      </c>
      <c r="F736" cm="1">
        <f t="array" aca="1" ref="F736" ca="1">COUNTIF(INDIRECT("$B$2"&amp;":"&amp;CELL("address",B736)),Table1[[#This Row],[Keyword]])</f>
        <v>3</v>
      </c>
      <c r="G736">
        <f ca="1">IF(Table1[[#This Row],[First Dup?]]&gt;1,0,1)</f>
        <v>0</v>
      </c>
      <c r="I736"/>
      <c r="L736" t="str">
        <f>IF(Table1[[#This Row],[ACC? _A_]]=Table1[[#This Row],[ACC? _S_]],"","Diff")</f>
        <v/>
      </c>
      <c r="M736" s="3" t="s">
        <v>575</v>
      </c>
      <c r="O736">
        <f>IF(H736&gt;0,B736,0)</f>
        <v>0</v>
      </c>
    </row>
    <row r="737" spans="1:15" hidden="1" x14ac:dyDescent="0.3">
      <c r="A737">
        <v>35</v>
      </c>
      <c r="B737" t="s">
        <v>1055</v>
      </c>
      <c r="C737" t="s">
        <v>223</v>
      </c>
      <c r="D737">
        <f>COUNTIF(Table1[Keyword],Table1[[#This Row],[Keyword]])</f>
        <v>1</v>
      </c>
      <c r="E737" t="str">
        <f>IF(Table1[[#This Row],[Count]]&gt;1,"D","")</f>
        <v/>
      </c>
      <c r="F737" cm="1">
        <f t="array" aca="1" ref="F737" ca="1">COUNTIF(INDIRECT("$B$2"&amp;":"&amp;CELL("address",B737)),Table1[[#This Row],[Keyword]])</f>
        <v>1</v>
      </c>
      <c r="G737">
        <f ca="1">IF(Table1[[#This Row],[First Dup?]]&gt;1,0,1)</f>
        <v>1</v>
      </c>
      <c r="H737">
        <v>0</v>
      </c>
      <c r="I737" t="s">
        <v>1176</v>
      </c>
      <c r="L737" t="str">
        <f>IF(Table1[[#This Row],[ACC? _A_]]=Table1[[#This Row],[ACC? _S_]],"","Diff")</f>
        <v/>
      </c>
      <c r="M737" s="3" t="s">
        <v>575</v>
      </c>
      <c r="N737" t="s">
        <v>1174</v>
      </c>
      <c r="O737">
        <f>IF(H737&gt;0,B737,0)</f>
        <v>0</v>
      </c>
    </row>
    <row r="738" spans="1:15" hidden="1" x14ac:dyDescent="0.3">
      <c r="A738">
        <v>36</v>
      </c>
      <c r="B738" t="s">
        <v>572</v>
      </c>
      <c r="C738" t="s">
        <v>225</v>
      </c>
      <c r="D738">
        <f>COUNTIF(Table1[Keyword],Table1[[#This Row],[Keyword]])</f>
        <v>1</v>
      </c>
      <c r="E738" t="str">
        <f>IF(Table1[[#This Row],[Count]]&gt;1,"D","")</f>
        <v/>
      </c>
      <c r="F738" cm="1">
        <f t="array" aca="1" ref="F738" ca="1">COUNTIF(INDIRECT("$B$2"&amp;":"&amp;CELL("address",B738)),Table1[[#This Row],[Keyword]])</f>
        <v>1</v>
      </c>
      <c r="G738">
        <f ca="1">IF(Table1[[#This Row],[First Dup?]]&gt;1,0,1)</f>
        <v>1</v>
      </c>
      <c r="H738">
        <v>0</v>
      </c>
      <c r="I738" t="s">
        <v>1176</v>
      </c>
      <c r="L738" t="str">
        <f>IF(Table1[[#This Row],[ACC? _A_]]=Table1[[#This Row],[ACC? _S_]],"","Diff")</f>
        <v/>
      </c>
      <c r="M738" s="3" t="s">
        <v>575</v>
      </c>
      <c r="N738" t="s">
        <v>1174</v>
      </c>
      <c r="O738">
        <f>IF(H738&gt;0,B738,0)</f>
        <v>0</v>
      </c>
    </row>
    <row r="739" spans="1:15" hidden="1" x14ac:dyDescent="0.3">
      <c r="A739">
        <v>37</v>
      </c>
      <c r="B739" t="s">
        <v>1056</v>
      </c>
      <c r="C739" t="s">
        <v>227</v>
      </c>
      <c r="D739">
        <f>COUNTIF(Table1[Keyword],Table1[[#This Row],[Keyword]])</f>
        <v>1</v>
      </c>
      <c r="E739" t="str">
        <f>IF(Table1[[#This Row],[Count]]&gt;1,"D","")</f>
        <v/>
      </c>
      <c r="F739" cm="1">
        <f t="array" aca="1" ref="F739" ca="1">COUNTIF(INDIRECT("$B$2"&amp;":"&amp;CELL("address",B739)),Table1[[#This Row],[Keyword]])</f>
        <v>1</v>
      </c>
      <c r="G739">
        <f ca="1">IF(Table1[[#This Row],[First Dup?]]&gt;1,0,1)</f>
        <v>1</v>
      </c>
      <c r="H739">
        <v>0</v>
      </c>
      <c r="I739" t="s">
        <v>1176</v>
      </c>
      <c r="L739" t="str">
        <f>IF(Table1[[#This Row],[ACC? _A_]]=Table1[[#This Row],[ACC? _S_]],"","Diff")</f>
        <v/>
      </c>
      <c r="M739" s="3" t="s">
        <v>575</v>
      </c>
      <c r="N739" t="s">
        <v>1174</v>
      </c>
      <c r="O739">
        <f>IF(H739&gt;0,B739,0)</f>
        <v>0</v>
      </c>
    </row>
    <row r="740" spans="1:15" hidden="1" x14ac:dyDescent="0.3">
      <c r="A740">
        <v>38</v>
      </c>
      <c r="B740" t="s">
        <v>1057</v>
      </c>
      <c r="C740" t="s">
        <v>227</v>
      </c>
      <c r="D740">
        <f>COUNTIF(Table1[Keyword],Table1[[#This Row],[Keyword]])</f>
        <v>1</v>
      </c>
      <c r="E740" t="str">
        <f>IF(Table1[[#This Row],[Count]]&gt;1,"D","")</f>
        <v/>
      </c>
      <c r="F740" cm="1">
        <f t="array" aca="1" ref="F740" ca="1">COUNTIF(INDIRECT("$B$2"&amp;":"&amp;CELL("address",B740)),Table1[[#This Row],[Keyword]])</f>
        <v>1</v>
      </c>
      <c r="G740">
        <f ca="1">IF(Table1[[#This Row],[First Dup?]]&gt;1,0,1)</f>
        <v>1</v>
      </c>
      <c r="H740">
        <v>0</v>
      </c>
      <c r="I740" t="s">
        <v>1176</v>
      </c>
      <c r="L740" t="str">
        <f>IF(Table1[[#This Row],[ACC? _A_]]=Table1[[#This Row],[ACC? _S_]],"","Diff")</f>
        <v/>
      </c>
      <c r="M740" s="3" t="s">
        <v>575</v>
      </c>
      <c r="N740" t="s">
        <v>1174</v>
      </c>
      <c r="O740">
        <f>IF(H740&gt;0,B740,0)</f>
        <v>0</v>
      </c>
    </row>
    <row r="741" spans="1:15" hidden="1" x14ac:dyDescent="0.3">
      <c r="A741">
        <v>39</v>
      </c>
      <c r="B741" t="s">
        <v>165</v>
      </c>
      <c r="C741" t="s">
        <v>229</v>
      </c>
      <c r="D741">
        <f>COUNTIF(Table1[Keyword],Table1[[#This Row],[Keyword]])</f>
        <v>12</v>
      </c>
      <c r="E741" t="str">
        <f>IF(Table1[[#This Row],[Count]]&gt;1,"D","")</f>
        <v>D</v>
      </c>
      <c r="F741" cm="1">
        <f t="array" aca="1" ref="F741" ca="1">COUNTIF(INDIRECT("$B$2"&amp;":"&amp;CELL("address",B741)),Table1[[#This Row],[Keyword]])</f>
        <v>7</v>
      </c>
      <c r="G741">
        <f ca="1">IF(Table1[[#This Row],[First Dup?]]&gt;1,0,1)</f>
        <v>0</v>
      </c>
      <c r="I741"/>
      <c r="L741" t="str">
        <f>IF(Table1[[#This Row],[ACC? _A_]]=Table1[[#This Row],[ACC? _S_]],"","Diff")</f>
        <v/>
      </c>
      <c r="M741" s="3" t="s">
        <v>575</v>
      </c>
      <c r="O741">
        <f>IF(H741&gt;0,B741,0)</f>
        <v>0</v>
      </c>
    </row>
    <row r="742" spans="1:15" hidden="1" x14ac:dyDescent="0.3">
      <c r="A742">
        <v>40</v>
      </c>
      <c r="B742" t="s">
        <v>42</v>
      </c>
      <c r="C742" t="s">
        <v>81</v>
      </c>
      <c r="D742">
        <f>COUNTIF(Table1[Keyword],Table1[[#This Row],[Keyword]])</f>
        <v>2</v>
      </c>
      <c r="E742" t="str">
        <f>IF(Table1[[#This Row],[Count]]&gt;1,"D","")</f>
        <v>D</v>
      </c>
      <c r="F742" cm="1">
        <f t="array" aca="1" ref="F742" ca="1">COUNTIF(INDIRECT("$B$2"&amp;":"&amp;CELL("address",B742)),Table1[[#This Row],[Keyword]])</f>
        <v>2</v>
      </c>
      <c r="G742">
        <f ca="1">IF(Table1[[#This Row],[First Dup?]]&gt;1,0,1)</f>
        <v>0</v>
      </c>
      <c r="I742"/>
      <c r="L742" t="str">
        <f>IF(Table1[[#This Row],[ACC? _A_]]=Table1[[#This Row],[ACC? _S_]],"","Diff")</f>
        <v/>
      </c>
      <c r="M742" s="3" t="s">
        <v>575</v>
      </c>
      <c r="O742">
        <f>IF(H742&gt;0,B742,0)</f>
        <v>0</v>
      </c>
    </row>
    <row r="743" spans="1:15" hidden="1" x14ac:dyDescent="0.3">
      <c r="A743">
        <v>41</v>
      </c>
      <c r="B743" t="s">
        <v>1058</v>
      </c>
      <c r="C743" t="s">
        <v>81</v>
      </c>
      <c r="D743">
        <f>COUNTIF(Table1[Keyword],Table1[[#This Row],[Keyword]])</f>
        <v>1</v>
      </c>
      <c r="E743" t="str">
        <f>IF(Table1[[#This Row],[Count]]&gt;1,"D","")</f>
        <v/>
      </c>
      <c r="F743" cm="1">
        <f t="array" aca="1" ref="F743" ca="1">COUNTIF(INDIRECT("$B$2"&amp;":"&amp;CELL("address",B743)),Table1[[#This Row],[Keyword]])</f>
        <v>1</v>
      </c>
      <c r="G743">
        <f ca="1">IF(Table1[[#This Row],[First Dup?]]&gt;1,0,1)</f>
        <v>1</v>
      </c>
      <c r="H743">
        <v>0</v>
      </c>
      <c r="I743" t="s">
        <v>1176</v>
      </c>
      <c r="L743" t="str">
        <f>IF(Table1[[#This Row],[ACC? _A_]]=Table1[[#This Row],[ACC? _S_]],"","Diff")</f>
        <v/>
      </c>
      <c r="M743" s="3" t="s">
        <v>575</v>
      </c>
      <c r="N743" t="s">
        <v>1174</v>
      </c>
      <c r="O743">
        <f>IF(H743&gt;0,B743,0)</f>
        <v>0</v>
      </c>
    </row>
    <row r="744" spans="1:15" hidden="1" x14ac:dyDescent="0.3">
      <c r="A744">
        <v>42</v>
      </c>
      <c r="B744" t="s">
        <v>1059</v>
      </c>
      <c r="C744" t="s">
        <v>2</v>
      </c>
      <c r="D744">
        <f>COUNTIF(Table1[Keyword],Table1[[#This Row],[Keyword]])</f>
        <v>1</v>
      </c>
      <c r="E744" t="str">
        <f>IF(Table1[[#This Row],[Count]]&gt;1,"D","")</f>
        <v/>
      </c>
      <c r="F744" cm="1">
        <f t="array" aca="1" ref="F744" ca="1">COUNTIF(INDIRECT("$B$2"&amp;":"&amp;CELL("address",B744)),Table1[[#This Row],[Keyword]])</f>
        <v>1</v>
      </c>
      <c r="G744">
        <f ca="1">IF(Table1[[#This Row],[First Dup?]]&gt;1,0,1)</f>
        <v>1</v>
      </c>
      <c r="H744">
        <v>0</v>
      </c>
      <c r="I744" t="s">
        <v>1176</v>
      </c>
      <c r="L744" t="str">
        <f>IF(Table1[[#This Row],[ACC? _A_]]=Table1[[#This Row],[ACC? _S_]],"","Diff")</f>
        <v/>
      </c>
      <c r="M744" s="3" t="s">
        <v>575</v>
      </c>
      <c r="N744" t="s">
        <v>1174</v>
      </c>
      <c r="O744">
        <f>IF(H744&gt;0,B744,0)</f>
        <v>0</v>
      </c>
    </row>
    <row r="745" spans="1:15" hidden="1" x14ac:dyDescent="0.3">
      <c r="A745">
        <v>43</v>
      </c>
      <c r="B745" t="s">
        <v>1060</v>
      </c>
      <c r="C745" t="s">
        <v>2</v>
      </c>
      <c r="D745">
        <f>COUNTIF(Table1[Keyword],Table1[[#This Row],[Keyword]])</f>
        <v>1</v>
      </c>
      <c r="E745" t="str">
        <f>IF(Table1[[#This Row],[Count]]&gt;1,"D","")</f>
        <v/>
      </c>
      <c r="F745" cm="1">
        <f t="array" aca="1" ref="F745" ca="1">COUNTIF(INDIRECT("$B$2"&amp;":"&amp;CELL("address",B745)),Table1[[#This Row],[Keyword]])</f>
        <v>1</v>
      </c>
      <c r="G745">
        <f ca="1">IF(Table1[[#This Row],[First Dup?]]&gt;1,0,1)</f>
        <v>1</v>
      </c>
      <c r="H745">
        <v>0</v>
      </c>
      <c r="I745" t="s">
        <v>1176</v>
      </c>
      <c r="L745" t="str">
        <f>IF(Table1[[#This Row],[ACC? _A_]]=Table1[[#This Row],[ACC? _S_]],"","Diff")</f>
        <v/>
      </c>
      <c r="M745" s="3" t="s">
        <v>575</v>
      </c>
      <c r="N745" t="s">
        <v>1174</v>
      </c>
      <c r="O745">
        <f>IF(H745&gt;0,B745,0)</f>
        <v>0</v>
      </c>
    </row>
    <row r="746" spans="1:15" hidden="1" x14ac:dyDescent="0.3">
      <c r="A746">
        <v>44</v>
      </c>
      <c r="B746" t="s">
        <v>1061</v>
      </c>
      <c r="C746" t="s">
        <v>264</v>
      </c>
      <c r="D746">
        <f>COUNTIF(Table1[Keyword],Table1[[#This Row],[Keyword]])</f>
        <v>1</v>
      </c>
      <c r="E746" t="str">
        <f>IF(Table1[[#This Row],[Count]]&gt;1,"D","")</f>
        <v/>
      </c>
      <c r="F746" cm="1">
        <f t="array" aca="1" ref="F746" ca="1">COUNTIF(INDIRECT("$B$2"&amp;":"&amp;CELL("address",B746)),Table1[[#This Row],[Keyword]])</f>
        <v>1</v>
      </c>
      <c r="G746">
        <f ca="1">IF(Table1[[#This Row],[First Dup?]]&gt;1,0,1)</f>
        <v>1</v>
      </c>
      <c r="H746">
        <v>0</v>
      </c>
      <c r="I746" t="s">
        <v>1176</v>
      </c>
      <c r="L746" t="str">
        <f>IF(Table1[[#This Row],[ACC? _A_]]=Table1[[#This Row],[ACC? _S_]],"","Diff")</f>
        <v/>
      </c>
      <c r="M746" s="3" t="s">
        <v>575</v>
      </c>
      <c r="N746" t="s">
        <v>1174</v>
      </c>
      <c r="O746">
        <f>IF(H746&gt;0,B746,0)</f>
        <v>0</v>
      </c>
    </row>
    <row r="747" spans="1:15" x14ac:dyDescent="0.3">
      <c r="A747">
        <v>19</v>
      </c>
      <c r="B747" t="s">
        <v>226</v>
      </c>
      <c r="C747" t="s">
        <v>227</v>
      </c>
      <c r="D747">
        <f>COUNTIF(Table1[Keyword],Table1[[#This Row],[Keyword]])</f>
        <v>2</v>
      </c>
      <c r="E747" t="str">
        <f>IF(Table1[[#This Row],[Count]]&gt;1,"D","")</f>
        <v>D</v>
      </c>
      <c r="F747" cm="1">
        <f t="array" aca="1" ref="F747" ca="1">COUNTIF(INDIRECT("$B$2"&amp;":"&amp;CELL("address",B747)),Table1[[#This Row],[Keyword]])</f>
        <v>2</v>
      </c>
      <c r="G747">
        <f ca="1">IF(Table1[[#This Row],[First Dup?]]&gt;1,0,1)</f>
        <v>0</v>
      </c>
      <c r="H747">
        <v>1</v>
      </c>
      <c r="I747" t="s">
        <v>1217</v>
      </c>
      <c r="L747" t="str">
        <f>IF(Table1[[#This Row],[ACC? _A_]]=Table1[[#This Row],[ACC? _S_]],"","Diff")</f>
        <v>Diff</v>
      </c>
      <c r="M747" s="3" t="s">
        <v>262</v>
      </c>
      <c r="N747" t="s">
        <v>1174</v>
      </c>
      <c r="O747" t="str">
        <f>IF(H747&gt;0,B747,0)</f>
        <v>recklessness</v>
      </c>
    </row>
    <row r="748" spans="1:15" hidden="1" x14ac:dyDescent="0.3">
      <c r="A748">
        <v>46</v>
      </c>
      <c r="B748" t="s">
        <v>1062</v>
      </c>
      <c r="C748" t="s">
        <v>264</v>
      </c>
      <c r="D748">
        <f>COUNTIF(Table1[Keyword],Table1[[#This Row],[Keyword]])</f>
        <v>1</v>
      </c>
      <c r="E748" t="str">
        <f>IF(Table1[[#This Row],[Count]]&gt;1,"D","")</f>
        <v/>
      </c>
      <c r="F748" cm="1">
        <f t="array" aca="1" ref="F748" ca="1">COUNTIF(INDIRECT("$B$2"&amp;":"&amp;CELL("address",B748)),Table1[[#This Row],[Keyword]])</f>
        <v>1</v>
      </c>
      <c r="G748">
        <f ca="1">IF(Table1[[#This Row],[First Dup?]]&gt;1,0,1)</f>
        <v>1</v>
      </c>
      <c r="H748">
        <v>0</v>
      </c>
      <c r="I748" t="s">
        <v>1176</v>
      </c>
      <c r="L748" t="str">
        <f>IF(Table1[[#This Row],[ACC? _A_]]=Table1[[#This Row],[ACC? _S_]],"","Diff")</f>
        <v/>
      </c>
      <c r="M748" s="3" t="s">
        <v>575</v>
      </c>
      <c r="N748" t="s">
        <v>1174</v>
      </c>
      <c r="O748">
        <f>IF(H748&gt;0,B748,0)</f>
        <v>0</v>
      </c>
    </row>
    <row r="749" spans="1:15" hidden="1" x14ac:dyDescent="0.3">
      <c r="A749">
        <v>47</v>
      </c>
      <c r="B749" t="s">
        <v>574</v>
      </c>
      <c r="C749" t="s">
        <v>539</v>
      </c>
      <c r="D749">
        <f>COUNTIF(Table1[Keyword],Table1[[#This Row],[Keyword]])</f>
        <v>1</v>
      </c>
      <c r="E749" t="str">
        <f>IF(Table1[[#This Row],[Count]]&gt;1,"D","")</f>
        <v/>
      </c>
      <c r="F749" cm="1">
        <f t="array" aca="1" ref="F749" ca="1">COUNTIF(INDIRECT("$B$2"&amp;":"&amp;CELL("address",B749)),Table1[[#This Row],[Keyword]])</f>
        <v>1</v>
      </c>
      <c r="G749">
        <f ca="1">IF(Table1[[#This Row],[First Dup?]]&gt;1,0,1)</f>
        <v>1</v>
      </c>
      <c r="H749">
        <v>0</v>
      </c>
      <c r="I749" t="s">
        <v>1176</v>
      </c>
      <c r="L749" t="str">
        <f>IF(Table1[[#This Row],[ACC? _A_]]=Table1[[#This Row],[ACC? _S_]],"","Diff")</f>
        <v/>
      </c>
      <c r="M749" s="3" t="s">
        <v>575</v>
      </c>
      <c r="N749" t="s">
        <v>1174</v>
      </c>
      <c r="O749">
        <f>IF(H749&gt;0,B749,0)</f>
        <v>0</v>
      </c>
    </row>
    <row r="750" spans="1:15" hidden="1" x14ac:dyDescent="0.3">
      <c r="A750">
        <v>48</v>
      </c>
      <c r="B750" t="s">
        <v>1031</v>
      </c>
      <c r="C750" t="s">
        <v>233</v>
      </c>
      <c r="D750">
        <f>COUNTIF(Table1[Keyword],Table1[[#This Row],[Keyword]])</f>
        <v>5</v>
      </c>
      <c r="E750" t="str">
        <f>IF(Table1[[#This Row],[Count]]&gt;1,"D","")</f>
        <v>D</v>
      </c>
      <c r="F750" cm="1">
        <f t="array" aca="1" ref="F750" ca="1">COUNTIF(INDIRECT("$B$2"&amp;":"&amp;CELL("address",B750)),Table1[[#This Row],[Keyword]])</f>
        <v>2</v>
      </c>
      <c r="G750">
        <f ca="1">IF(Table1[[#This Row],[First Dup?]]&gt;1,0,1)</f>
        <v>0</v>
      </c>
      <c r="I750"/>
      <c r="L750" t="str">
        <f>IF(Table1[[#This Row],[ACC? _A_]]=Table1[[#This Row],[ACC? _S_]],"","Diff")</f>
        <v/>
      </c>
      <c r="M750" s="3" t="s">
        <v>575</v>
      </c>
      <c r="O750">
        <f>IF(H750&gt;0,B750,0)</f>
        <v>0</v>
      </c>
    </row>
    <row r="751" spans="1:15" hidden="1" x14ac:dyDescent="0.3">
      <c r="A751">
        <v>49</v>
      </c>
      <c r="B751" t="s">
        <v>1063</v>
      </c>
      <c r="C751" t="s">
        <v>233</v>
      </c>
      <c r="D751">
        <f>COUNTIF(Table1[Keyword],Table1[[#This Row],[Keyword]])</f>
        <v>1</v>
      </c>
      <c r="E751" t="str">
        <f>IF(Table1[[#This Row],[Count]]&gt;1,"D","")</f>
        <v/>
      </c>
      <c r="F751" cm="1">
        <f t="array" aca="1" ref="F751" ca="1">COUNTIF(INDIRECT("$B$2"&amp;":"&amp;CELL("address",B751)),Table1[[#This Row],[Keyword]])</f>
        <v>1</v>
      </c>
      <c r="G751">
        <f ca="1">IF(Table1[[#This Row],[First Dup?]]&gt;1,0,1)</f>
        <v>1</v>
      </c>
      <c r="H751">
        <v>0</v>
      </c>
      <c r="I751" t="s">
        <v>1176</v>
      </c>
      <c r="L751" t="str">
        <f>IF(Table1[[#This Row],[ACC? _A_]]=Table1[[#This Row],[ACC? _S_]],"","Diff")</f>
        <v/>
      </c>
      <c r="M751" s="3" t="s">
        <v>575</v>
      </c>
      <c r="N751" t="s">
        <v>1174</v>
      </c>
      <c r="O751">
        <f>IF(H751&gt;0,B751,0)</f>
        <v>0</v>
      </c>
    </row>
    <row r="752" spans="1:15" ht="14.55" hidden="1" customHeight="1" x14ac:dyDescent="0.3">
      <c r="A752">
        <v>0</v>
      </c>
      <c r="B752" t="s">
        <v>576</v>
      </c>
      <c r="C752" t="s">
        <v>368</v>
      </c>
      <c r="D752">
        <f>COUNTIF(Table1[Keyword],Table1[[#This Row],[Keyword]])</f>
        <v>1</v>
      </c>
      <c r="E752" t="str">
        <f>IF(Table1[[#This Row],[Count]]&gt;1,"D","")</f>
        <v/>
      </c>
      <c r="F752" cm="1">
        <f t="array" aca="1" ref="F752" ca="1">COUNTIF(INDIRECT("$B$2"&amp;":"&amp;CELL("address",B752)),Table1[[#This Row],[Keyword]])</f>
        <v>1</v>
      </c>
      <c r="G752">
        <f ca="1">IF(Table1[[#This Row],[First Dup?]]&gt;1,0,1)</f>
        <v>1</v>
      </c>
      <c r="H752">
        <v>0</v>
      </c>
      <c r="I752" t="s">
        <v>1176</v>
      </c>
      <c r="L752" t="str">
        <f>IF(Table1[[#This Row],[ACC? _A_]]=Table1[[#This Row],[ACC? _S_]],"","Diff")</f>
        <v/>
      </c>
      <c r="M752" s="3" t="s">
        <v>591</v>
      </c>
      <c r="N752" t="s">
        <v>1174</v>
      </c>
      <c r="O752">
        <f>IF(H752&gt;0,B752,0)</f>
        <v>0</v>
      </c>
    </row>
    <row r="753" spans="1:15" hidden="1" x14ac:dyDescent="0.3">
      <c r="A753">
        <v>1</v>
      </c>
      <c r="B753" t="s">
        <v>1064</v>
      </c>
      <c r="C753" t="s">
        <v>210</v>
      </c>
      <c r="D753">
        <f>COUNTIF(Table1[Keyword],Table1[[#This Row],[Keyword]])</f>
        <v>1</v>
      </c>
      <c r="E753" t="str">
        <f>IF(Table1[[#This Row],[Count]]&gt;1,"D","")</f>
        <v/>
      </c>
      <c r="F753" cm="1">
        <f t="array" aca="1" ref="F753" ca="1">COUNTIF(INDIRECT("$B$2"&amp;":"&amp;CELL("address",B753)),Table1[[#This Row],[Keyword]])</f>
        <v>1</v>
      </c>
      <c r="G753">
        <f ca="1">IF(Table1[[#This Row],[First Dup?]]&gt;1,0,1)</f>
        <v>1</v>
      </c>
      <c r="H753">
        <v>0</v>
      </c>
      <c r="I753" t="s">
        <v>1176</v>
      </c>
      <c r="L753" t="str">
        <f>IF(Table1[[#This Row],[ACC? _A_]]=Table1[[#This Row],[ACC? _S_]],"","Diff")</f>
        <v/>
      </c>
      <c r="M753" s="3" t="s">
        <v>591</v>
      </c>
      <c r="N753" t="s">
        <v>1174</v>
      </c>
      <c r="O753">
        <f>IF(H753&gt;0,B753,0)</f>
        <v>0</v>
      </c>
    </row>
    <row r="754" spans="1:15" hidden="1" x14ac:dyDescent="0.3">
      <c r="A754">
        <v>2</v>
      </c>
      <c r="B754" t="s">
        <v>154</v>
      </c>
      <c r="C754" t="s">
        <v>487</v>
      </c>
      <c r="D754">
        <f>COUNTIF(Table1[Keyword],Table1[[#This Row],[Keyword]])</f>
        <v>12</v>
      </c>
      <c r="E754" t="str">
        <f>IF(Table1[[#This Row],[Count]]&gt;1,"D","")</f>
        <v>D</v>
      </c>
      <c r="F754" cm="1">
        <f t="array" aca="1" ref="F754" ca="1">COUNTIF(INDIRECT("$B$2"&amp;":"&amp;CELL("address",B754)),Table1[[#This Row],[Keyword]])</f>
        <v>9</v>
      </c>
      <c r="G754">
        <f ca="1">IF(Table1[[#This Row],[First Dup?]]&gt;1,0,1)</f>
        <v>0</v>
      </c>
      <c r="I754"/>
      <c r="L754" t="str">
        <f>IF(Table1[[#This Row],[ACC? _A_]]=Table1[[#This Row],[ACC? _S_]],"","Diff")</f>
        <v/>
      </c>
      <c r="M754" s="3" t="s">
        <v>591</v>
      </c>
      <c r="O754">
        <f>IF(H754&gt;0,B754,0)</f>
        <v>0</v>
      </c>
    </row>
    <row r="755" spans="1:15" x14ac:dyDescent="0.3">
      <c r="A755">
        <v>8</v>
      </c>
      <c r="B755" t="s">
        <v>541</v>
      </c>
      <c r="C755" t="s">
        <v>83</v>
      </c>
      <c r="D755">
        <f>COUNTIF(Table1[Keyword],Table1[[#This Row],[Keyword]])</f>
        <v>1</v>
      </c>
      <c r="E755" t="str">
        <f>IF(Table1[[#This Row],[Count]]&gt;1,"D","")</f>
        <v/>
      </c>
      <c r="F755" cm="1">
        <f t="array" aca="1" ref="F755" ca="1">COUNTIF(INDIRECT("$B$2"&amp;":"&amp;CELL("address",B755)),Table1[[#This Row],[Keyword]])</f>
        <v>1</v>
      </c>
      <c r="G755">
        <f ca="1">IF(Table1[[#This Row],[First Dup?]]&gt;1,0,1)</f>
        <v>1</v>
      </c>
      <c r="H755">
        <v>1</v>
      </c>
      <c r="I755" t="s">
        <v>1177</v>
      </c>
      <c r="L755" t="str">
        <f>IF(Table1[[#This Row],[ACC? _A_]]=Table1[[#This Row],[ACC? _S_]],"","Diff")</f>
        <v>Diff</v>
      </c>
      <c r="M755" s="3" t="s">
        <v>570</v>
      </c>
      <c r="N755" t="s">
        <v>1174</v>
      </c>
      <c r="O755" t="str">
        <f>IF(H755&gt;0,B755,0)</f>
        <v>risk</v>
      </c>
    </row>
    <row r="756" spans="1:15" hidden="1" x14ac:dyDescent="0.3">
      <c r="A756">
        <v>4</v>
      </c>
      <c r="B756" t="s">
        <v>880</v>
      </c>
      <c r="C756" t="s">
        <v>213</v>
      </c>
      <c r="D756">
        <f>COUNTIF(Table1[Keyword],Table1[[#This Row],[Keyword]])</f>
        <v>6</v>
      </c>
      <c r="E756" t="str">
        <f>IF(Table1[[#This Row],[Count]]&gt;1,"D","")</f>
        <v>D</v>
      </c>
      <c r="F756" cm="1">
        <f t="array" aca="1" ref="F756" ca="1">COUNTIF(INDIRECT("$B$2"&amp;":"&amp;CELL("address",B756)),Table1[[#This Row],[Keyword]])</f>
        <v>4</v>
      </c>
      <c r="G756">
        <f ca="1">IF(Table1[[#This Row],[First Dup?]]&gt;1,0,1)</f>
        <v>0</v>
      </c>
      <c r="I756"/>
      <c r="L756" t="str">
        <f>IF(Table1[[#This Row],[ACC? _A_]]=Table1[[#This Row],[ACC? _S_]],"","Diff")</f>
        <v/>
      </c>
      <c r="M756" s="3" t="s">
        <v>591</v>
      </c>
      <c r="O756">
        <f>IF(H756&gt;0,B756,0)</f>
        <v>0</v>
      </c>
    </row>
    <row r="757" spans="1:15" hidden="1" x14ac:dyDescent="0.3">
      <c r="A757">
        <v>5</v>
      </c>
      <c r="B757" t="s">
        <v>1065</v>
      </c>
      <c r="C757" t="s">
        <v>79</v>
      </c>
      <c r="D757">
        <f>COUNTIF(Table1[Keyword],Table1[[#This Row],[Keyword]])</f>
        <v>1</v>
      </c>
      <c r="E757" t="str">
        <f>IF(Table1[[#This Row],[Count]]&gt;1,"D","")</f>
        <v/>
      </c>
      <c r="F757" cm="1">
        <f t="array" aca="1" ref="F757" ca="1">COUNTIF(INDIRECT("$B$2"&amp;":"&amp;CELL("address",B757)),Table1[[#This Row],[Keyword]])</f>
        <v>1</v>
      </c>
      <c r="G757">
        <f ca="1">IF(Table1[[#This Row],[First Dup?]]&gt;1,0,1)</f>
        <v>1</v>
      </c>
      <c r="H757">
        <v>0</v>
      </c>
      <c r="I757" t="s">
        <v>1176</v>
      </c>
      <c r="L757" t="str">
        <f>IF(Table1[[#This Row],[ACC? _A_]]=Table1[[#This Row],[ACC? _S_]],"","Diff")</f>
        <v/>
      </c>
      <c r="M757" s="3" t="s">
        <v>591</v>
      </c>
      <c r="N757" t="s">
        <v>1174</v>
      </c>
      <c r="O757">
        <f>IF(H757&gt;0,B757,0)</f>
        <v>0</v>
      </c>
    </row>
    <row r="758" spans="1:15" hidden="1" x14ac:dyDescent="0.3">
      <c r="A758">
        <v>6</v>
      </c>
      <c r="B758" t="s">
        <v>883</v>
      </c>
      <c r="C758" t="s">
        <v>214</v>
      </c>
      <c r="D758">
        <f>COUNTIF(Table1[Keyword],Table1[[#This Row],[Keyword]])</f>
        <v>5</v>
      </c>
      <c r="E758" t="str">
        <f>IF(Table1[[#This Row],[Count]]&gt;1,"D","")</f>
        <v>D</v>
      </c>
      <c r="F758" cm="1">
        <f t="array" aca="1" ref="F758" ca="1">COUNTIF(INDIRECT("$B$2"&amp;":"&amp;CELL("address",B758)),Table1[[#This Row],[Keyword]])</f>
        <v>4</v>
      </c>
      <c r="G758">
        <f ca="1">IF(Table1[[#This Row],[First Dup?]]&gt;1,0,1)</f>
        <v>0</v>
      </c>
      <c r="I758"/>
      <c r="L758" t="str">
        <f>IF(Table1[[#This Row],[ACC? _A_]]=Table1[[#This Row],[ACC? _S_]],"","Diff")</f>
        <v/>
      </c>
      <c r="M758" s="3" t="s">
        <v>591</v>
      </c>
      <c r="O758">
        <f>IF(H758&gt;0,B758,0)</f>
        <v>0</v>
      </c>
    </row>
    <row r="759" spans="1:15" hidden="1" x14ac:dyDescent="0.3">
      <c r="A759">
        <v>7</v>
      </c>
      <c r="B759" t="s">
        <v>286</v>
      </c>
      <c r="C759" t="s">
        <v>214</v>
      </c>
      <c r="D759">
        <f>COUNTIF(Table1[Keyword],Table1[[#This Row],[Keyword]])</f>
        <v>4</v>
      </c>
      <c r="E759" t="str">
        <f>IF(Table1[[#This Row],[Count]]&gt;1,"D","")</f>
        <v>D</v>
      </c>
      <c r="F759" cm="1">
        <f t="array" aca="1" ref="F759" ca="1">COUNTIF(INDIRECT("$B$2"&amp;":"&amp;CELL("address",B759)),Table1[[#This Row],[Keyword]])</f>
        <v>4</v>
      </c>
      <c r="G759">
        <f ca="1">IF(Table1[[#This Row],[First Dup?]]&gt;1,0,1)</f>
        <v>0</v>
      </c>
      <c r="I759"/>
      <c r="L759" t="str">
        <f>IF(Table1[[#This Row],[ACC? _A_]]=Table1[[#This Row],[ACC? _S_]],"","Diff")</f>
        <v/>
      </c>
      <c r="M759" s="3" t="s">
        <v>591</v>
      </c>
      <c r="O759">
        <f>IF(H759&gt;0,B759,0)</f>
        <v>0</v>
      </c>
    </row>
    <row r="760" spans="1:15" hidden="1" x14ac:dyDescent="0.3">
      <c r="A760">
        <v>8</v>
      </c>
      <c r="B760" t="s">
        <v>1066</v>
      </c>
      <c r="C760" t="s">
        <v>0</v>
      </c>
      <c r="D760">
        <f>COUNTIF(Table1[Keyword],Table1[[#This Row],[Keyword]])</f>
        <v>1</v>
      </c>
      <c r="E760" t="str">
        <f>IF(Table1[[#This Row],[Count]]&gt;1,"D","")</f>
        <v/>
      </c>
      <c r="F760" cm="1">
        <f t="array" aca="1" ref="F760" ca="1">COUNTIF(INDIRECT("$B$2"&amp;":"&amp;CELL("address",B760)),Table1[[#This Row],[Keyword]])</f>
        <v>1</v>
      </c>
      <c r="G760">
        <f ca="1">IF(Table1[[#This Row],[First Dup?]]&gt;1,0,1)</f>
        <v>1</v>
      </c>
      <c r="H760">
        <v>0</v>
      </c>
      <c r="I760" t="s">
        <v>1176</v>
      </c>
      <c r="L760" t="str">
        <f>IF(Table1[[#This Row],[ACC? _A_]]=Table1[[#This Row],[ACC? _S_]],"","Diff")</f>
        <v/>
      </c>
      <c r="M760" s="3" t="s">
        <v>591</v>
      </c>
      <c r="N760" t="s">
        <v>1174</v>
      </c>
      <c r="O760">
        <f>IF(H760&gt;0,B760,0)</f>
        <v>0</v>
      </c>
    </row>
    <row r="761" spans="1:15" hidden="1" x14ac:dyDescent="0.3">
      <c r="A761">
        <v>9</v>
      </c>
      <c r="B761" t="s">
        <v>879</v>
      </c>
      <c r="C761" t="s">
        <v>218</v>
      </c>
      <c r="D761">
        <f>COUNTIF(Table1[Keyword],Table1[[#This Row],[Keyword]])</f>
        <v>4</v>
      </c>
      <c r="E761" t="str">
        <f>IF(Table1[[#This Row],[Count]]&gt;1,"D","")</f>
        <v>D</v>
      </c>
      <c r="F761" cm="1">
        <f t="array" aca="1" ref="F761" ca="1">COUNTIF(INDIRECT("$B$2"&amp;":"&amp;CELL("address",B761)),Table1[[#This Row],[Keyword]])</f>
        <v>4</v>
      </c>
      <c r="G761">
        <f ca="1">IF(Table1[[#This Row],[First Dup?]]&gt;1,0,1)</f>
        <v>0</v>
      </c>
      <c r="I761"/>
      <c r="L761" t="str">
        <f>IF(Table1[[#This Row],[ACC? _A_]]=Table1[[#This Row],[ACC? _S_]],"","Diff")</f>
        <v/>
      </c>
      <c r="M761" s="3" t="s">
        <v>591</v>
      </c>
      <c r="O761">
        <f>IF(H761&gt;0,B761,0)</f>
        <v>0</v>
      </c>
    </row>
    <row r="762" spans="1:15" hidden="1" x14ac:dyDescent="0.3">
      <c r="A762">
        <v>10</v>
      </c>
      <c r="B762" t="s">
        <v>1067</v>
      </c>
      <c r="C762" t="s">
        <v>225</v>
      </c>
      <c r="D762">
        <f>COUNTIF(Table1[Keyword],Table1[[#This Row],[Keyword]])</f>
        <v>1</v>
      </c>
      <c r="E762" t="str">
        <f>IF(Table1[[#This Row],[Count]]&gt;1,"D","")</f>
        <v/>
      </c>
      <c r="F762" cm="1">
        <f t="array" aca="1" ref="F762" ca="1">COUNTIF(INDIRECT("$B$2"&amp;":"&amp;CELL("address",B762)),Table1[[#This Row],[Keyword]])</f>
        <v>1</v>
      </c>
      <c r="G762">
        <f ca="1">IF(Table1[[#This Row],[First Dup?]]&gt;1,0,1)</f>
        <v>1</v>
      </c>
      <c r="H762">
        <v>0</v>
      </c>
      <c r="I762" t="s">
        <v>1176</v>
      </c>
      <c r="L762" t="str">
        <f>IF(Table1[[#This Row],[ACC? _A_]]=Table1[[#This Row],[ACC? _S_]],"","Diff")</f>
        <v/>
      </c>
      <c r="M762" s="3" t="s">
        <v>591</v>
      </c>
      <c r="N762" t="s">
        <v>1174</v>
      </c>
      <c r="O762">
        <f>IF(H762&gt;0,B762,0)</f>
        <v>0</v>
      </c>
    </row>
    <row r="763" spans="1:15" hidden="1" x14ac:dyDescent="0.3">
      <c r="A763">
        <v>11</v>
      </c>
      <c r="B763" t="s">
        <v>578</v>
      </c>
      <c r="C763" t="s">
        <v>229</v>
      </c>
      <c r="D763">
        <f>COUNTIF(Table1[Keyword],Table1[[#This Row],[Keyword]])</f>
        <v>2</v>
      </c>
      <c r="E763" t="str">
        <f>IF(Table1[[#This Row],[Count]]&gt;1,"D","")</f>
        <v>D</v>
      </c>
      <c r="F763" cm="1">
        <f t="array" aca="1" ref="F763" ca="1">COUNTIF(INDIRECT("$B$2"&amp;":"&amp;CELL("address",B763)),Table1[[#This Row],[Keyword]])</f>
        <v>1</v>
      </c>
      <c r="G763">
        <f ca="1">IF(Table1[[#This Row],[First Dup?]]&gt;1,0,1)</f>
        <v>1</v>
      </c>
      <c r="H763">
        <v>0</v>
      </c>
      <c r="I763" t="s">
        <v>1176</v>
      </c>
      <c r="L763" t="str">
        <f>IF(Table1[[#This Row],[ACC? _A_]]=Table1[[#This Row],[ACC? _S_]],"","Diff")</f>
        <v/>
      </c>
      <c r="M763" s="3" t="s">
        <v>591</v>
      </c>
      <c r="N763" t="s">
        <v>1174</v>
      </c>
      <c r="O763">
        <f>IF(H763&gt;0,B763,0)</f>
        <v>0</v>
      </c>
    </row>
    <row r="764" spans="1:15" hidden="1" x14ac:dyDescent="0.3">
      <c r="A764">
        <v>12</v>
      </c>
      <c r="B764" t="s">
        <v>1031</v>
      </c>
      <c r="C764" t="s">
        <v>141</v>
      </c>
      <c r="D764">
        <f>COUNTIF(Table1[Keyword],Table1[[#This Row],[Keyword]])</f>
        <v>5</v>
      </c>
      <c r="E764" t="str">
        <f>IF(Table1[[#This Row],[Count]]&gt;1,"D","")</f>
        <v>D</v>
      </c>
      <c r="F764" cm="1">
        <f t="array" aca="1" ref="F764" ca="1">COUNTIF(INDIRECT("$B$2"&amp;":"&amp;CELL("address",B764)),Table1[[#This Row],[Keyword]])</f>
        <v>3</v>
      </c>
      <c r="G764">
        <f ca="1">IF(Table1[[#This Row],[First Dup?]]&gt;1,0,1)</f>
        <v>0</v>
      </c>
      <c r="I764"/>
      <c r="L764" t="str">
        <f>IF(Table1[[#This Row],[ACC? _A_]]=Table1[[#This Row],[ACC? _S_]],"","Diff")</f>
        <v/>
      </c>
      <c r="M764" s="3" t="s">
        <v>591</v>
      </c>
      <c r="O764">
        <f>IF(H764&gt;0,B764,0)</f>
        <v>0</v>
      </c>
    </row>
    <row r="765" spans="1:15" hidden="1" x14ac:dyDescent="0.3">
      <c r="A765">
        <v>13</v>
      </c>
      <c r="B765" t="s">
        <v>165</v>
      </c>
      <c r="C765" t="s">
        <v>317</v>
      </c>
      <c r="D765">
        <f>COUNTIF(Table1[Keyword],Table1[[#This Row],[Keyword]])</f>
        <v>12</v>
      </c>
      <c r="E765" t="str">
        <f>IF(Table1[[#This Row],[Count]]&gt;1,"D","")</f>
        <v>D</v>
      </c>
      <c r="F765" cm="1">
        <f t="array" aca="1" ref="F765" ca="1">COUNTIF(INDIRECT("$B$2"&amp;":"&amp;CELL("address",B765)),Table1[[#This Row],[Keyword]])</f>
        <v>8</v>
      </c>
      <c r="G765">
        <f ca="1">IF(Table1[[#This Row],[First Dup?]]&gt;1,0,1)</f>
        <v>0</v>
      </c>
      <c r="I765"/>
      <c r="L765" t="str">
        <f>IF(Table1[[#This Row],[ACC? _A_]]=Table1[[#This Row],[ACC? _S_]],"","Diff")</f>
        <v/>
      </c>
      <c r="M765" s="3" t="s">
        <v>591</v>
      </c>
      <c r="O765">
        <f>IF(H765&gt;0,B765,0)</f>
        <v>0</v>
      </c>
    </row>
    <row r="766" spans="1:15" hidden="1" x14ac:dyDescent="0.3">
      <c r="A766">
        <v>14</v>
      </c>
      <c r="B766" t="s">
        <v>28</v>
      </c>
      <c r="C766" t="s">
        <v>317</v>
      </c>
      <c r="D766">
        <f>COUNTIF(Table1[Keyword],Table1[[#This Row],[Keyword]])</f>
        <v>14</v>
      </c>
      <c r="E766" t="str">
        <f>IF(Table1[[#This Row],[Count]]&gt;1,"D","")</f>
        <v>D</v>
      </c>
      <c r="F766" cm="1">
        <f t="array" aca="1" ref="F766" ca="1">COUNTIF(INDIRECT("$B$2"&amp;":"&amp;CELL("address",B766)),Table1[[#This Row],[Keyword]])</f>
        <v>10</v>
      </c>
      <c r="G766">
        <f ca="1">IF(Table1[[#This Row],[First Dup?]]&gt;1,0,1)</f>
        <v>0</v>
      </c>
      <c r="I766"/>
      <c r="L766" t="str">
        <f>IF(Table1[[#This Row],[ACC? _A_]]=Table1[[#This Row],[ACC? _S_]],"","Diff")</f>
        <v/>
      </c>
      <c r="M766" s="3" t="s">
        <v>591</v>
      </c>
      <c r="O766">
        <f>IF(H766&gt;0,B766,0)</f>
        <v>0</v>
      </c>
    </row>
    <row r="767" spans="1:15" hidden="1" x14ac:dyDescent="0.3">
      <c r="A767">
        <v>15</v>
      </c>
      <c r="B767" t="s">
        <v>1068</v>
      </c>
      <c r="C767" t="s">
        <v>317</v>
      </c>
      <c r="D767">
        <f>COUNTIF(Table1[Keyword],Table1[[#This Row],[Keyword]])</f>
        <v>1</v>
      </c>
      <c r="E767" t="str">
        <f>IF(Table1[[#This Row],[Count]]&gt;1,"D","")</f>
        <v/>
      </c>
      <c r="F767" cm="1">
        <f t="array" aca="1" ref="F767" ca="1">COUNTIF(INDIRECT("$B$2"&amp;":"&amp;CELL("address",B767)),Table1[[#This Row],[Keyword]])</f>
        <v>1</v>
      </c>
      <c r="G767">
        <f ca="1">IF(Table1[[#This Row],[First Dup?]]&gt;1,0,1)</f>
        <v>1</v>
      </c>
      <c r="H767">
        <v>0</v>
      </c>
      <c r="I767" t="s">
        <v>1176</v>
      </c>
      <c r="L767" t="str">
        <f>IF(Table1[[#This Row],[ACC? _A_]]=Table1[[#This Row],[ACC? _S_]],"","Diff")</f>
        <v/>
      </c>
      <c r="M767" s="3" t="s">
        <v>591</v>
      </c>
      <c r="N767" t="s">
        <v>1174</v>
      </c>
      <c r="O767">
        <f>IF(H767&gt;0,B767,0)</f>
        <v>0</v>
      </c>
    </row>
    <row r="768" spans="1:15" hidden="1" x14ac:dyDescent="0.3">
      <c r="A768">
        <v>16</v>
      </c>
      <c r="B768" t="s">
        <v>1069</v>
      </c>
      <c r="C768" t="s">
        <v>3</v>
      </c>
      <c r="D768">
        <f>COUNTIF(Table1[Keyword],Table1[[#This Row],[Keyword]])</f>
        <v>1</v>
      </c>
      <c r="E768" t="str">
        <f>IF(Table1[[#This Row],[Count]]&gt;1,"D","")</f>
        <v/>
      </c>
      <c r="F768" cm="1">
        <f t="array" aca="1" ref="F768" ca="1">COUNTIF(INDIRECT("$B$2"&amp;":"&amp;CELL("address",B768)),Table1[[#This Row],[Keyword]])</f>
        <v>1</v>
      </c>
      <c r="G768">
        <f ca="1">IF(Table1[[#This Row],[First Dup?]]&gt;1,0,1)</f>
        <v>1</v>
      </c>
      <c r="H768">
        <v>0</v>
      </c>
      <c r="I768" t="s">
        <v>1176</v>
      </c>
      <c r="L768" t="str">
        <f>IF(Table1[[#This Row],[ACC? _A_]]=Table1[[#This Row],[ACC? _S_]],"","Diff")</f>
        <v/>
      </c>
      <c r="M768" s="3" t="s">
        <v>591</v>
      </c>
      <c r="N768" t="s">
        <v>1174</v>
      </c>
      <c r="O768">
        <f>IF(H768&gt;0,B768,0)</f>
        <v>0</v>
      </c>
    </row>
    <row r="769" spans="1:15" hidden="1" x14ac:dyDescent="0.3">
      <c r="A769">
        <v>17</v>
      </c>
      <c r="B769" t="s">
        <v>1070</v>
      </c>
      <c r="C769" t="s">
        <v>579</v>
      </c>
      <c r="D769">
        <f>COUNTIF(Table1[Keyword],Table1[[#This Row],[Keyword]])</f>
        <v>1</v>
      </c>
      <c r="E769" t="str">
        <f>IF(Table1[[#This Row],[Count]]&gt;1,"D","")</f>
        <v/>
      </c>
      <c r="F769" cm="1">
        <f t="array" aca="1" ref="F769" ca="1">COUNTIF(INDIRECT("$B$2"&amp;":"&amp;CELL("address",B769)),Table1[[#This Row],[Keyword]])</f>
        <v>1</v>
      </c>
      <c r="G769">
        <f ca="1">IF(Table1[[#This Row],[First Dup?]]&gt;1,0,1)</f>
        <v>1</v>
      </c>
      <c r="H769">
        <v>0</v>
      </c>
      <c r="I769" t="s">
        <v>1176</v>
      </c>
      <c r="L769" t="str">
        <f>IF(Table1[[#This Row],[ACC? _A_]]=Table1[[#This Row],[ACC? _S_]],"","Diff")</f>
        <v/>
      </c>
      <c r="M769" s="3" t="s">
        <v>591</v>
      </c>
      <c r="N769" t="s">
        <v>1174</v>
      </c>
      <c r="O769">
        <f>IF(H769&gt;0,B769,0)</f>
        <v>0</v>
      </c>
    </row>
    <row r="770" spans="1:15" hidden="1" x14ac:dyDescent="0.3">
      <c r="A770">
        <v>18</v>
      </c>
      <c r="B770" t="s">
        <v>40</v>
      </c>
      <c r="C770" t="s">
        <v>144</v>
      </c>
      <c r="D770">
        <f>COUNTIF(Table1[Keyword],Table1[[#This Row],[Keyword]])</f>
        <v>2</v>
      </c>
      <c r="E770" t="str">
        <f>IF(Table1[[#This Row],[Count]]&gt;1,"D","")</f>
        <v>D</v>
      </c>
      <c r="F770" cm="1">
        <f t="array" aca="1" ref="F770" ca="1">COUNTIF(INDIRECT("$B$2"&amp;":"&amp;CELL("address",B770)),Table1[[#This Row],[Keyword]])</f>
        <v>2</v>
      </c>
      <c r="G770">
        <f ca="1">IF(Table1[[#This Row],[First Dup?]]&gt;1,0,1)</f>
        <v>0</v>
      </c>
      <c r="I770"/>
      <c r="L770" t="str">
        <f>IF(Table1[[#This Row],[ACC? _A_]]=Table1[[#This Row],[ACC? _S_]],"","Diff")</f>
        <v/>
      </c>
      <c r="M770" s="3" t="s">
        <v>591</v>
      </c>
      <c r="O770">
        <f>IF(H770&gt;0,B770,0)</f>
        <v>0</v>
      </c>
    </row>
    <row r="771" spans="1:15" hidden="1" x14ac:dyDescent="0.3">
      <c r="A771">
        <v>19</v>
      </c>
      <c r="B771" t="s">
        <v>549</v>
      </c>
      <c r="C771" t="s">
        <v>144</v>
      </c>
      <c r="D771">
        <f>COUNTIF(Table1[Keyword],Table1[[#This Row],[Keyword]])</f>
        <v>20</v>
      </c>
      <c r="E771" t="str">
        <f>IF(Table1[[#This Row],[Count]]&gt;1,"D","")</f>
        <v>D</v>
      </c>
      <c r="F771" cm="1">
        <f t="array" aca="1" ref="F771" ca="1">COUNTIF(INDIRECT("$B$2"&amp;":"&amp;CELL("address",B771)),Table1[[#This Row],[Keyword]])</f>
        <v>13</v>
      </c>
      <c r="G771">
        <f ca="1">IF(Table1[[#This Row],[First Dup?]]&gt;1,0,1)</f>
        <v>0</v>
      </c>
      <c r="I771"/>
      <c r="L771" t="str">
        <f>IF(Table1[[#This Row],[ACC? _A_]]=Table1[[#This Row],[ACC? _S_]],"","Diff")</f>
        <v/>
      </c>
      <c r="M771" s="3" t="s">
        <v>591</v>
      </c>
      <c r="O771">
        <f>IF(H771&gt;0,B771,0)</f>
        <v>0</v>
      </c>
    </row>
    <row r="772" spans="1:15" hidden="1" x14ac:dyDescent="0.3">
      <c r="A772">
        <v>20</v>
      </c>
      <c r="B772" t="s">
        <v>1071</v>
      </c>
      <c r="C772" t="s">
        <v>144</v>
      </c>
      <c r="D772">
        <f>COUNTIF(Table1[Keyword],Table1[[#This Row],[Keyword]])</f>
        <v>1</v>
      </c>
      <c r="E772" t="str">
        <f>IF(Table1[[#This Row],[Count]]&gt;1,"D","")</f>
        <v/>
      </c>
      <c r="F772" cm="1">
        <f t="array" aca="1" ref="F772" ca="1">COUNTIF(INDIRECT("$B$2"&amp;":"&amp;CELL("address",B772)),Table1[[#This Row],[Keyword]])</f>
        <v>1</v>
      </c>
      <c r="G772">
        <f ca="1">IF(Table1[[#This Row],[First Dup?]]&gt;1,0,1)</f>
        <v>1</v>
      </c>
      <c r="H772">
        <v>0</v>
      </c>
      <c r="I772" t="s">
        <v>1176</v>
      </c>
      <c r="L772" t="str">
        <f>IF(Table1[[#This Row],[ACC? _A_]]=Table1[[#This Row],[ACC? _S_]],"","Diff")</f>
        <v/>
      </c>
      <c r="M772" s="3" t="s">
        <v>591</v>
      </c>
      <c r="N772" t="s">
        <v>1174</v>
      </c>
      <c r="O772">
        <f>IF(H772&gt;0,B772,0)</f>
        <v>0</v>
      </c>
    </row>
    <row r="773" spans="1:15" hidden="1" x14ac:dyDescent="0.3">
      <c r="A773">
        <v>21</v>
      </c>
      <c r="B773" t="s">
        <v>1072</v>
      </c>
      <c r="C773" t="s">
        <v>241</v>
      </c>
      <c r="D773">
        <f>COUNTIF(Table1[Keyword],Table1[[#This Row],[Keyword]])</f>
        <v>1</v>
      </c>
      <c r="E773" t="str">
        <f>IF(Table1[[#This Row],[Count]]&gt;1,"D","")</f>
        <v/>
      </c>
      <c r="F773" cm="1">
        <f t="array" aca="1" ref="F773" ca="1">COUNTIF(INDIRECT("$B$2"&amp;":"&amp;CELL("address",B773)),Table1[[#This Row],[Keyword]])</f>
        <v>1</v>
      </c>
      <c r="G773">
        <f ca="1">IF(Table1[[#This Row],[First Dup?]]&gt;1,0,1)</f>
        <v>1</v>
      </c>
      <c r="H773">
        <v>0</v>
      </c>
      <c r="I773" t="s">
        <v>1176</v>
      </c>
      <c r="L773" t="str">
        <f>IF(Table1[[#This Row],[ACC? _A_]]=Table1[[#This Row],[ACC? _S_]],"","Diff")</f>
        <v/>
      </c>
      <c r="M773" s="3" t="s">
        <v>591</v>
      </c>
      <c r="N773" t="s">
        <v>1174</v>
      </c>
      <c r="O773">
        <f>IF(H773&gt;0,B773,0)</f>
        <v>0</v>
      </c>
    </row>
    <row r="774" spans="1:15" hidden="1" x14ac:dyDescent="0.3">
      <c r="A774">
        <v>22</v>
      </c>
      <c r="B774" t="s">
        <v>1073</v>
      </c>
      <c r="C774" t="s">
        <v>244</v>
      </c>
      <c r="D774">
        <f>COUNTIF(Table1[Keyword],Table1[[#This Row],[Keyword]])</f>
        <v>1</v>
      </c>
      <c r="E774" t="str">
        <f>IF(Table1[[#This Row],[Count]]&gt;1,"D","")</f>
        <v/>
      </c>
      <c r="F774" cm="1">
        <f t="array" aca="1" ref="F774" ca="1">COUNTIF(INDIRECT("$B$2"&amp;":"&amp;CELL("address",B774)),Table1[[#This Row],[Keyword]])</f>
        <v>1</v>
      </c>
      <c r="G774">
        <f ca="1">IF(Table1[[#This Row],[First Dup?]]&gt;1,0,1)</f>
        <v>1</v>
      </c>
      <c r="H774">
        <v>0</v>
      </c>
      <c r="I774" t="s">
        <v>1176</v>
      </c>
      <c r="L774" t="str">
        <f>IF(Table1[[#This Row],[ACC? _A_]]=Table1[[#This Row],[ACC? _S_]],"","Diff")</f>
        <v/>
      </c>
      <c r="M774" s="3" t="s">
        <v>591</v>
      </c>
      <c r="N774" t="s">
        <v>1174</v>
      </c>
      <c r="O774">
        <f>IF(H774&gt;0,B774,0)</f>
        <v>0</v>
      </c>
    </row>
    <row r="775" spans="1:15" hidden="1" x14ac:dyDescent="0.3">
      <c r="A775">
        <v>23</v>
      </c>
      <c r="B775" t="s">
        <v>1074</v>
      </c>
      <c r="C775" t="s">
        <v>394</v>
      </c>
      <c r="D775">
        <f>COUNTIF(Table1[Keyword],Table1[[#This Row],[Keyword]])</f>
        <v>1</v>
      </c>
      <c r="E775" t="str">
        <f>IF(Table1[[#This Row],[Count]]&gt;1,"D","")</f>
        <v/>
      </c>
      <c r="F775" cm="1">
        <f t="array" aca="1" ref="F775" ca="1">COUNTIF(INDIRECT("$B$2"&amp;":"&amp;CELL("address",B775)),Table1[[#This Row],[Keyword]])</f>
        <v>1</v>
      </c>
      <c r="G775">
        <f ca="1">IF(Table1[[#This Row],[First Dup?]]&gt;1,0,1)</f>
        <v>1</v>
      </c>
      <c r="H775">
        <v>0</v>
      </c>
      <c r="I775" t="s">
        <v>1176</v>
      </c>
      <c r="L775" t="str">
        <f>IF(Table1[[#This Row],[ACC? _A_]]=Table1[[#This Row],[ACC? _S_]],"","Diff")</f>
        <v/>
      </c>
      <c r="M775" s="3" t="s">
        <v>591</v>
      </c>
      <c r="N775" t="s">
        <v>1174</v>
      </c>
      <c r="O775">
        <f>IF(H775&gt;0,B775,0)</f>
        <v>0</v>
      </c>
    </row>
    <row r="776" spans="1:15" hidden="1" x14ac:dyDescent="0.3">
      <c r="A776">
        <v>24</v>
      </c>
      <c r="B776" t="s">
        <v>1075</v>
      </c>
      <c r="C776" t="s">
        <v>580</v>
      </c>
      <c r="D776">
        <f>COUNTIF(Table1[Keyword],Table1[[#This Row],[Keyword]])</f>
        <v>1</v>
      </c>
      <c r="E776" t="str">
        <f>IF(Table1[[#This Row],[Count]]&gt;1,"D","")</f>
        <v/>
      </c>
      <c r="F776" cm="1">
        <f t="array" aca="1" ref="F776" ca="1">COUNTIF(INDIRECT("$B$2"&amp;":"&amp;CELL("address",B776)),Table1[[#This Row],[Keyword]])</f>
        <v>1</v>
      </c>
      <c r="G776">
        <f ca="1">IF(Table1[[#This Row],[First Dup?]]&gt;1,0,1)</f>
        <v>1</v>
      </c>
      <c r="H776">
        <v>0</v>
      </c>
      <c r="I776" t="s">
        <v>1176</v>
      </c>
      <c r="L776" t="str">
        <f>IF(Table1[[#This Row],[ACC? _A_]]=Table1[[#This Row],[ACC? _S_]],"","Diff")</f>
        <v/>
      </c>
      <c r="M776" s="3" t="s">
        <v>591</v>
      </c>
      <c r="N776" t="s">
        <v>1174</v>
      </c>
      <c r="O776">
        <f>IF(H776&gt;0,B776,0)</f>
        <v>0</v>
      </c>
    </row>
    <row r="777" spans="1:15" hidden="1" x14ac:dyDescent="0.3">
      <c r="A777">
        <v>25</v>
      </c>
      <c r="B777" t="s">
        <v>1076</v>
      </c>
      <c r="C777" t="s">
        <v>268</v>
      </c>
      <c r="D777">
        <f>COUNTIF(Table1[Keyword],Table1[[#This Row],[Keyword]])</f>
        <v>1</v>
      </c>
      <c r="E777" t="str">
        <f>IF(Table1[[#This Row],[Count]]&gt;1,"D","")</f>
        <v/>
      </c>
      <c r="F777" cm="1">
        <f t="array" aca="1" ref="F777" ca="1">COUNTIF(INDIRECT("$B$2"&amp;":"&amp;CELL("address",B777)),Table1[[#This Row],[Keyword]])</f>
        <v>1</v>
      </c>
      <c r="G777">
        <f ca="1">IF(Table1[[#This Row],[First Dup?]]&gt;1,0,1)</f>
        <v>1</v>
      </c>
      <c r="H777">
        <v>0</v>
      </c>
      <c r="I777" t="s">
        <v>1176</v>
      </c>
      <c r="L777" t="str">
        <f>IF(Table1[[#This Row],[ACC? _A_]]=Table1[[#This Row],[ACC? _S_]],"","Diff")</f>
        <v/>
      </c>
      <c r="M777" s="3" t="s">
        <v>591</v>
      </c>
      <c r="N777" t="s">
        <v>1174</v>
      </c>
      <c r="O777">
        <f>IF(H777&gt;0,B777,0)</f>
        <v>0</v>
      </c>
    </row>
    <row r="778" spans="1:15" hidden="1" x14ac:dyDescent="0.3">
      <c r="A778">
        <v>26</v>
      </c>
      <c r="B778" t="s">
        <v>217</v>
      </c>
      <c r="C778" t="s">
        <v>5</v>
      </c>
      <c r="D778">
        <f>COUNTIF(Table1[Keyword],Table1[[#This Row],[Keyword]])</f>
        <v>2</v>
      </c>
      <c r="E778" t="str">
        <f>IF(Table1[[#This Row],[Count]]&gt;1,"D","")</f>
        <v>D</v>
      </c>
      <c r="F778" cm="1">
        <f t="array" aca="1" ref="F778" ca="1">COUNTIF(INDIRECT("$B$2"&amp;":"&amp;CELL("address",B778)),Table1[[#This Row],[Keyword]])</f>
        <v>2</v>
      </c>
      <c r="G778">
        <f ca="1">IF(Table1[[#This Row],[First Dup?]]&gt;1,0,1)</f>
        <v>0</v>
      </c>
      <c r="I778"/>
      <c r="L778" t="str">
        <f>IF(Table1[[#This Row],[ACC? _A_]]=Table1[[#This Row],[ACC? _S_]],"","Diff")</f>
        <v/>
      </c>
      <c r="M778" s="3" t="s">
        <v>591</v>
      </c>
      <c r="O778">
        <f>IF(H778&gt;0,B778,0)</f>
        <v>0</v>
      </c>
    </row>
    <row r="779" spans="1:15" x14ac:dyDescent="0.3">
      <c r="A779">
        <v>22</v>
      </c>
      <c r="B779" t="s">
        <v>231</v>
      </c>
      <c r="C779" t="s">
        <v>81</v>
      </c>
      <c r="D779">
        <f>COUNTIF(Table1[Keyword],Table1[[#This Row],[Keyword]])</f>
        <v>1</v>
      </c>
      <c r="E779" t="str">
        <f>IF(Table1[[#This Row],[Count]]&gt;1,"D","")</f>
        <v/>
      </c>
      <c r="F779" cm="1">
        <f t="array" aca="1" ref="F779" ca="1">COUNTIF(INDIRECT("$B$2"&amp;":"&amp;CELL("address",B779)),Table1[[#This Row],[Keyword]])</f>
        <v>1</v>
      </c>
      <c r="G779">
        <f ca="1">IF(Table1[[#This Row],[First Dup?]]&gt;1,0,1)</f>
        <v>1</v>
      </c>
      <c r="H779">
        <v>1</v>
      </c>
      <c r="I779" t="s">
        <v>1217</v>
      </c>
      <c r="L779" t="str">
        <f>IF(Table1[[#This Row],[ACC? _A_]]=Table1[[#This Row],[ACC? _S_]],"","Diff")</f>
        <v>Diff</v>
      </c>
      <c r="M779" s="3" t="s">
        <v>262</v>
      </c>
      <c r="N779" t="s">
        <v>1174</v>
      </c>
      <c r="O779" t="str">
        <f>IF(H779&gt;0,B779,0)</f>
        <v>risks</v>
      </c>
    </row>
    <row r="780" spans="1:15" hidden="1" x14ac:dyDescent="0.3">
      <c r="A780">
        <v>28</v>
      </c>
      <c r="B780" t="s">
        <v>433</v>
      </c>
      <c r="C780" t="s">
        <v>489</v>
      </c>
      <c r="D780">
        <f>COUNTIF(Table1[Keyword],Table1[[#This Row],[Keyword]])</f>
        <v>7</v>
      </c>
      <c r="E780" t="str">
        <f>IF(Table1[[#This Row],[Count]]&gt;1,"D","")</f>
        <v>D</v>
      </c>
      <c r="F780" cm="1">
        <f t="array" aca="1" ref="F780" ca="1">COUNTIF(INDIRECT("$B$2"&amp;":"&amp;CELL("address",B780)),Table1[[#This Row],[Keyword]])</f>
        <v>4</v>
      </c>
      <c r="G780">
        <f ca="1">IF(Table1[[#This Row],[First Dup?]]&gt;1,0,1)</f>
        <v>0</v>
      </c>
      <c r="I780"/>
      <c r="L780" t="str">
        <f>IF(Table1[[#This Row],[ACC? _A_]]=Table1[[#This Row],[ACC? _S_]],"","Diff")</f>
        <v/>
      </c>
      <c r="M780" s="3" t="s">
        <v>591</v>
      </c>
      <c r="O780">
        <f>IF(H780&gt;0,B780,0)</f>
        <v>0</v>
      </c>
    </row>
    <row r="781" spans="1:15" hidden="1" x14ac:dyDescent="0.3">
      <c r="A781">
        <v>29</v>
      </c>
      <c r="B781" t="s">
        <v>1077</v>
      </c>
      <c r="C781" t="s">
        <v>7</v>
      </c>
      <c r="D781">
        <f>COUNTIF(Table1[Keyword],Table1[[#This Row],[Keyword]])</f>
        <v>1</v>
      </c>
      <c r="E781" t="str">
        <f>IF(Table1[[#This Row],[Count]]&gt;1,"D","")</f>
        <v/>
      </c>
      <c r="F781" cm="1">
        <f t="array" aca="1" ref="F781" ca="1">COUNTIF(INDIRECT("$B$2"&amp;":"&amp;CELL("address",B781)),Table1[[#This Row],[Keyword]])</f>
        <v>1</v>
      </c>
      <c r="G781">
        <f ca="1">IF(Table1[[#This Row],[First Dup?]]&gt;1,0,1)</f>
        <v>1</v>
      </c>
      <c r="H781">
        <v>0</v>
      </c>
      <c r="I781" t="s">
        <v>1176</v>
      </c>
      <c r="L781" t="str">
        <f>IF(Table1[[#This Row],[ACC? _A_]]=Table1[[#This Row],[ACC? _S_]],"","Diff")</f>
        <v/>
      </c>
      <c r="M781" s="3" t="s">
        <v>591</v>
      </c>
      <c r="N781" t="s">
        <v>1174</v>
      </c>
      <c r="O781">
        <f>IF(H781&gt;0,B781,0)</f>
        <v>0</v>
      </c>
    </row>
    <row r="782" spans="1:15" hidden="1" x14ac:dyDescent="0.3">
      <c r="A782">
        <v>30</v>
      </c>
      <c r="B782" t="s">
        <v>265</v>
      </c>
      <c r="C782" t="s">
        <v>319</v>
      </c>
      <c r="D782">
        <f>COUNTIF(Table1[Keyword],Table1[[#This Row],[Keyword]])</f>
        <v>15</v>
      </c>
      <c r="E782" t="str">
        <f>IF(Table1[[#This Row],[Count]]&gt;1,"D","")</f>
        <v>D</v>
      </c>
      <c r="F782" cm="1">
        <f t="array" aca="1" ref="F782" ca="1">COUNTIF(INDIRECT("$B$2"&amp;":"&amp;CELL("address",B782)),Table1[[#This Row],[Keyword]])</f>
        <v>10</v>
      </c>
      <c r="G782">
        <f ca="1">IF(Table1[[#This Row],[First Dup?]]&gt;1,0,1)</f>
        <v>0</v>
      </c>
      <c r="I782"/>
      <c r="L782" t="str">
        <f>IF(Table1[[#This Row],[ACC? _A_]]=Table1[[#This Row],[ACC? _S_]],"","Diff")</f>
        <v/>
      </c>
      <c r="M782" s="3" t="s">
        <v>591</v>
      </c>
      <c r="O782">
        <f>IF(H782&gt;0,B782,0)</f>
        <v>0</v>
      </c>
    </row>
    <row r="783" spans="1:15" hidden="1" x14ac:dyDescent="0.3">
      <c r="A783">
        <v>31</v>
      </c>
      <c r="B783" t="s">
        <v>582</v>
      </c>
      <c r="C783" t="s">
        <v>319</v>
      </c>
      <c r="D783">
        <f>COUNTIF(Table1[Keyword],Table1[[#This Row],[Keyword]])</f>
        <v>1</v>
      </c>
      <c r="E783" t="str">
        <f>IF(Table1[[#This Row],[Count]]&gt;1,"D","")</f>
        <v/>
      </c>
      <c r="F783" cm="1">
        <f t="array" aca="1" ref="F783" ca="1">COUNTIF(INDIRECT("$B$2"&amp;":"&amp;CELL("address",B783)),Table1[[#This Row],[Keyword]])</f>
        <v>1</v>
      </c>
      <c r="G783">
        <f ca="1">IF(Table1[[#This Row],[First Dup?]]&gt;1,0,1)</f>
        <v>1</v>
      </c>
      <c r="H783">
        <v>0</v>
      </c>
      <c r="I783" t="s">
        <v>1176</v>
      </c>
      <c r="L783" t="str">
        <f>IF(Table1[[#This Row],[ACC? _A_]]=Table1[[#This Row],[ACC? _S_]],"","Diff")</f>
        <v/>
      </c>
      <c r="M783" s="3" t="s">
        <v>591</v>
      </c>
      <c r="N783" t="s">
        <v>1174</v>
      </c>
      <c r="O783">
        <f>IF(H783&gt;0,B783,0)</f>
        <v>0</v>
      </c>
    </row>
    <row r="784" spans="1:15" hidden="1" x14ac:dyDescent="0.3">
      <c r="A784">
        <v>32</v>
      </c>
      <c r="B784" t="s">
        <v>583</v>
      </c>
      <c r="C784" t="s">
        <v>380</v>
      </c>
      <c r="D784">
        <f>COUNTIF(Table1[Keyword],Table1[[#This Row],[Keyword]])</f>
        <v>6</v>
      </c>
      <c r="E784" t="str">
        <f>IF(Table1[[#This Row],[Count]]&gt;1,"D","")</f>
        <v>D</v>
      </c>
      <c r="F784" cm="1">
        <f t="array" aca="1" ref="F784" ca="1">COUNTIF(INDIRECT("$B$2"&amp;":"&amp;CELL("address",B784)),Table1[[#This Row],[Keyword]])</f>
        <v>5</v>
      </c>
      <c r="G784">
        <f ca="1">IF(Table1[[#This Row],[First Dup?]]&gt;1,0,1)</f>
        <v>0</v>
      </c>
      <c r="I784"/>
      <c r="L784" t="str">
        <f>IF(Table1[[#This Row],[ACC? _A_]]=Table1[[#This Row],[ACC? _S_]],"","Diff")</f>
        <v/>
      </c>
      <c r="M784" s="3" t="s">
        <v>591</v>
      </c>
      <c r="O784">
        <f>IF(H784&gt;0,B784,0)</f>
        <v>0</v>
      </c>
    </row>
    <row r="785" spans="1:15" hidden="1" x14ac:dyDescent="0.3">
      <c r="A785">
        <v>33</v>
      </c>
      <c r="B785" t="s">
        <v>1078</v>
      </c>
      <c r="C785" t="s">
        <v>321</v>
      </c>
      <c r="D785">
        <f>COUNTIF(Table1[Keyword],Table1[[#This Row],[Keyword]])</f>
        <v>1</v>
      </c>
      <c r="E785" t="str">
        <f>IF(Table1[[#This Row],[Count]]&gt;1,"D","")</f>
        <v/>
      </c>
      <c r="F785" cm="1">
        <f t="array" aca="1" ref="F785" ca="1">COUNTIF(INDIRECT("$B$2"&amp;":"&amp;CELL("address",B785)),Table1[[#This Row],[Keyword]])</f>
        <v>1</v>
      </c>
      <c r="G785">
        <f ca="1">IF(Table1[[#This Row],[First Dup?]]&gt;1,0,1)</f>
        <v>1</v>
      </c>
      <c r="H785">
        <v>0</v>
      </c>
      <c r="I785" t="s">
        <v>1176</v>
      </c>
      <c r="L785" t="str">
        <f>IF(Table1[[#This Row],[ACC? _A_]]=Table1[[#This Row],[ACC? _S_]],"","Diff")</f>
        <v/>
      </c>
      <c r="M785" s="3" t="s">
        <v>591</v>
      </c>
      <c r="N785" t="s">
        <v>1174</v>
      </c>
      <c r="O785">
        <f>IF(H785&gt;0,B785,0)</f>
        <v>0</v>
      </c>
    </row>
    <row r="786" spans="1:15" hidden="1" x14ac:dyDescent="0.3">
      <c r="A786">
        <v>34</v>
      </c>
      <c r="B786" t="s">
        <v>584</v>
      </c>
      <c r="C786" t="s">
        <v>89</v>
      </c>
      <c r="D786">
        <f>COUNTIF(Table1[Keyword],Table1[[#This Row],[Keyword]])</f>
        <v>1</v>
      </c>
      <c r="E786" t="str">
        <f>IF(Table1[[#This Row],[Count]]&gt;1,"D","")</f>
        <v/>
      </c>
      <c r="F786" cm="1">
        <f t="array" aca="1" ref="F786" ca="1">COUNTIF(INDIRECT("$B$2"&amp;":"&amp;CELL("address",B786)),Table1[[#This Row],[Keyword]])</f>
        <v>1</v>
      </c>
      <c r="G786">
        <f ca="1">IF(Table1[[#This Row],[First Dup?]]&gt;1,0,1)</f>
        <v>1</v>
      </c>
      <c r="H786">
        <v>0</v>
      </c>
      <c r="I786" t="s">
        <v>1176</v>
      </c>
      <c r="L786" t="str">
        <f>IF(Table1[[#This Row],[ACC? _A_]]=Table1[[#This Row],[ACC? _S_]],"","Diff")</f>
        <v/>
      </c>
      <c r="M786" s="3" t="s">
        <v>591</v>
      </c>
      <c r="N786" t="s">
        <v>1174</v>
      </c>
      <c r="O786">
        <f>IF(H786&gt;0,B786,0)</f>
        <v>0</v>
      </c>
    </row>
    <row r="787" spans="1:15" hidden="1" x14ac:dyDescent="0.3">
      <c r="A787">
        <v>35</v>
      </c>
      <c r="B787" t="s">
        <v>1079</v>
      </c>
      <c r="C787" t="s">
        <v>89</v>
      </c>
      <c r="D787">
        <f>COUNTIF(Table1[Keyword],Table1[[#This Row],[Keyword]])</f>
        <v>1</v>
      </c>
      <c r="E787" t="str">
        <f>IF(Table1[[#This Row],[Count]]&gt;1,"D","")</f>
        <v/>
      </c>
      <c r="F787" cm="1">
        <f t="array" aca="1" ref="F787" ca="1">COUNTIF(INDIRECT("$B$2"&amp;":"&amp;CELL("address",B787)),Table1[[#This Row],[Keyword]])</f>
        <v>1</v>
      </c>
      <c r="G787">
        <f ca="1">IF(Table1[[#This Row],[First Dup?]]&gt;1,0,1)</f>
        <v>1</v>
      </c>
      <c r="H787">
        <v>0</v>
      </c>
      <c r="I787" t="s">
        <v>1176</v>
      </c>
      <c r="L787" t="str">
        <f>IF(Table1[[#This Row],[ACC? _A_]]=Table1[[#This Row],[ACC? _S_]],"","Diff")</f>
        <v/>
      </c>
      <c r="M787" s="3" t="s">
        <v>591</v>
      </c>
      <c r="N787" t="s">
        <v>1174</v>
      </c>
      <c r="O787">
        <f>IF(H787&gt;0,B787,0)</f>
        <v>0</v>
      </c>
    </row>
    <row r="788" spans="1:15" hidden="1" x14ac:dyDescent="0.3">
      <c r="A788">
        <v>36</v>
      </c>
      <c r="B788" t="s">
        <v>1080</v>
      </c>
      <c r="C788" t="s">
        <v>89</v>
      </c>
      <c r="D788">
        <f>COUNTIF(Table1[Keyword],Table1[[#This Row],[Keyword]])</f>
        <v>1</v>
      </c>
      <c r="E788" t="str">
        <f>IF(Table1[[#This Row],[Count]]&gt;1,"D","")</f>
        <v/>
      </c>
      <c r="F788" cm="1">
        <f t="array" aca="1" ref="F788" ca="1">COUNTIF(INDIRECT("$B$2"&amp;":"&amp;CELL("address",B788)),Table1[[#This Row],[Keyword]])</f>
        <v>1</v>
      </c>
      <c r="G788">
        <f ca="1">IF(Table1[[#This Row],[First Dup?]]&gt;1,0,1)</f>
        <v>1</v>
      </c>
      <c r="H788">
        <v>0</v>
      </c>
      <c r="I788" t="s">
        <v>1250</v>
      </c>
      <c r="L788" t="str">
        <f>IF(Table1[[#This Row],[ACC? _A_]]=Table1[[#This Row],[ACC? _S_]],"","Diff")</f>
        <v/>
      </c>
      <c r="M788" s="3" t="s">
        <v>591</v>
      </c>
      <c r="N788" t="s">
        <v>1174</v>
      </c>
      <c r="O788">
        <f>IF(H788&gt;0,B788,0)</f>
        <v>0</v>
      </c>
    </row>
    <row r="789" spans="1:15" hidden="1" x14ac:dyDescent="0.3">
      <c r="A789">
        <v>37</v>
      </c>
      <c r="B789" t="s">
        <v>1081</v>
      </c>
      <c r="C789" t="s">
        <v>9</v>
      </c>
      <c r="D789">
        <f>COUNTIF(Table1[Keyword],Table1[[#This Row],[Keyword]])</f>
        <v>1</v>
      </c>
      <c r="E789" t="str">
        <f>IF(Table1[[#This Row],[Count]]&gt;1,"D","")</f>
        <v/>
      </c>
      <c r="F789" cm="1">
        <f t="array" aca="1" ref="F789" ca="1">COUNTIF(INDIRECT("$B$2"&amp;":"&amp;CELL("address",B789)),Table1[[#This Row],[Keyword]])</f>
        <v>1</v>
      </c>
      <c r="G789">
        <f ca="1">IF(Table1[[#This Row],[First Dup?]]&gt;1,0,1)</f>
        <v>1</v>
      </c>
      <c r="H789">
        <v>0</v>
      </c>
      <c r="I789" t="s">
        <v>1176</v>
      </c>
      <c r="L789" t="str">
        <f>IF(Table1[[#This Row],[ACC? _A_]]=Table1[[#This Row],[ACC? _S_]],"","Diff")</f>
        <v/>
      </c>
      <c r="M789" s="3" t="s">
        <v>591</v>
      </c>
      <c r="N789" t="s">
        <v>1174</v>
      </c>
      <c r="O789">
        <f>IF(H789&gt;0,B789,0)</f>
        <v>0</v>
      </c>
    </row>
    <row r="790" spans="1:15" hidden="1" x14ac:dyDescent="0.3">
      <c r="A790">
        <v>38</v>
      </c>
      <c r="B790" t="s">
        <v>1082</v>
      </c>
      <c r="C790" t="s">
        <v>9</v>
      </c>
      <c r="D790">
        <f>COUNTIF(Table1[Keyword],Table1[[#This Row],[Keyword]])</f>
        <v>1</v>
      </c>
      <c r="E790" t="str">
        <f>IF(Table1[[#This Row],[Count]]&gt;1,"D","")</f>
        <v/>
      </c>
      <c r="F790" cm="1">
        <f t="array" aca="1" ref="F790" ca="1">COUNTIF(INDIRECT("$B$2"&amp;":"&amp;CELL("address",B790)),Table1[[#This Row],[Keyword]])</f>
        <v>1</v>
      </c>
      <c r="G790">
        <f ca="1">IF(Table1[[#This Row],[First Dup?]]&gt;1,0,1)</f>
        <v>1</v>
      </c>
      <c r="H790">
        <v>0</v>
      </c>
      <c r="I790" t="s">
        <v>1176</v>
      </c>
      <c r="L790" t="str">
        <f>IF(Table1[[#This Row],[ACC? _A_]]=Table1[[#This Row],[ACC? _S_]],"","Diff")</f>
        <v/>
      </c>
      <c r="M790" s="3" t="s">
        <v>591</v>
      </c>
      <c r="N790" t="s">
        <v>1174</v>
      </c>
      <c r="O790">
        <f>IF(H790&gt;0,B790,0)</f>
        <v>0</v>
      </c>
    </row>
    <row r="791" spans="1:15" hidden="1" x14ac:dyDescent="0.3">
      <c r="A791">
        <v>39</v>
      </c>
      <c r="B791" t="s">
        <v>585</v>
      </c>
      <c r="C791" t="s">
        <v>9</v>
      </c>
      <c r="D791">
        <f>COUNTIF(Table1[Keyword],Table1[[#This Row],[Keyword]])</f>
        <v>1</v>
      </c>
      <c r="E791" t="str">
        <f>IF(Table1[[#This Row],[Count]]&gt;1,"D","")</f>
        <v/>
      </c>
      <c r="F791" cm="1">
        <f t="array" aca="1" ref="F791" ca="1">COUNTIF(INDIRECT("$B$2"&amp;":"&amp;CELL("address",B791)),Table1[[#This Row],[Keyword]])</f>
        <v>1</v>
      </c>
      <c r="G791">
        <f ca="1">IF(Table1[[#This Row],[First Dup?]]&gt;1,0,1)</f>
        <v>1</v>
      </c>
      <c r="H791">
        <v>0</v>
      </c>
      <c r="I791" t="s">
        <v>1176</v>
      </c>
      <c r="L791" t="str">
        <f>IF(Table1[[#This Row],[ACC? _A_]]=Table1[[#This Row],[ACC? _S_]],"","Diff")</f>
        <v/>
      </c>
      <c r="M791" s="3" t="s">
        <v>591</v>
      </c>
      <c r="N791" t="s">
        <v>1174</v>
      </c>
      <c r="O791">
        <f>IF(H791&gt;0,B791,0)</f>
        <v>0</v>
      </c>
    </row>
    <row r="792" spans="1:15" hidden="1" x14ac:dyDescent="0.3">
      <c r="A792">
        <v>40</v>
      </c>
      <c r="B792" t="s">
        <v>1083</v>
      </c>
      <c r="C792" t="s">
        <v>404</v>
      </c>
      <c r="D792">
        <f>COUNTIF(Table1[Keyword],Table1[[#This Row],[Keyword]])</f>
        <v>1</v>
      </c>
      <c r="E792" t="str">
        <f>IF(Table1[[#This Row],[Count]]&gt;1,"D","")</f>
        <v/>
      </c>
      <c r="F792" cm="1">
        <f t="array" aca="1" ref="F792" ca="1">COUNTIF(INDIRECT("$B$2"&amp;":"&amp;CELL("address",B792)),Table1[[#This Row],[Keyword]])</f>
        <v>1</v>
      </c>
      <c r="G792">
        <f ca="1">IF(Table1[[#This Row],[First Dup?]]&gt;1,0,1)</f>
        <v>1</v>
      </c>
      <c r="H792">
        <v>0</v>
      </c>
      <c r="I792" t="s">
        <v>1176</v>
      </c>
      <c r="L792" t="str">
        <f>IF(Table1[[#This Row],[ACC? _A_]]=Table1[[#This Row],[ACC? _S_]],"","Diff")</f>
        <v/>
      </c>
      <c r="M792" s="3" t="s">
        <v>591</v>
      </c>
      <c r="N792" t="s">
        <v>1174</v>
      </c>
      <c r="O792">
        <f>IF(H792&gt;0,B792,0)</f>
        <v>0</v>
      </c>
    </row>
    <row r="793" spans="1:15" hidden="1" x14ac:dyDescent="0.3">
      <c r="A793">
        <v>41</v>
      </c>
      <c r="B793" t="s">
        <v>586</v>
      </c>
      <c r="C793" t="s">
        <v>404</v>
      </c>
      <c r="D793">
        <f>COUNTIF(Table1[Keyword],Table1[[#This Row],[Keyword]])</f>
        <v>1</v>
      </c>
      <c r="E793" t="str">
        <f>IF(Table1[[#This Row],[Count]]&gt;1,"D","")</f>
        <v/>
      </c>
      <c r="F793" cm="1">
        <f t="array" aca="1" ref="F793" ca="1">COUNTIF(INDIRECT("$B$2"&amp;":"&amp;CELL("address",B793)),Table1[[#This Row],[Keyword]])</f>
        <v>1</v>
      </c>
      <c r="G793">
        <f ca="1">IF(Table1[[#This Row],[First Dup?]]&gt;1,0,1)</f>
        <v>1</v>
      </c>
      <c r="H793">
        <v>0</v>
      </c>
      <c r="I793" t="s">
        <v>1176</v>
      </c>
      <c r="L793" t="str">
        <f>IF(Table1[[#This Row],[ACC? _A_]]=Table1[[#This Row],[ACC? _S_]],"","Diff")</f>
        <v/>
      </c>
      <c r="M793" s="3" t="s">
        <v>591</v>
      </c>
      <c r="N793" t="s">
        <v>1174</v>
      </c>
      <c r="O793">
        <f>IF(H793&gt;0,B793,0)</f>
        <v>0</v>
      </c>
    </row>
    <row r="794" spans="1:15" x14ac:dyDescent="0.3">
      <c r="A794">
        <v>22</v>
      </c>
      <c r="B794" t="s">
        <v>938</v>
      </c>
      <c r="C794" t="s">
        <v>255</v>
      </c>
      <c r="D794">
        <f>COUNTIF(Table1[Keyword],Table1[[#This Row],[Keyword]])</f>
        <v>1</v>
      </c>
      <c r="E794" t="str">
        <f>IF(Table1[[#This Row],[Count]]&gt;1,"D","")</f>
        <v/>
      </c>
      <c r="F794" cm="1">
        <f t="array" aca="1" ref="F794" ca="1">COUNTIF(INDIRECT("$B$2"&amp;":"&amp;CELL("address",B794)),Table1[[#This Row],[Keyword]])</f>
        <v>1</v>
      </c>
      <c r="G794">
        <f ca="1">IF(Table1[[#This Row],[First Dup?]]&gt;1,0,1)</f>
        <v>1</v>
      </c>
      <c r="H794">
        <v>0.5</v>
      </c>
      <c r="I794" t="s">
        <v>1251</v>
      </c>
      <c r="L794" t="str">
        <f>IF(Table1[[#This Row],[ACC? _A_]]=Table1[[#This Row],[ACC? _S_]],"","Diff")</f>
        <v>Diff</v>
      </c>
      <c r="M794" s="3" t="s">
        <v>392</v>
      </c>
      <c r="N794" t="s">
        <v>1174</v>
      </c>
      <c r="O794" t="str">
        <f>IF(H794&gt;0,B794,0)</f>
        <v>scrum</v>
      </c>
    </row>
    <row r="795" spans="1:15" hidden="1" x14ac:dyDescent="0.3">
      <c r="A795">
        <v>43</v>
      </c>
      <c r="B795" t="s">
        <v>1084</v>
      </c>
      <c r="C795" t="s">
        <v>155</v>
      </c>
      <c r="D795">
        <f>COUNTIF(Table1[Keyword],Table1[[#This Row],[Keyword]])</f>
        <v>1</v>
      </c>
      <c r="E795" t="str">
        <f>IF(Table1[[#This Row],[Count]]&gt;1,"D","")</f>
        <v/>
      </c>
      <c r="F795" cm="1">
        <f t="array" aca="1" ref="F795" ca="1">COUNTIF(INDIRECT("$B$2"&amp;":"&amp;CELL("address",B795)),Table1[[#This Row],[Keyword]])</f>
        <v>1</v>
      </c>
      <c r="G795">
        <f ca="1">IF(Table1[[#This Row],[First Dup?]]&gt;1,0,1)</f>
        <v>1</v>
      </c>
      <c r="H795">
        <v>0</v>
      </c>
      <c r="I795" t="s">
        <v>1176</v>
      </c>
      <c r="L795" t="str">
        <f>IF(Table1[[#This Row],[ACC? _A_]]=Table1[[#This Row],[ACC? _S_]],"","Diff")</f>
        <v/>
      </c>
      <c r="M795" s="3" t="s">
        <v>591</v>
      </c>
      <c r="N795" t="s">
        <v>1174</v>
      </c>
      <c r="O795">
        <f>IF(H795&gt;0,B795,0)</f>
        <v>0</v>
      </c>
    </row>
    <row r="796" spans="1:15" hidden="1" x14ac:dyDescent="0.3">
      <c r="A796">
        <v>44</v>
      </c>
      <c r="B796" t="s">
        <v>588</v>
      </c>
      <c r="C796" t="s">
        <v>589</v>
      </c>
      <c r="D796">
        <f>COUNTIF(Table1[Keyword],Table1[[#This Row],[Keyword]])</f>
        <v>1</v>
      </c>
      <c r="E796" t="str">
        <f>IF(Table1[[#This Row],[Count]]&gt;1,"D","")</f>
        <v/>
      </c>
      <c r="F796" cm="1">
        <f t="array" aca="1" ref="F796" ca="1">COUNTIF(INDIRECT("$B$2"&amp;":"&amp;CELL("address",B796)),Table1[[#This Row],[Keyword]])</f>
        <v>1</v>
      </c>
      <c r="G796">
        <f ca="1">IF(Table1[[#This Row],[First Dup?]]&gt;1,0,1)</f>
        <v>1</v>
      </c>
      <c r="H796">
        <v>0</v>
      </c>
      <c r="I796" t="s">
        <v>1176</v>
      </c>
      <c r="L796" t="str">
        <f>IF(Table1[[#This Row],[ACC? _A_]]=Table1[[#This Row],[ACC? _S_]],"","Diff")</f>
        <v/>
      </c>
      <c r="M796" s="3" t="s">
        <v>591</v>
      </c>
      <c r="N796" t="s">
        <v>1174</v>
      </c>
      <c r="O796">
        <f>IF(H796&gt;0,B796,0)</f>
        <v>0</v>
      </c>
    </row>
    <row r="797" spans="1:15" hidden="1" x14ac:dyDescent="0.3">
      <c r="A797">
        <v>45</v>
      </c>
      <c r="B797" t="s">
        <v>1085</v>
      </c>
      <c r="C797" t="s">
        <v>10</v>
      </c>
      <c r="D797">
        <f>COUNTIF(Table1[Keyword],Table1[[#This Row],[Keyword]])</f>
        <v>1</v>
      </c>
      <c r="E797" t="str">
        <f>IF(Table1[[#This Row],[Count]]&gt;1,"D","")</f>
        <v/>
      </c>
      <c r="F797" cm="1">
        <f t="array" aca="1" ref="F797" ca="1">COUNTIF(INDIRECT("$B$2"&amp;":"&amp;CELL("address",B797)),Table1[[#This Row],[Keyword]])</f>
        <v>1</v>
      </c>
      <c r="G797">
        <f ca="1">IF(Table1[[#This Row],[First Dup?]]&gt;1,0,1)</f>
        <v>1</v>
      </c>
      <c r="H797">
        <v>0</v>
      </c>
      <c r="I797" t="s">
        <v>1176</v>
      </c>
      <c r="L797" t="str">
        <f>IF(Table1[[#This Row],[ACC? _A_]]=Table1[[#This Row],[ACC? _S_]],"","Diff")</f>
        <v/>
      </c>
      <c r="M797" s="3" t="s">
        <v>591</v>
      </c>
      <c r="N797" t="s">
        <v>1174</v>
      </c>
      <c r="O797">
        <f>IF(H797&gt;0,B797,0)</f>
        <v>0</v>
      </c>
    </row>
    <row r="798" spans="1:15" hidden="1" x14ac:dyDescent="0.3">
      <c r="A798">
        <v>46</v>
      </c>
      <c r="B798" t="s">
        <v>590</v>
      </c>
      <c r="C798" t="s">
        <v>94</v>
      </c>
      <c r="D798">
        <f>COUNTIF(Table1[Keyword],Table1[[#This Row],[Keyword]])</f>
        <v>1</v>
      </c>
      <c r="E798" t="str">
        <f>IF(Table1[[#This Row],[Count]]&gt;1,"D","")</f>
        <v/>
      </c>
      <c r="F798" cm="1">
        <f t="array" aca="1" ref="F798" ca="1">COUNTIF(INDIRECT("$B$2"&amp;":"&amp;CELL("address",B798)),Table1[[#This Row],[Keyword]])</f>
        <v>1</v>
      </c>
      <c r="G798">
        <f ca="1">IF(Table1[[#This Row],[First Dup?]]&gt;1,0,1)</f>
        <v>1</v>
      </c>
      <c r="H798">
        <v>0</v>
      </c>
      <c r="I798" t="s">
        <v>1176</v>
      </c>
      <c r="L798" t="str">
        <f>IF(Table1[[#This Row],[ACC? _A_]]=Table1[[#This Row],[ACC? _S_]],"","Diff")</f>
        <v/>
      </c>
      <c r="M798" s="3" t="s">
        <v>591</v>
      </c>
      <c r="N798" t="s">
        <v>1174</v>
      </c>
      <c r="O798">
        <f>IF(H798&gt;0,B798,0)</f>
        <v>0</v>
      </c>
    </row>
    <row r="799" spans="1:15" hidden="1" x14ac:dyDescent="0.3">
      <c r="A799">
        <v>47</v>
      </c>
      <c r="B799" t="s">
        <v>1086</v>
      </c>
      <c r="C799" t="s">
        <v>408</v>
      </c>
      <c r="D799">
        <f>COUNTIF(Table1[Keyword],Table1[[#This Row],[Keyword]])</f>
        <v>1</v>
      </c>
      <c r="E799" t="str">
        <f>IF(Table1[[#This Row],[Count]]&gt;1,"D","")</f>
        <v/>
      </c>
      <c r="F799" cm="1">
        <f t="array" aca="1" ref="F799" ca="1">COUNTIF(INDIRECT("$B$2"&amp;":"&amp;CELL("address",B799)),Table1[[#This Row],[Keyword]])</f>
        <v>1</v>
      </c>
      <c r="G799">
        <f ca="1">IF(Table1[[#This Row],[First Dup?]]&gt;1,0,1)</f>
        <v>1</v>
      </c>
      <c r="H799">
        <v>0</v>
      </c>
      <c r="I799" t="s">
        <v>1176</v>
      </c>
      <c r="L799" t="str">
        <f>IF(Table1[[#This Row],[ACC? _A_]]=Table1[[#This Row],[ACC? _S_]],"","Diff")</f>
        <v/>
      </c>
      <c r="M799" s="3" t="s">
        <v>591</v>
      </c>
      <c r="N799" t="s">
        <v>1174</v>
      </c>
      <c r="O799">
        <f>IF(H799&gt;0,B799,0)</f>
        <v>0</v>
      </c>
    </row>
    <row r="800" spans="1:15" hidden="1" x14ac:dyDescent="0.3">
      <c r="A800">
        <v>48</v>
      </c>
      <c r="B800" t="s">
        <v>234</v>
      </c>
      <c r="C800" t="s">
        <v>159</v>
      </c>
      <c r="D800">
        <f>COUNTIF(Table1[Keyword],Table1[[#This Row],[Keyword]])</f>
        <v>2</v>
      </c>
      <c r="E800" t="str">
        <f>IF(Table1[[#This Row],[Count]]&gt;1,"D","")</f>
        <v>D</v>
      </c>
      <c r="F800" cm="1">
        <f t="array" aca="1" ref="F800" ca="1">COUNTIF(INDIRECT("$B$2"&amp;":"&amp;CELL("address",B800)),Table1[[#This Row],[Keyword]])</f>
        <v>2</v>
      </c>
      <c r="G800">
        <f ca="1">IF(Table1[[#This Row],[First Dup?]]&gt;1,0,1)</f>
        <v>0</v>
      </c>
      <c r="I800"/>
      <c r="L800" t="str">
        <f>IF(Table1[[#This Row],[ACC? _A_]]=Table1[[#This Row],[ACC? _S_]],"","Diff")</f>
        <v/>
      </c>
      <c r="M800" s="3" t="s">
        <v>591</v>
      </c>
      <c r="O800">
        <f>IF(H800&gt;0,B800,0)</f>
        <v>0</v>
      </c>
    </row>
    <row r="801" spans="1:15" hidden="1" x14ac:dyDescent="0.3">
      <c r="A801">
        <v>49</v>
      </c>
      <c r="B801" t="s">
        <v>1087</v>
      </c>
      <c r="C801" t="s">
        <v>159</v>
      </c>
      <c r="D801">
        <f>COUNTIF(Table1[Keyword],Table1[[#This Row],[Keyword]])</f>
        <v>1</v>
      </c>
      <c r="E801" t="str">
        <f>IF(Table1[[#This Row],[Count]]&gt;1,"D","")</f>
        <v/>
      </c>
      <c r="F801" cm="1">
        <f t="array" aca="1" ref="F801" ca="1">COUNTIF(INDIRECT("$B$2"&amp;":"&amp;CELL("address",B801)),Table1[[#This Row],[Keyword]])</f>
        <v>1</v>
      </c>
      <c r="G801">
        <f ca="1">IF(Table1[[#This Row],[First Dup?]]&gt;1,0,1)</f>
        <v>1</v>
      </c>
      <c r="H801">
        <v>0</v>
      </c>
      <c r="I801" t="s">
        <v>1176</v>
      </c>
      <c r="L801" t="str">
        <f>IF(Table1[[#This Row],[ACC? _A_]]=Table1[[#This Row],[ACC? _S_]],"","Diff")</f>
        <v/>
      </c>
      <c r="M801" s="3" t="s">
        <v>591</v>
      </c>
      <c r="N801" t="s">
        <v>1174</v>
      </c>
      <c r="O801">
        <f>IF(H801&gt;0,B801,0)</f>
        <v>0</v>
      </c>
    </row>
    <row r="802" spans="1:15" ht="14.55" hidden="1" customHeight="1" x14ac:dyDescent="0.3">
      <c r="A802">
        <v>0</v>
      </c>
      <c r="B802" t="s">
        <v>1088</v>
      </c>
      <c r="C802" t="s">
        <v>210</v>
      </c>
      <c r="D802">
        <f>COUNTIF(Table1[Keyword],Table1[[#This Row],[Keyword]])</f>
        <v>2</v>
      </c>
      <c r="E802" t="str">
        <f>IF(Table1[[#This Row],[Count]]&gt;1,"D","")</f>
        <v>D</v>
      </c>
      <c r="F802" cm="1">
        <f t="array" aca="1" ref="F802" ca="1">COUNTIF(INDIRECT("$B$2"&amp;":"&amp;CELL("address",B802)),Table1[[#This Row],[Keyword]])</f>
        <v>1</v>
      </c>
      <c r="G802">
        <f ca="1">IF(Table1[[#This Row],[First Dup?]]&gt;1,0,1)</f>
        <v>1</v>
      </c>
      <c r="H802">
        <v>0</v>
      </c>
      <c r="I802" t="s">
        <v>1176</v>
      </c>
      <c r="L802" t="str">
        <f>IF(Table1[[#This Row],[ACC? _A_]]=Table1[[#This Row],[ACC? _S_]],"","Diff")</f>
        <v/>
      </c>
      <c r="M802" s="3" t="s">
        <v>615</v>
      </c>
      <c r="N802" t="s">
        <v>1174</v>
      </c>
      <c r="O802">
        <f>IF(H802&gt;0,B802,0)</f>
        <v>0</v>
      </c>
    </row>
    <row r="803" spans="1:15" hidden="1" x14ac:dyDescent="0.3">
      <c r="A803">
        <v>1</v>
      </c>
      <c r="B803" t="s">
        <v>865</v>
      </c>
      <c r="C803" t="s">
        <v>211</v>
      </c>
      <c r="D803">
        <f>COUNTIF(Table1[Keyword],Table1[[#This Row],[Keyword]])</f>
        <v>4</v>
      </c>
      <c r="E803" t="str">
        <f>IF(Table1[[#This Row],[Count]]&gt;1,"D","")</f>
        <v>D</v>
      </c>
      <c r="F803" cm="1">
        <f t="array" aca="1" ref="F803" ca="1">COUNTIF(INDIRECT("$B$2"&amp;":"&amp;CELL("address",B803)),Table1[[#This Row],[Keyword]])</f>
        <v>4</v>
      </c>
      <c r="G803">
        <f ca="1">IF(Table1[[#This Row],[First Dup?]]&gt;1,0,1)</f>
        <v>0</v>
      </c>
      <c r="I803"/>
      <c r="L803" t="str">
        <f>IF(Table1[[#This Row],[ACC? _A_]]=Table1[[#This Row],[ACC? _S_]],"","Diff")</f>
        <v/>
      </c>
      <c r="M803" s="3" t="s">
        <v>615</v>
      </c>
      <c r="O803">
        <f>IF(H803&gt;0,B803,0)</f>
        <v>0</v>
      </c>
    </row>
    <row r="804" spans="1:15" hidden="1" x14ac:dyDescent="0.3">
      <c r="A804">
        <v>2</v>
      </c>
      <c r="B804" t="s">
        <v>1089</v>
      </c>
      <c r="C804" t="s">
        <v>211</v>
      </c>
      <c r="D804">
        <f>COUNTIF(Table1[Keyword],Table1[[#This Row],[Keyword]])</f>
        <v>2</v>
      </c>
      <c r="E804" t="str">
        <f>IF(Table1[[#This Row],[Count]]&gt;1,"D","")</f>
        <v>D</v>
      </c>
      <c r="F804" cm="1">
        <f t="array" aca="1" ref="F804" ca="1">COUNTIF(INDIRECT("$B$2"&amp;":"&amp;CELL("address",B804)),Table1[[#This Row],[Keyword]])</f>
        <v>1</v>
      </c>
      <c r="G804">
        <f ca="1">IF(Table1[[#This Row],[First Dup?]]&gt;1,0,1)</f>
        <v>1</v>
      </c>
      <c r="H804">
        <v>0</v>
      </c>
      <c r="I804" t="s">
        <v>1176</v>
      </c>
      <c r="L804" t="str">
        <f>IF(Table1[[#This Row],[ACC? _A_]]=Table1[[#This Row],[ACC? _S_]],"","Diff")</f>
        <v/>
      </c>
      <c r="M804" s="3" t="s">
        <v>615</v>
      </c>
      <c r="N804" t="s">
        <v>1174</v>
      </c>
      <c r="O804">
        <f>IF(H804&gt;0,B804,0)</f>
        <v>0</v>
      </c>
    </row>
    <row r="805" spans="1:15" hidden="1" x14ac:dyDescent="0.3">
      <c r="A805">
        <v>3</v>
      </c>
      <c r="B805" t="s">
        <v>843</v>
      </c>
      <c r="C805" t="s">
        <v>215</v>
      </c>
      <c r="D805">
        <f>COUNTIF(Table1[Keyword],Table1[[#This Row],[Keyword]])</f>
        <v>4</v>
      </c>
      <c r="E805" t="str">
        <f>IF(Table1[[#This Row],[Count]]&gt;1,"D","")</f>
        <v>D</v>
      </c>
      <c r="F805" cm="1">
        <f t="array" aca="1" ref="F805" ca="1">COUNTIF(INDIRECT("$B$2"&amp;":"&amp;CELL("address",B805)),Table1[[#This Row],[Keyword]])</f>
        <v>4</v>
      </c>
      <c r="G805">
        <f ca="1">IF(Table1[[#This Row],[First Dup?]]&gt;1,0,1)</f>
        <v>0</v>
      </c>
      <c r="I805"/>
      <c r="L805" t="str">
        <f>IF(Table1[[#This Row],[ACC? _A_]]=Table1[[#This Row],[ACC? _S_]],"","Diff")</f>
        <v/>
      </c>
      <c r="M805" s="3" t="s">
        <v>615</v>
      </c>
      <c r="O805">
        <f>IF(H805&gt;0,B805,0)</f>
        <v>0</v>
      </c>
    </row>
    <row r="806" spans="1:15" hidden="1" x14ac:dyDescent="0.3">
      <c r="A806">
        <v>4</v>
      </c>
      <c r="B806" t="s">
        <v>867</v>
      </c>
      <c r="C806" t="s">
        <v>221</v>
      </c>
      <c r="D806">
        <f>COUNTIF(Table1[Keyword],Table1[[#This Row],[Keyword]])</f>
        <v>7</v>
      </c>
      <c r="E806" t="str">
        <f>IF(Table1[[#This Row],[Count]]&gt;1,"D","")</f>
        <v>D</v>
      </c>
      <c r="F806" cm="1">
        <f t="array" aca="1" ref="F806" ca="1">COUNTIF(INDIRECT("$B$2"&amp;":"&amp;CELL("address",B806)),Table1[[#This Row],[Keyword]])</f>
        <v>4</v>
      </c>
      <c r="G806">
        <f ca="1">IF(Table1[[#This Row],[First Dup?]]&gt;1,0,1)</f>
        <v>0</v>
      </c>
      <c r="I806"/>
      <c r="L806" t="str">
        <f>IF(Table1[[#This Row],[ACC? _A_]]=Table1[[#This Row],[ACC? _S_]],"","Diff")</f>
        <v/>
      </c>
      <c r="M806" s="3" t="s">
        <v>615</v>
      </c>
      <c r="O806">
        <f>IF(H806&gt;0,B806,0)</f>
        <v>0</v>
      </c>
    </row>
    <row r="807" spans="1:15" hidden="1" x14ac:dyDescent="0.3">
      <c r="A807">
        <v>5</v>
      </c>
      <c r="B807" t="s">
        <v>842</v>
      </c>
      <c r="C807" t="s">
        <v>225</v>
      </c>
      <c r="D807">
        <f>COUNTIF(Table1[Keyword],Table1[[#This Row],[Keyword]])</f>
        <v>4</v>
      </c>
      <c r="E807" t="str">
        <f>IF(Table1[[#This Row],[Count]]&gt;1,"D","")</f>
        <v>D</v>
      </c>
      <c r="F807" cm="1">
        <f t="array" aca="1" ref="F807" ca="1">COUNTIF(INDIRECT("$B$2"&amp;":"&amp;CELL("address",B807)),Table1[[#This Row],[Keyword]])</f>
        <v>4</v>
      </c>
      <c r="G807">
        <f ca="1">IF(Table1[[#This Row],[First Dup?]]&gt;1,0,1)</f>
        <v>0</v>
      </c>
      <c r="I807"/>
      <c r="L807" t="str">
        <f>IF(Table1[[#This Row],[ACC? _A_]]=Table1[[#This Row],[ACC? _S_]],"","Diff")</f>
        <v/>
      </c>
      <c r="M807" s="3" t="s">
        <v>615</v>
      </c>
      <c r="O807">
        <f>IF(H807&gt;0,B807,0)</f>
        <v>0</v>
      </c>
    </row>
    <row r="808" spans="1:15" hidden="1" x14ac:dyDescent="0.3">
      <c r="A808">
        <v>6</v>
      </c>
      <c r="B808" t="s">
        <v>1090</v>
      </c>
      <c r="C808" t="s">
        <v>373</v>
      </c>
      <c r="D808">
        <f>COUNTIF(Table1[Keyword],Table1[[#This Row],[Keyword]])</f>
        <v>1</v>
      </c>
      <c r="E808" t="str">
        <f>IF(Table1[[#This Row],[Count]]&gt;1,"D","")</f>
        <v/>
      </c>
      <c r="F808" cm="1">
        <f t="array" aca="1" ref="F808" ca="1">COUNTIF(INDIRECT("$B$2"&amp;":"&amp;CELL("address",B808)),Table1[[#This Row],[Keyword]])</f>
        <v>1</v>
      </c>
      <c r="G808">
        <f ca="1">IF(Table1[[#This Row],[First Dup?]]&gt;1,0,1)</f>
        <v>1</v>
      </c>
      <c r="H808">
        <v>0</v>
      </c>
      <c r="I808" t="s">
        <v>1176</v>
      </c>
      <c r="L808" t="str">
        <f>IF(Table1[[#This Row],[ACC? _A_]]=Table1[[#This Row],[ACC? _S_]],"","Diff")</f>
        <v/>
      </c>
      <c r="M808" s="3" t="s">
        <v>615</v>
      </c>
      <c r="N808" t="s">
        <v>1174</v>
      </c>
      <c r="O808">
        <f>IF(H808&gt;0,B808,0)</f>
        <v>0</v>
      </c>
    </row>
    <row r="809" spans="1:15" hidden="1" x14ac:dyDescent="0.3">
      <c r="A809">
        <v>7</v>
      </c>
      <c r="B809" t="s">
        <v>549</v>
      </c>
      <c r="C809" t="s">
        <v>240</v>
      </c>
      <c r="D809">
        <f>COUNTIF(Table1[Keyword],Table1[[#This Row],[Keyword]])</f>
        <v>20</v>
      </c>
      <c r="E809" t="str">
        <f>IF(Table1[[#This Row],[Count]]&gt;1,"D","")</f>
        <v>D</v>
      </c>
      <c r="F809" cm="1">
        <f t="array" aca="1" ref="F809" ca="1">COUNTIF(INDIRECT("$B$2"&amp;":"&amp;CELL("address",B809)),Table1[[#This Row],[Keyword]])</f>
        <v>14</v>
      </c>
      <c r="G809">
        <f ca="1">IF(Table1[[#This Row],[First Dup?]]&gt;1,0,1)</f>
        <v>0</v>
      </c>
      <c r="I809"/>
      <c r="L809" t="str">
        <f>IF(Table1[[#This Row],[ACC? _A_]]=Table1[[#This Row],[ACC? _S_]],"","Diff")</f>
        <v/>
      </c>
      <c r="M809" s="3" t="s">
        <v>615</v>
      </c>
      <c r="O809">
        <f>IF(H809&gt;0,B809,0)</f>
        <v>0</v>
      </c>
    </row>
    <row r="810" spans="1:15" hidden="1" x14ac:dyDescent="0.3">
      <c r="A810">
        <v>8</v>
      </c>
      <c r="B810" t="s">
        <v>44</v>
      </c>
      <c r="C810" t="s">
        <v>246</v>
      </c>
      <c r="D810">
        <f>COUNTIF(Table1[Keyword],Table1[[#This Row],[Keyword]])</f>
        <v>15</v>
      </c>
      <c r="E810" t="str">
        <f>IF(Table1[[#This Row],[Count]]&gt;1,"D","")</f>
        <v>D</v>
      </c>
      <c r="F810" cm="1">
        <f t="array" aca="1" ref="F810" ca="1">COUNTIF(INDIRECT("$B$2"&amp;":"&amp;CELL("address",B810)),Table1[[#This Row],[Keyword]])</f>
        <v>9</v>
      </c>
      <c r="G810">
        <f ca="1">IF(Table1[[#This Row],[First Dup?]]&gt;1,0,1)</f>
        <v>0</v>
      </c>
      <c r="I810"/>
      <c r="L810" t="str">
        <f>IF(Table1[[#This Row],[ACC? _A_]]=Table1[[#This Row],[ACC? _S_]],"","Diff")</f>
        <v/>
      </c>
      <c r="M810" s="3" t="s">
        <v>615</v>
      </c>
      <c r="O810">
        <f>IF(H810&gt;0,B810,0)</f>
        <v>0</v>
      </c>
    </row>
    <row r="811" spans="1:15" hidden="1" x14ac:dyDescent="0.3">
      <c r="A811">
        <v>9</v>
      </c>
      <c r="B811" t="s">
        <v>1091</v>
      </c>
      <c r="C811" t="s">
        <v>399</v>
      </c>
      <c r="D811">
        <f>COUNTIF(Table1[Keyword],Table1[[#This Row],[Keyword]])</f>
        <v>1</v>
      </c>
      <c r="E811" t="str">
        <f>IF(Table1[[#This Row],[Count]]&gt;1,"D","")</f>
        <v/>
      </c>
      <c r="F811" cm="1">
        <f t="array" aca="1" ref="F811" ca="1">COUNTIF(INDIRECT("$B$2"&amp;":"&amp;CELL("address",B811)),Table1[[#This Row],[Keyword]])</f>
        <v>1</v>
      </c>
      <c r="G811">
        <f ca="1">IF(Table1[[#This Row],[First Dup?]]&gt;1,0,1)</f>
        <v>1</v>
      </c>
      <c r="H811">
        <v>0</v>
      </c>
      <c r="I811" t="s">
        <v>1176</v>
      </c>
      <c r="L811" t="str">
        <f>IF(Table1[[#This Row],[ACC? _A_]]=Table1[[#This Row],[ACC? _S_]],"","Diff")</f>
        <v/>
      </c>
      <c r="M811" s="3" t="s">
        <v>615</v>
      </c>
      <c r="N811" t="s">
        <v>1174</v>
      </c>
      <c r="O811">
        <f>IF(H811&gt;0,B811,0)</f>
        <v>0</v>
      </c>
    </row>
    <row r="812" spans="1:15" hidden="1" x14ac:dyDescent="0.3">
      <c r="A812">
        <v>10</v>
      </c>
      <c r="B812" t="s">
        <v>769</v>
      </c>
      <c r="C812" t="s">
        <v>149</v>
      </c>
      <c r="D812">
        <f>COUNTIF(Table1[Keyword],Table1[[#This Row],[Keyword]])</f>
        <v>2</v>
      </c>
      <c r="E812" t="str">
        <f>IF(Table1[[#This Row],[Count]]&gt;1,"D","")</f>
        <v>D</v>
      </c>
      <c r="F812" cm="1">
        <f t="array" aca="1" ref="F812" ca="1">COUNTIF(INDIRECT("$B$2"&amp;":"&amp;CELL("address",B812)),Table1[[#This Row],[Keyword]])</f>
        <v>2</v>
      </c>
      <c r="G812">
        <f ca="1">IF(Table1[[#This Row],[First Dup?]]&gt;1,0,1)</f>
        <v>0</v>
      </c>
      <c r="I812"/>
      <c r="L812" t="str">
        <f>IF(Table1[[#This Row],[ACC? _A_]]=Table1[[#This Row],[ACC? _S_]],"","Diff")</f>
        <v/>
      </c>
      <c r="M812" s="3" t="s">
        <v>615</v>
      </c>
      <c r="O812">
        <f>IF(H812&gt;0,B812,0)</f>
        <v>0</v>
      </c>
    </row>
    <row r="813" spans="1:15" hidden="1" x14ac:dyDescent="0.3">
      <c r="A813">
        <v>11</v>
      </c>
      <c r="B813" t="s">
        <v>28</v>
      </c>
      <c r="C813" t="s">
        <v>592</v>
      </c>
      <c r="D813">
        <f>COUNTIF(Table1[Keyword],Table1[[#This Row],[Keyword]])</f>
        <v>14</v>
      </c>
      <c r="E813" t="str">
        <f>IF(Table1[[#This Row],[Count]]&gt;1,"D","")</f>
        <v>D</v>
      </c>
      <c r="F813" cm="1">
        <f t="array" aca="1" ref="F813" ca="1">COUNTIF(INDIRECT("$B$2"&amp;":"&amp;CELL("address",B813)),Table1[[#This Row],[Keyword]])</f>
        <v>11</v>
      </c>
      <c r="G813">
        <f ca="1">IF(Table1[[#This Row],[First Dup?]]&gt;1,0,1)</f>
        <v>0</v>
      </c>
      <c r="I813"/>
      <c r="L813" t="str">
        <f>IF(Table1[[#This Row],[ACC? _A_]]=Table1[[#This Row],[ACC? _S_]],"","Diff")</f>
        <v/>
      </c>
      <c r="M813" s="3" t="s">
        <v>615</v>
      </c>
      <c r="O813">
        <f>IF(H813&gt;0,B813,0)</f>
        <v>0</v>
      </c>
    </row>
    <row r="814" spans="1:15" hidden="1" x14ac:dyDescent="0.3">
      <c r="A814">
        <v>12</v>
      </c>
      <c r="B814" t="s">
        <v>828</v>
      </c>
      <c r="C814" t="s">
        <v>88</v>
      </c>
      <c r="D814">
        <f>COUNTIF(Table1[Keyword],Table1[[#This Row],[Keyword]])</f>
        <v>3</v>
      </c>
      <c r="E814" t="str">
        <f>IF(Table1[[#This Row],[Count]]&gt;1,"D","")</f>
        <v>D</v>
      </c>
      <c r="F814" cm="1">
        <f t="array" aca="1" ref="F814" ca="1">COUNTIF(INDIRECT("$B$2"&amp;":"&amp;CELL("address",B814)),Table1[[#This Row],[Keyword]])</f>
        <v>3</v>
      </c>
      <c r="G814">
        <f ca="1">IF(Table1[[#This Row],[First Dup?]]&gt;1,0,1)</f>
        <v>0</v>
      </c>
      <c r="I814"/>
      <c r="L814" t="str">
        <f>IF(Table1[[#This Row],[ACC? _A_]]=Table1[[#This Row],[ACC? _S_]],"","Diff")</f>
        <v/>
      </c>
      <c r="M814" s="3" t="s">
        <v>615</v>
      </c>
      <c r="O814">
        <f>IF(H814&gt;0,B814,0)</f>
        <v>0</v>
      </c>
    </row>
    <row r="815" spans="1:15" hidden="1" x14ac:dyDescent="0.3">
      <c r="A815">
        <v>13</v>
      </c>
      <c r="B815" t="s">
        <v>831</v>
      </c>
      <c r="C815" t="s">
        <v>544</v>
      </c>
      <c r="D815">
        <f>COUNTIF(Table1[Keyword],Table1[[#This Row],[Keyword]])</f>
        <v>10</v>
      </c>
      <c r="E815" t="str">
        <f>IF(Table1[[#This Row],[Count]]&gt;1,"D","")</f>
        <v>D</v>
      </c>
      <c r="F815" cm="1">
        <f t="array" aca="1" ref="F815" ca="1">COUNTIF(INDIRECT("$B$2"&amp;":"&amp;CELL("address",B815)),Table1[[#This Row],[Keyword]])</f>
        <v>7</v>
      </c>
      <c r="G815">
        <f ca="1">IF(Table1[[#This Row],[First Dup?]]&gt;1,0,1)</f>
        <v>0</v>
      </c>
      <c r="I815"/>
      <c r="L815" t="str">
        <f>IF(Table1[[#This Row],[ACC? _A_]]=Table1[[#This Row],[ACC? _S_]],"","Diff")</f>
        <v/>
      </c>
      <c r="M815" s="3" t="s">
        <v>615</v>
      </c>
      <c r="O815">
        <f>IF(H815&gt;0,B815,0)</f>
        <v>0</v>
      </c>
    </row>
    <row r="816" spans="1:15" hidden="1" x14ac:dyDescent="0.3">
      <c r="A816">
        <v>14</v>
      </c>
      <c r="B816" t="s">
        <v>152</v>
      </c>
      <c r="C816" t="s">
        <v>403</v>
      </c>
      <c r="D816">
        <f>COUNTIF(Table1[Keyword],Table1[[#This Row],[Keyword]])</f>
        <v>10</v>
      </c>
      <c r="E816" t="str">
        <f>IF(Table1[[#This Row],[Count]]&gt;1,"D","")</f>
        <v>D</v>
      </c>
      <c r="F816" cm="1">
        <f t="array" aca="1" ref="F816" ca="1">COUNTIF(INDIRECT("$B$2"&amp;":"&amp;CELL("address",B816)),Table1[[#This Row],[Keyword]])</f>
        <v>7</v>
      </c>
      <c r="G816">
        <f ca="1">IF(Table1[[#This Row],[First Dup?]]&gt;1,0,1)</f>
        <v>0</v>
      </c>
      <c r="I816"/>
      <c r="L816" t="str">
        <f>IF(Table1[[#This Row],[ACC? _A_]]=Table1[[#This Row],[ACC? _S_]],"","Diff")</f>
        <v/>
      </c>
      <c r="M816" s="3" t="s">
        <v>615</v>
      </c>
      <c r="O816">
        <f>IF(H816&gt;0,B816,0)</f>
        <v>0</v>
      </c>
    </row>
    <row r="817" spans="1:15" hidden="1" x14ac:dyDescent="0.3">
      <c r="A817">
        <v>15</v>
      </c>
      <c r="B817" t="s">
        <v>327</v>
      </c>
      <c r="C817" t="s">
        <v>405</v>
      </c>
      <c r="D817">
        <f>COUNTIF(Table1[Keyword],Table1[[#This Row],[Keyword]])</f>
        <v>12</v>
      </c>
      <c r="E817" t="str">
        <f>IF(Table1[[#This Row],[Count]]&gt;1,"D","")</f>
        <v>D</v>
      </c>
      <c r="F817" cm="1">
        <f t="array" aca="1" ref="F817" ca="1">COUNTIF(INDIRECT("$B$2"&amp;":"&amp;CELL("address",B817)),Table1[[#This Row],[Keyword]])</f>
        <v>6</v>
      </c>
      <c r="G817">
        <f ca="1">IF(Table1[[#This Row],[First Dup?]]&gt;1,0,1)</f>
        <v>0</v>
      </c>
      <c r="I817"/>
      <c r="L817" t="str">
        <f>IF(Table1[[#This Row],[ACC? _A_]]=Table1[[#This Row],[ACC? _S_]],"","Diff")</f>
        <v/>
      </c>
      <c r="M817" s="3" t="s">
        <v>615</v>
      </c>
      <c r="O817">
        <f>IF(H817&gt;0,B817,0)</f>
        <v>0</v>
      </c>
    </row>
    <row r="818" spans="1:15" hidden="1" x14ac:dyDescent="0.3">
      <c r="A818">
        <v>16</v>
      </c>
      <c r="B818" t="s">
        <v>331</v>
      </c>
      <c r="C818" t="s">
        <v>593</v>
      </c>
      <c r="D818">
        <f>COUNTIF(Table1[Keyword],Table1[[#This Row],[Keyword]])</f>
        <v>11</v>
      </c>
      <c r="E818" t="str">
        <f>IF(Table1[[#This Row],[Count]]&gt;1,"D","")</f>
        <v>D</v>
      </c>
      <c r="F818" cm="1">
        <f t="array" aca="1" ref="F818" ca="1">COUNTIF(INDIRECT("$B$2"&amp;":"&amp;CELL("address",B818)),Table1[[#This Row],[Keyword]])</f>
        <v>8</v>
      </c>
      <c r="G818">
        <f ca="1">IF(Table1[[#This Row],[First Dup?]]&gt;1,0,1)</f>
        <v>0</v>
      </c>
      <c r="I818"/>
      <c r="L818" t="str">
        <f>IF(Table1[[#This Row],[ACC? _A_]]=Table1[[#This Row],[ACC? _S_]],"","Diff")</f>
        <v/>
      </c>
      <c r="M818" s="3" t="s">
        <v>615</v>
      </c>
      <c r="O818">
        <f>IF(H818&gt;0,B818,0)</f>
        <v>0</v>
      </c>
    </row>
    <row r="819" spans="1:15" hidden="1" x14ac:dyDescent="0.3">
      <c r="A819">
        <v>17</v>
      </c>
      <c r="B819" t="s">
        <v>594</v>
      </c>
      <c r="C819" t="s">
        <v>99</v>
      </c>
      <c r="D819">
        <f>COUNTIF(Table1[Keyword],Table1[[#This Row],[Keyword]])</f>
        <v>2</v>
      </c>
      <c r="E819" t="str">
        <f>IF(Table1[[#This Row],[Count]]&gt;1,"D","")</f>
        <v>D</v>
      </c>
      <c r="F819" cm="1">
        <f t="array" aca="1" ref="F819" ca="1">COUNTIF(INDIRECT("$B$2"&amp;":"&amp;CELL("address",B819)),Table1[[#This Row],[Keyword]])</f>
        <v>2</v>
      </c>
      <c r="G819">
        <f ca="1">IF(Table1[[#This Row],[First Dup?]]&gt;1,0,1)</f>
        <v>0</v>
      </c>
      <c r="I819"/>
      <c r="L819" t="str">
        <f>IF(Table1[[#This Row],[ACC? _A_]]=Table1[[#This Row],[ACC? _S_]],"","Diff")</f>
        <v/>
      </c>
      <c r="M819" s="3" t="s">
        <v>615</v>
      </c>
      <c r="O819">
        <f>IF(H819&gt;0,B819,0)</f>
        <v>0</v>
      </c>
    </row>
    <row r="820" spans="1:15" hidden="1" x14ac:dyDescent="0.3">
      <c r="A820">
        <v>18</v>
      </c>
      <c r="B820" t="s">
        <v>265</v>
      </c>
      <c r="C820" t="s">
        <v>595</v>
      </c>
      <c r="D820">
        <f>COUNTIF(Table1[Keyword],Table1[[#This Row],[Keyword]])</f>
        <v>15</v>
      </c>
      <c r="E820" t="str">
        <f>IF(Table1[[#This Row],[Count]]&gt;1,"D","")</f>
        <v>D</v>
      </c>
      <c r="F820" cm="1">
        <f t="array" aca="1" ref="F820" ca="1">COUNTIF(INDIRECT("$B$2"&amp;":"&amp;CELL("address",B820)),Table1[[#This Row],[Keyword]])</f>
        <v>11</v>
      </c>
      <c r="G820">
        <f ca="1">IF(Table1[[#This Row],[First Dup?]]&gt;1,0,1)</f>
        <v>0</v>
      </c>
      <c r="I820"/>
      <c r="L820" t="str">
        <f>IF(Table1[[#This Row],[ACC? _A_]]=Table1[[#This Row],[ACC? _S_]],"","Diff")</f>
        <v/>
      </c>
      <c r="M820" s="3" t="s">
        <v>615</v>
      </c>
      <c r="O820">
        <f>IF(H820&gt;0,B820,0)</f>
        <v>0</v>
      </c>
    </row>
    <row r="821" spans="1:15" hidden="1" x14ac:dyDescent="0.3">
      <c r="A821">
        <v>19</v>
      </c>
      <c r="B821" t="s">
        <v>222</v>
      </c>
      <c r="C821" t="s">
        <v>12</v>
      </c>
      <c r="D821">
        <f>COUNTIF(Table1[Keyword],Table1[[#This Row],[Keyword]])</f>
        <v>9</v>
      </c>
      <c r="E821" t="str">
        <f>IF(Table1[[#This Row],[Count]]&gt;1,"D","")</f>
        <v>D</v>
      </c>
      <c r="F821" cm="1">
        <f t="array" aca="1" ref="F821" ca="1">COUNTIF(INDIRECT("$B$2"&amp;":"&amp;CELL("address",B821)),Table1[[#This Row],[Keyword]])</f>
        <v>9</v>
      </c>
      <c r="G821">
        <f ca="1">IF(Table1[[#This Row],[First Dup?]]&gt;1,0,1)</f>
        <v>0</v>
      </c>
      <c r="I821"/>
      <c r="L821" t="str">
        <f>IF(Table1[[#This Row],[ACC? _A_]]=Table1[[#This Row],[ACC? _S_]],"","Diff")</f>
        <v/>
      </c>
      <c r="M821" s="3" t="s">
        <v>615</v>
      </c>
      <c r="O821">
        <f>IF(H821&gt;0,B821,0)</f>
        <v>0</v>
      </c>
    </row>
    <row r="822" spans="1:15" hidden="1" x14ac:dyDescent="0.3">
      <c r="A822">
        <v>20</v>
      </c>
      <c r="B822" t="s">
        <v>834</v>
      </c>
      <c r="C822" t="s">
        <v>101</v>
      </c>
      <c r="D822">
        <f>COUNTIF(Table1[Keyword],Table1[[#This Row],[Keyword]])</f>
        <v>3</v>
      </c>
      <c r="E822" t="str">
        <f>IF(Table1[[#This Row],[Count]]&gt;1,"D","")</f>
        <v>D</v>
      </c>
      <c r="F822" cm="1">
        <f t="array" aca="1" ref="F822" ca="1">COUNTIF(INDIRECT("$B$2"&amp;":"&amp;CELL("address",B822)),Table1[[#This Row],[Keyword]])</f>
        <v>3</v>
      </c>
      <c r="G822">
        <f ca="1">IF(Table1[[#This Row],[First Dup?]]&gt;1,0,1)</f>
        <v>0</v>
      </c>
      <c r="I822"/>
      <c r="L822" t="str">
        <f>IF(Table1[[#This Row],[ACC? _A_]]=Table1[[#This Row],[ACC? _S_]],"","Diff")</f>
        <v/>
      </c>
      <c r="M822" s="3" t="s">
        <v>615</v>
      </c>
      <c r="O822">
        <f>IF(H822&gt;0,B822,0)</f>
        <v>0</v>
      </c>
    </row>
    <row r="823" spans="1:15" hidden="1" x14ac:dyDescent="0.3">
      <c r="A823">
        <v>21</v>
      </c>
      <c r="B823" t="s">
        <v>833</v>
      </c>
      <c r="C823" t="s">
        <v>101</v>
      </c>
      <c r="D823">
        <f>COUNTIF(Table1[Keyword],Table1[[#This Row],[Keyword]])</f>
        <v>3</v>
      </c>
      <c r="E823" t="str">
        <f>IF(Table1[[#This Row],[Count]]&gt;1,"D","")</f>
        <v>D</v>
      </c>
      <c r="F823" cm="1">
        <f t="array" aca="1" ref="F823" ca="1">COUNTIF(INDIRECT("$B$2"&amp;":"&amp;CELL("address",B823)),Table1[[#This Row],[Keyword]])</f>
        <v>3</v>
      </c>
      <c r="G823">
        <f ca="1">IF(Table1[[#This Row],[First Dup?]]&gt;1,0,1)</f>
        <v>0</v>
      </c>
      <c r="I823"/>
      <c r="L823" t="str">
        <f>IF(Table1[[#This Row],[ACC? _A_]]=Table1[[#This Row],[ACC? _S_]],"","Diff")</f>
        <v/>
      </c>
      <c r="M823" s="3" t="s">
        <v>615</v>
      </c>
      <c r="O823">
        <f>IF(H823&gt;0,B823,0)</f>
        <v>0</v>
      </c>
    </row>
    <row r="824" spans="1:15" hidden="1" x14ac:dyDescent="0.3">
      <c r="A824">
        <v>22</v>
      </c>
      <c r="B824" t="s">
        <v>304</v>
      </c>
      <c r="C824" t="s">
        <v>160</v>
      </c>
      <c r="D824">
        <f>COUNTIF(Table1[Keyword],Table1[[#This Row],[Keyword]])</f>
        <v>2</v>
      </c>
      <c r="E824" t="str">
        <f>IF(Table1[[#This Row],[Count]]&gt;1,"D","")</f>
        <v>D</v>
      </c>
      <c r="F824" cm="1">
        <f t="array" aca="1" ref="F824" ca="1">COUNTIF(INDIRECT("$B$2"&amp;":"&amp;CELL("address",B824)),Table1[[#This Row],[Keyword]])</f>
        <v>2</v>
      </c>
      <c r="G824">
        <f ca="1">IF(Table1[[#This Row],[First Dup?]]&gt;1,0,1)</f>
        <v>0</v>
      </c>
      <c r="I824"/>
      <c r="L824" t="str">
        <f>IF(Table1[[#This Row],[ACC? _A_]]=Table1[[#This Row],[ACC? _S_]],"","Diff")</f>
        <v/>
      </c>
      <c r="M824" s="3" t="s">
        <v>615</v>
      </c>
      <c r="O824">
        <f>IF(H824&gt;0,B824,0)</f>
        <v>0</v>
      </c>
    </row>
    <row r="825" spans="1:15" x14ac:dyDescent="0.3">
      <c r="A825">
        <v>2</v>
      </c>
      <c r="B825" t="s">
        <v>152</v>
      </c>
      <c r="C825" t="s">
        <v>1</v>
      </c>
      <c r="D825">
        <f>COUNTIF(Table1[Keyword],Table1[[#This Row],[Keyword]])</f>
        <v>10</v>
      </c>
      <c r="E825" t="str">
        <f>IF(Table1[[#This Row],[Count]]&gt;1,"D","")</f>
        <v>D</v>
      </c>
      <c r="F825" cm="1">
        <f t="array" aca="1" ref="F825" ca="1">COUNTIF(INDIRECT("$B$2"&amp;":"&amp;CELL("address",B825)),Table1[[#This Row],[Keyword]])</f>
        <v>8</v>
      </c>
      <c r="G825">
        <f ca="1">IF(Table1[[#This Row],[First Dup?]]&gt;1,0,1)</f>
        <v>0</v>
      </c>
      <c r="H825">
        <v>1</v>
      </c>
      <c r="I825" t="s">
        <v>1190</v>
      </c>
      <c r="L825" t="str">
        <f>IF(Table1[[#This Row],[ACC? _A_]]=Table1[[#This Row],[ACC? _S_]],"","Diff")</f>
        <v>Diff</v>
      </c>
      <c r="M825" s="3" t="s">
        <v>140</v>
      </c>
      <c r="N825" t="s">
        <v>1174</v>
      </c>
      <c r="O825" t="str">
        <f>IF(H825&gt;0,B825,0)</f>
        <v>smells</v>
      </c>
    </row>
    <row r="826" spans="1:15" hidden="1" x14ac:dyDescent="0.3">
      <c r="A826">
        <v>24</v>
      </c>
      <c r="B826" t="s">
        <v>851</v>
      </c>
      <c r="C826" t="s">
        <v>13</v>
      </c>
      <c r="D826">
        <f>COUNTIF(Table1[Keyword],Table1[[#This Row],[Keyword]])</f>
        <v>5</v>
      </c>
      <c r="E826" t="str">
        <f>IF(Table1[[#This Row],[Count]]&gt;1,"D","")</f>
        <v>D</v>
      </c>
      <c r="F826" cm="1">
        <f t="array" aca="1" ref="F826" ca="1">COUNTIF(INDIRECT("$B$2"&amp;":"&amp;CELL("address",B826)),Table1[[#This Row],[Keyword]])</f>
        <v>5</v>
      </c>
      <c r="G826">
        <f ca="1">IF(Table1[[#This Row],[First Dup?]]&gt;1,0,1)</f>
        <v>0</v>
      </c>
      <c r="I826"/>
      <c r="L826" t="str">
        <f>IF(Table1[[#This Row],[ACC? _A_]]=Table1[[#This Row],[ACC? _S_]],"","Diff")</f>
        <v/>
      </c>
      <c r="M826" s="3" t="s">
        <v>615</v>
      </c>
      <c r="O826">
        <f>IF(H826&gt;0,B826,0)</f>
        <v>0</v>
      </c>
    </row>
    <row r="827" spans="1:15" hidden="1" x14ac:dyDescent="0.3">
      <c r="A827">
        <v>25</v>
      </c>
      <c r="B827" t="s">
        <v>598</v>
      </c>
      <c r="C827" t="s">
        <v>599</v>
      </c>
      <c r="D827">
        <f>COUNTIF(Table1[Keyword],Table1[[#This Row],[Keyword]])</f>
        <v>2</v>
      </c>
      <c r="E827" t="str">
        <f>IF(Table1[[#This Row],[Count]]&gt;1,"D","")</f>
        <v>D</v>
      </c>
      <c r="F827" cm="1">
        <f t="array" aca="1" ref="F827" ca="1">COUNTIF(INDIRECT("$B$2"&amp;":"&amp;CELL("address",B827)),Table1[[#This Row],[Keyword]])</f>
        <v>2</v>
      </c>
      <c r="G827">
        <f ca="1">IF(Table1[[#This Row],[First Dup?]]&gt;1,0,1)</f>
        <v>0</v>
      </c>
      <c r="I827"/>
      <c r="L827" t="str">
        <f>IF(Table1[[#This Row],[ACC? _A_]]=Table1[[#This Row],[ACC? _S_]],"","Diff")</f>
        <v/>
      </c>
      <c r="M827" s="3" t="s">
        <v>615</v>
      </c>
      <c r="O827">
        <f>IF(H827&gt;0,B827,0)</f>
        <v>0</v>
      </c>
    </row>
    <row r="828" spans="1:15" hidden="1" x14ac:dyDescent="0.3">
      <c r="A828">
        <v>26</v>
      </c>
      <c r="B828" t="s">
        <v>600</v>
      </c>
      <c r="C828" t="s">
        <v>601</v>
      </c>
      <c r="D828">
        <f>COUNTIF(Table1[Keyword],Table1[[#This Row],[Keyword]])</f>
        <v>1</v>
      </c>
      <c r="E828" t="str">
        <f>IF(Table1[[#This Row],[Count]]&gt;1,"D","")</f>
        <v/>
      </c>
      <c r="F828" cm="1">
        <f t="array" aca="1" ref="F828" ca="1">COUNTIF(INDIRECT("$B$2"&amp;":"&amp;CELL("address",B828)),Table1[[#This Row],[Keyword]])</f>
        <v>1</v>
      </c>
      <c r="G828">
        <f ca="1">IF(Table1[[#This Row],[First Dup?]]&gt;1,0,1)</f>
        <v>1</v>
      </c>
      <c r="H828">
        <v>0</v>
      </c>
      <c r="I828" t="s">
        <v>1176</v>
      </c>
      <c r="L828" t="str">
        <f>IF(Table1[[#This Row],[ACC? _A_]]=Table1[[#This Row],[ACC? _S_]],"","Diff")</f>
        <v/>
      </c>
      <c r="M828" s="3" t="s">
        <v>615</v>
      </c>
      <c r="N828" t="s">
        <v>1174</v>
      </c>
      <c r="O828">
        <f>IF(H828&gt;0,B828,0)</f>
        <v>0</v>
      </c>
    </row>
    <row r="829" spans="1:15" hidden="1" x14ac:dyDescent="0.3">
      <c r="A829">
        <v>27</v>
      </c>
      <c r="B829" t="s">
        <v>1092</v>
      </c>
      <c r="C829" t="s">
        <v>279</v>
      </c>
      <c r="D829">
        <f>COUNTIF(Table1[Keyword],Table1[[#This Row],[Keyword]])</f>
        <v>1</v>
      </c>
      <c r="E829" t="str">
        <f>IF(Table1[[#This Row],[Count]]&gt;1,"D","")</f>
        <v/>
      </c>
      <c r="F829" cm="1">
        <f t="array" aca="1" ref="F829" ca="1">COUNTIF(INDIRECT("$B$2"&amp;":"&amp;CELL("address",B829)),Table1[[#This Row],[Keyword]])</f>
        <v>1</v>
      </c>
      <c r="G829">
        <f ca="1">IF(Table1[[#This Row],[First Dup?]]&gt;1,0,1)</f>
        <v>1</v>
      </c>
      <c r="H829">
        <v>0</v>
      </c>
      <c r="I829" t="s">
        <v>1272</v>
      </c>
      <c r="L829" t="str">
        <f>IF(Table1[[#This Row],[ACC? _A_]]=Table1[[#This Row],[ACC? _S_]],"","Diff")</f>
        <v/>
      </c>
      <c r="M829" s="3" t="s">
        <v>615</v>
      </c>
      <c r="N829" t="s">
        <v>1174</v>
      </c>
      <c r="O829">
        <f>IF(H829&gt;0,B829,0)</f>
        <v>0</v>
      </c>
    </row>
    <row r="830" spans="1:15" hidden="1" x14ac:dyDescent="0.3">
      <c r="A830">
        <v>28</v>
      </c>
      <c r="B830" t="s">
        <v>836</v>
      </c>
      <c r="C830" t="s">
        <v>172</v>
      </c>
      <c r="D830">
        <f>COUNTIF(Table1[Keyword],Table1[[#This Row],[Keyword]])</f>
        <v>3</v>
      </c>
      <c r="E830" t="str">
        <f>IF(Table1[[#This Row],[Count]]&gt;1,"D","")</f>
        <v>D</v>
      </c>
      <c r="F830" cm="1">
        <f t="array" aca="1" ref="F830" ca="1">COUNTIF(INDIRECT("$B$2"&amp;":"&amp;CELL("address",B830)),Table1[[#This Row],[Keyword]])</f>
        <v>3</v>
      </c>
      <c r="G830">
        <f ca="1">IF(Table1[[#This Row],[First Dup?]]&gt;1,0,1)</f>
        <v>0</v>
      </c>
      <c r="I830"/>
      <c r="L830" t="str">
        <f>IF(Table1[[#This Row],[ACC? _A_]]=Table1[[#This Row],[ACC? _S_]],"","Diff")</f>
        <v/>
      </c>
      <c r="M830" s="3" t="s">
        <v>615</v>
      </c>
      <c r="O830">
        <f>IF(H830&gt;0,B830,0)</f>
        <v>0</v>
      </c>
    </row>
    <row r="831" spans="1:15" hidden="1" x14ac:dyDescent="0.3">
      <c r="A831">
        <v>29</v>
      </c>
      <c r="B831" t="s">
        <v>763</v>
      </c>
      <c r="C831" t="s">
        <v>517</v>
      </c>
      <c r="D831">
        <f>COUNTIF(Table1[Keyword],Table1[[#This Row],[Keyword]])</f>
        <v>3</v>
      </c>
      <c r="E831" t="str">
        <f>IF(Table1[[#This Row],[Count]]&gt;1,"D","")</f>
        <v>D</v>
      </c>
      <c r="F831" cm="1">
        <f t="array" aca="1" ref="F831" ca="1">COUNTIF(INDIRECT("$B$2"&amp;":"&amp;CELL("address",B831)),Table1[[#This Row],[Keyword]])</f>
        <v>3</v>
      </c>
      <c r="G831">
        <f ca="1">IF(Table1[[#This Row],[First Dup?]]&gt;1,0,1)</f>
        <v>0</v>
      </c>
      <c r="I831"/>
      <c r="L831" t="str">
        <f>IF(Table1[[#This Row],[ACC? _A_]]=Table1[[#This Row],[ACC? _S_]],"","Diff")</f>
        <v/>
      </c>
      <c r="M831" s="3" t="s">
        <v>615</v>
      </c>
      <c r="O831">
        <f>IF(H831&gt;0,B831,0)</f>
        <v>0</v>
      </c>
    </row>
    <row r="832" spans="1:15" hidden="1" x14ac:dyDescent="0.3">
      <c r="A832">
        <v>30</v>
      </c>
      <c r="B832" t="s">
        <v>602</v>
      </c>
      <c r="C832" t="s">
        <v>603</v>
      </c>
      <c r="D832">
        <f>COUNTIF(Table1[Keyword],Table1[[#This Row],[Keyword]])</f>
        <v>1</v>
      </c>
      <c r="E832" t="str">
        <f>IF(Table1[[#This Row],[Count]]&gt;1,"D","")</f>
        <v/>
      </c>
      <c r="F832" cm="1">
        <f t="array" aca="1" ref="F832" ca="1">COUNTIF(INDIRECT("$B$2"&amp;":"&amp;CELL("address",B832)),Table1[[#This Row],[Keyword]])</f>
        <v>1</v>
      </c>
      <c r="G832">
        <f ca="1">IF(Table1[[#This Row],[First Dup?]]&gt;1,0,1)</f>
        <v>1</v>
      </c>
      <c r="H832">
        <v>0</v>
      </c>
      <c r="I832" t="s">
        <v>1176</v>
      </c>
      <c r="L832" t="str">
        <f>IF(Table1[[#This Row],[ACC? _A_]]=Table1[[#This Row],[ACC? _S_]],"","Diff")</f>
        <v/>
      </c>
      <c r="M832" s="3" t="s">
        <v>615</v>
      </c>
      <c r="N832" t="s">
        <v>1174</v>
      </c>
      <c r="O832">
        <f>IF(H832&gt;0,B832,0)</f>
        <v>0</v>
      </c>
    </row>
    <row r="833" spans="1:15" hidden="1" x14ac:dyDescent="0.3">
      <c r="A833">
        <v>31</v>
      </c>
      <c r="B833" t="s">
        <v>1019</v>
      </c>
      <c r="C833" t="s">
        <v>283</v>
      </c>
      <c r="D833">
        <f>COUNTIF(Table1[Keyword],Table1[[#This Row],[Keyword]])</f>
        <v>3</v>
      </c>
      <c r="E833" t="str">
        <f>IF(Table1[[#This Row],[Count]]&gt;1,"D","")</f>
        <v>D</v>
      </c>
      <c r="F833" cm="1">
        <f t="array" aca="1" ref="F833" ca="1">COUNTIF(INDIRECT("$B$2"&amp;":"&amp;CELL("address",B833)),Table1[[#This Row],[Keyword]])</f>
        <v>2</v>
      </c>
      <c r="G833">
        <f ca="1">IF(Table1[[#This Row],[First Dup?]]&gt;1,0,1)</f>
        <v>0</v>
      </c>
      <c r="I833"/>
      <c r="L833" t="str">
        <f>IF(Table1[[#This Row],[ACC? _A_]]=Table1[[#This Row],[ACC? _S_]],"","Diff")</f>
        <v/>
      </c>
      <c r="M833" s="3" t="s">
        <v>615</v>
      </c>
      <c r="O833">
        <f>IF(H833&gt;0,B833,0)</f>
        <v>0</v>
      </c>
    </row>
    <row r="834" spans="1:15" hidden="1" x14ac:dyDescent="0.3">
      <c r="A834">
        <v>32</v>
      </c>
      <c r="B834" t="s">
        <v>338</v>
      </c>
      <c r="C834" t="s">
        <v>498</v>
      </c>
      <c r="D834">
        <f>COUNTIF(Table1[Keyword],Table1[[#This Row],[Keyword]])</f>
        <v>4</v>
      </c>
      <c r="E834" t="str">
        <f>IF(Table1[[#This Row],[Count]]&gt;1,"D","")</f>
        <v>D</v>
      </c>
      <c r="F834" cm="1">
        <f t="array" aca="1" ref="F834" ca="1">COUNTIF(INDIRECT("$B$2"&amp;":"&amp;CELL("address",B834)),Table1[[#This Row],[Keyword]])</f>
        <v>2</v>
      </c>
      <c r="G834">
        <f ca="1">IF(Table1[[#This Row],[First Dup?]]&gt;1,0,1)</f>
        <v>0</v>
      </c>
      <c r="I834"/>
      <c r="L834" t="str">
        <f>IF(Table1[[#This Row],[ACC? _A_]]=Table1[[#This Row],[ACC? _S_]],"","Diff")</f>
        <v/>
      </c>
      <c r="M834" s="3" t="s">
        <v>615</v>
      </c>
      <c r="O834">
        <f>IF(H834&gt;0,B834,0)</f>
        <v>0</v>
      </c>
    </row>
    <row r="835" spans="1:15" hidden="1" x14ac:dyDescent="0.3">
      <c r="A835">
        <v>33</v>
      </c>
      <c r="B835" t="s">
        <v>258</v>
      </c>
      <c r="C835" t="s">
        <v>499</v>
      </c>
      <c r="D835">
        <f>COUNTIF(Table1[Keyword],Table1[[#This Row],[Keyword]])</f>
        <v>2</v>
      </c>
      <c r="E835" t="str">
        <f>IF(Table1[[#This Row],[Count]]&gt;1,"D","")</f>
        <v>D</v>
      </c>
      <c r="F835" cm="1">
        <f t="array" aca="1" ref="F835" ca="1">COUNTIF(INDIRECT("$B$2"&amp;":"&amp;CELL("address",B835)),Table1[[#This Row],[Keyword]])</f>
        <v>2</v>
      </c>
      <c r="G835">
        <f ca="1">IF(Table1[[#This Row],[First Dup?]]&gt;1,0,1)</f>
        <v>0</v>
      </c>
      <c r="I835"/>
      <c r="L835" t="str">
        <f>IF(Table1[[#This Row],[ACC? _A_]]=Table1[[#This Row],[ACC? _S_]],"","Diff")</f>
        <v/>
      </c>
      <c r="M835" s="3" t="s">
        <v>615</v>
      </c>
      <c r="O835">
        <f>IF(H835&gt;0,B835,0)</f>
        <v>0</v>
      </c>
    </row>
    <row r="836" spans="1:15" hidden="1" x14ac:dyDescent="0.3">
      <c r="A836">
        <v>34</v>
      </c>
      <c r="B836" t="s">
        <v>468</v>
      </c>
      <c r="C836" t="s">
        <v>454</v>
      </c>
      <c r="D836">
        <f>COUNTIF(Table1[Keyword],Table1[[#This Row],[Keyword]])</f>
        <v>4</v>
      </c>
      <c r="E836" t="str">
        <f>IF(Table1[[#This Row],[Count]]&gt;1,"D","")</f>
        <v>D</v>
      </c>
      <c r="F836" cm="1">
        <f t="array" aca="1" ref="F836" ca="1">COUNTIF(INDIRECT("$B$2"&amp;":"&amp;CELL("address",B836)),Table1[[#This Row],[Keyword]])</f>
        <v>4</v>
      </c>
      <c r="G836">
        <f ca="1">IF(Table1[[#This Row],[First Dup?]]&gt;1,0,1)</f>
        <v>0</v>
      </c>
      <c r="I836"/>
      <c r="L836" t="str">
        <f>IF(Table1[[#This Row],[ACC? _A_]]=Table1[[#This Row],[ACC? _S_]],"","Diff")</f>
        <v/>
      </c>
      <c r="M836" s="3" t="s">
        <v>615</v>
      </c>
      <c r="O836">
        <f>IF(H836&gt;0,B836,0)</f>
        <v>0</v>
      </c>
    </row>
    <row r="837" spans="1:15" hidden="1" x14ac:dyDescent="0.3">
      <c r="A837">
        <v>35</v>
      </c>
      <c r="B837" t="s">
        <v>324</v>
      </c>
      <c r="C837" t="s">
        <v>126</v>
      </c>
      <c r="D837">
        <f>COUNTIF(Table1[Keyword],Table1[[#This Row],[Keyword]])</f>
        <v>5</v>
      </c>
      <c r="E837" t="str">
        <f>IF(Table1[[#This Row],[Count]]&gt;1,"D","")</f>
        <v>D</v>
      </c>
      <c r="F837" cm="1">
        <f t="array" aca="1" ref="F837" ca="1">COUNTIF(INDIRECT("$B$2"&amp;":"&amp;CELL("address",B837)),Table1[[#This Row],[Keyword]])</f>
        <v>5</v>
      </c>
      <c r="G837">
        <f ca="1">IF(Table1[[#This Row],[First Dup?]]&gt;1,0,1)</f>
        <v>0</v>
      </c>
      <c r="I837"/>
      <c r="L837" t="str">
        <f>IF(Table1[[#This Row],[ACC? _A_]]=Table1[[#This Row],[ACC? _S_]],"","Diff")</f>
        <v/>
      </c>
      <c r="M837" s="3" t="s">
        <v>615</v>
      </c>
      <c r="O837">
        <f>IF(H837&gt;0,B837,0)</f>
        <v>0</v>
      </c>
    </row>
    <row r="838" spans="1:15" hidden="1" x14ac:dyDescent="0.3">
      <c r="A838">
        <v>36</v>
      </c>
      <c r="B838" t="s">
        <v>145</v>
      </c>
      <c r="C838" t="s">
        <v>604</v>
      </c>
      <c r="D838">
        <f>COUNTIF(Table1[Keyword],Table1[[#This Row],[Keyword]])</f>
        <v>7</v>
      </c>
      <c r="E838" t="str">
        <f>IF(Table1[[#This Row],[Count]]&gt;1,"D","")</f>
        <v>D</v>
      </c>
      <c r="F838" cm="1">
        <f t="array" aca="1" ref="F838" ca="1">COUNTIF(INDIRECT("$B$2"&amp;":"&amp;CELL("address",B838)),Table1[[#This Row],[Keyword]])</f>
        <v>7</v>
      </c>
      <c r="G838">
        <f ca="1">IF(Table1[[#This Row],[First Dup?]]&gt;1,0,1)</f>
        <v>0</v>
      </c>
      <c r="I838"/>
      <c r="L838" t="str">
        <f>IF(Table1[[#This Row],[ACC? _A_]]=Table1[[#This Row],[ACC? _S_]],"","Diff")</f>
        <v/>
      </c>
      <c r="M838" s="3" t="s">
        <v>615</v>
      </c>
      <c r="O838">
        <f>IF(H838&gt;0,B838,0)</f>
        <v>0</v>
      </c>
    </row>
    <row r="839" spans="1:15" hidden="1" x14ac:dyDescent="0.3">
      <c r="A839">
        <v>37</v>
      </c>
      <c r="B839" t="s">
        <v>311</v>
      </c>
      <c r="C839" t="s">
        <v>605</v>
      </c>
      <c r="D839">
        <f>COUNTIF(Table1[Keyword],Table1[[#This Row],[Keyword]])</f>
        <v>2</v>
      </c>
      <c r="E839" t="str">
        <f>IF(Table1[[#This Row],[Count]]&gt;1,"D","")</f>
        <v>D</v>
      </c>
      <c r="F839" cm="1">
        <f t="array" aca="1" ref="F839" ca="1">COUNTIF(INDIRECT("$B$2"&amp;":"&amp;CELL("address",B839)),Table1[[#This Row],[Keyword]])</f>
        <v>2</v>
      </c>
      <c r="G839">
        <f ca="1">IF(Table1[[#This Row],[First Dup?]]&gt;1,0,1)</f>
        <v>0</v>
      </c>
      <c r="I839"/>
      <c r="L839" t="str">
        <f>IF(Table1[[#This Row],[ACC? _A_]]=Table1[[#This Row],[ACC? _S_]],"","Diff")</f>
        <v/>
      </c>
      <c r="M839" s="3" t="s">
        <v>615</v>
      </c>
      <c r="O839">
        <f>IF(H839&gt;0,B839,0)</f>
        <v>0</v>
      </c>
    </row>
    <row r="840" spans="1:15" hidden="1" x14ac:dyDescent="0.3">
      <c r="A840">
        <v>38</v>
      </c>
      <c r="B840" t="s">
        <v>1093</v>
      </c>
      <c r="C840" t="s">
        <v>189</v>
      </c>
      <c r="D840">
        <f>COUNTIF(Table1[Keyword],Table1[[#This Row],[Keyword]])</f>
        <v>1</v>
      </c>
      <c r="E840" t="str">
        <f>IF(Table1[[#This Row],[Count]]&gt;1,"D","")</f>
        <v/>
      </c>
      <c r="F840" cm="1">
        <f t="array" aca="1" ref="F840" ca="1">COUNTIF(INDIRECT("$B$2"&amp;":"&amp;CELL("address",B840)),Table1[[#This Row],[Keyword]])</f>
        <v>1</v>
      </c>
      <c r="G840">
        <f ca="1">IF(Table1[[#This Row],[First Dup?]]&gt;1,0,1)</f>
        <v>1</v>
      </c>
      <c r="H840">
        <v>0</v>
      </c>
      <c r="I840" t="s">
        <v>1176</v>
      </c>
      <c r="L840" t="str">
        <f>IF(Table1[[#This Row],[ACC? _A_]]=Table1[[#This Row],[ACC? _S_]],"","Diff")</f>
        <v/>
      </c>
      <c r="M840" s="3" t="s">
        <v>615</v>
      </c>
      <c r="N840" t="s">
        <v>1174</v>
      </c>
      <c r="O840">
        <f>IF(H840&gt;0,B840,0)</f>
        <v>0</v>
      </c>
    </row>
    <row r="841" spans="1:15" hidden="1" x14ac:dyDescent="0.3">
      <c r="A841">
        <v>39</v>
      </c>
      <c r="B841" t="s">
        <v>648</v>
      </c>
      <c r="C841" t="s">
        <v>189</v>
      </c>
      <c r="D841">
        <f>COUNTIF(Table1[Keyword],Table1[[#This Row],[Keyword]])</f>
        <v>3</v>
      </c>
      <c r="E841" t="str">
        <f>IF(Table1[[#This Row],[Count]]&gt;1,"D","")</f>
        <v>D</v>
      </c>
      <c r="F841" cm="1">
        <f t="array" aca="1" ref="F841" ca="1">COUNTIF(INDIRECT("$B$2"&amp;":"&amp;CELL("address",B841)),Table1[[#This Row],[Keyword]])</f>
        <v>1</v>
      </c>
      <c r="G841">
        <f ca="1">IF(Table1[[#This Row],[First Dup?]]&gt;1,0,1)</f>
        <v>1</v>
      </c>
      <c r="H841">
        <v>0</v>
      </c>
      <c r="I841" t="s">
        <v>1176</v>
      </c>
      <c r="L841" t="str">
        <f>IF(Table1[[#This Row],[ACC? _A_]]=Table1[[#This Row],[ACC? _S_]],"","Diff")</f>
        <v/>
      </c>
      <c r="M841" s="3" t="s">
        <v>615</v>
      </c>
      <c r="N841" t="s">
        <v>1174</v>
      </c>
      <c r="O841">
        <f>IF(H841&gt;0,B841,0)</f>
        <v>0</v>
      </c>
    </row>
    <row r="842" spans="1:15" hidden="1" x14ac:dyDescent="0.3">
      <c r="A842">
        <v>40</v>
      </c>
      <c r="B842" t="s">
        <v>1094</v>
      </c>
      <c r="C842" t="s">
        <v>189</v>
      </c>
      <c r="D842">
        <f>COUNTIF(Table1[Keyword],Table1[[#This Row],[Keyword]])</f>
        <v>1</v>
      </c>
      <c r="E842" t="str">
        <f>IF(Table1[[#This Row],[Count]]&gt;1,"D","")</f>
        <v/>
      </c>
      <c r="F842" cm="1">
        <f t="array" aca="1" ref="F842" ca="1">COUNTIF(INDIRECT("$B$2"&amp;":"&amp;CELL("address",B842)),Table1[[#This Row],[Keyword]])</f>
        <v>1</v>
      </c>
      <c r="G842">
        <f ca="1">IF(Table1[[#This Row],[First Dup?]]&gt;1,0,1)</f>
        <v>1</v>
      </c>
      <c r="H842">
        <v>0</v>
      </c>
      <c r="I842" t="s">
        <v>1176</v>
      </c>
      <c r="L842" t="str">
        <f>IF(Table1[[#This Row],[ACC? _A_]]=Table1[[#This Row],[ACC? _S_]],"","Diff")</f>
        <v/>
      </c>
      <c r="M842" s="3" t="s">
        <v>615</v>
      </c>
      <c r="N842" t="s">
        <v>1174</v>
      </c>
      <c r="O842">
        <f>IF(H842&gt;0,B842,0)</f>
        <v>0</v>
      </c>
    </row>
    <row r="843" spans="1:15" hidden="1" x14ac:dyDescent="0.3">
      <c r="A843">
        <v>41</v>
      </c>
      <c r="B843" t="s">
        <v>606</v>
      </c>
      <c r="C843" t="s">
        <v>32</v>
      </c>
      <c r="D843">
        <f>COUNTIF(Table1[Keyword],Table1[[#This Row],[Keyword]])</f>
        <v>1</v>
      </c>
      <c r="E843" t="str">
        <f>IF(Table1[[#This Row],[Count]]&gt;1,"D","")</f>
        <v/>
      </c>
      <c r="F843" cm="1">
        <f t="array" aca="1" ref="F843" ca="1">COUNTIF(INDIRECT("$B$2"&amp;":"&amp;CELL("address",B843)),Table1[[#This Row],[Keyword]])</f>
        <v>1</v>
      </c>
      <c r="G843">
        <f ca="1">IF(Table1[[#This Row],[First Dup?]]&gt;1,0,1)</f>
        <v>1</v>
      </c>
      <c r="H843">
        <v>0</v>
      </c>
      <c r="I843" t="s">
        <v>1176</v>
      </c>
      <c r="L843" t="str">
        <f>IF(Table1[[#This Row],[ACC? _A_]]=Table1[[#This Row],[ACC? _S_]],"","Diff")</f>
        <v/>
      </c>
      <c r="M843" s="3" t="s">
        <v>615</v>
      </c>
      <c r="N843" t="s">
        <v>1174</v>
      </c>
      <c r="O843">
        <f>IF(H843&gt;0,B843,0)</f>
        <v>0</v>
      </c>
    </row>
    <row r="844" spans="1:15" hidden="1" x14ac:dyDescent="0.3">
      <c r="A844">
        <v>42</v>
      </c>
      <c r="B844" t="s">
        <v>62</v>
      </c>
      <c r="C844" t="s">
        <v>607</v>
      </c>
      <c r="D844">
        <f>COUNTIF(Table1[Keyword],Table1[[#This Row],[Keyword]])</f>
        <v>7</v>
      </c>
      <c r="E844" t="str">
        <f>IF(Table1[[#This Row],[Count]]&gt;1,"D","")</f>
        <v>D</v>
      </c>
      <c r="F844" cm="1">
        <f t="array" aca="1" ref="F844" ca="1">COUNTIF(INDIRECT("$B$2"&amp;":"&amp;CELL("address",B844)),Table1[[#This Row],[Keyword]])</f>
        <v>7</v>
      </c>
      <c r="G844">
        <f ca="1">IF(Table1[[#This Row],[First Dup?]]&gt;1,0,1)</f>
        <v>0</v>
      </c>
      <c r="I844"/>
      <c r="L844" t="str">
        <f>IF(Table1[[#This Row],[ACC? _A_]]=Table1[[#This Row],[ACC? _S_]],"","Diff")</f>
        <v/>
      </c>
      <c r="M844" s="3" t="s">
        <v>615</v>
      </c>
      <c r="O844">
        <f>IF(H844&gt;0,B844,0)</f>
        <v>0</v>
      </c>
    </row>
    <row r="845" spans="1:15" x14ac:dyDescent="0.3">
      <c r="A845">
        <v>12</v>
      </c>
      <c r="B845" t="s">
        <v>827</v>
      </c>
      <c r="C845" t="s">
        <v>87</v>
      </c>
      <c r="D845">
        <f>COUNTIF(Table1[Keyword],Table1[[#This Row],[Keyword]])</f>
        <v>2</v>
      </c>
      <c r="E845" t="str">
        <f>IF(Table1[[#This Row],[Count]]&gt;1,"D","")</f>
        <v>D</v>
      </c>
      <c r="F845" cm="1">
        <f t="array" aca="1" ref="F845" ca="1">COUNTIF(INDIRECT("$B$2"&amp;":"&amp;CELL("address",B845)),Table1[[#This Row],[Keyword]])</f>
        <v>2</v>
      </c>
      <c r="G845">
        <f ca="1">IF(Table1[[#This Row],[First Dup?]]&gt;1,0,1)</f>
        <v>0</v>
      </c>
      <c r="H845">
        <v>1</v>
      </c>
      <c r="I845" t="s">
        <v>1193</v>
      </c>
      <c r="L845" t="str">
        <f>IF(Table1[[#This Row],[ACC? _A_]]=Table1[[#This Row],[ACC? _S_]],"","Diff")</f>
        <v>Diff</v>
      </c>
      <c r="M845" s="3" t="s">
        <v>140</v>
      </c>
      <c r="N845" t="s">
        <v>1174</v>
      </c>
      <c r="O845" t="str">
        <f>IF(H845&gt;0,B845,0)</f>
        <v>software architecture</v>
      </c>
    </row>
    <row r="846" spans="1:15" hidden="1" x14ac:dyDescent="0.3">
      <c r="A846">
        <v>44</v>
      </c>
      <c r="B846" t="s">
        <v>1095</v>
      </c>
      <c r="C846" t="s">
        <v>569</v>
      </c>
      <c r="D846">
        <f>COUNTIF(Table1[Keyword],Table1[[#This Row],[Keyword]])</f>
        <v>1</v>
      </c>
      <c r="E846" t="str">
        <f>IF(Table1[[#This Row],[Count]]&gt;1,"D","")</f>
        <v/>
      </c>
      <c r="F846" cm="1">
        <f t="array" aca="1" ref="F846" ca="1">COUNTIF(INDIRECT("$B$2"&amp;":"&amp;CELL("address",B846)),Table1[[#This Row],[Keyword]])</f>
        <v>1</v>
      </c>
      <c r="G846">
        <f ca="1">IF(Table1[[#This Row],[First Dup?]]&gt;1,0,1)</f>
        <v>1</v>
      </c>
      <c r="H846">
        <v>0</v>
      </c>
      <c r="I846" t="s">
        <v>1176</v>
      </c>
      <c r="L846" t="str">
        <f>IF(Table1[[#This Row],[ACC? _A_]]=Table1[[#This Row],[ACC? _S_]],"","Diff")</f>
        <v/>
      </c>
      <c r="M846" s="3" t="s">
        <v>615</v>
      </c>
      <c r="N846" t="s">
        <v>1174</v>
      </c>
      <c r="O846">
        <f>IF(H846&gt;0,B846,0)</f>
        <v>0</v>
      </c>
    </row>
    <row r="847" spans="1:15" hidden="1" x14ac:dyDescent="0.3">
      <c r="A847">
        <v>45</v>
      </c>
      <c r="B847" t="s">
        <v>609</v>
      </c>
      <c r="C847" t="s">
        <v>610</v>
      </c>
      <c r="D847">
        <f>COUNTIF(Table1[Keyword],Table1[[#This Row],[Keyword]])</f>
        <v>3</v>
      </c>
      <c r="E847" t="str">
        <f>IF(Table1[[#This Row],[Count]]&gt;1,"D","")</f>
        <v>D</v>
      </c>
      <c r="F847" cm="1">
        <f t="array" aca="1" ref="F847" ca="1">COUNTIF(INDIRECT("$B$2"&amp;":"&amp;CELL("address",B847)),Table1[[#This Row],[Keyword]])</f>
        <v>1</v>
      </c>
      <c r="G847">
        <f ca="1">IF(Table1[[#This Row],[First Dup?]]&gt;1,0,1)</f>
        <v>1</v>
      </c>
      <c r="H847">
        <v>0</v>
      </c>
      <c r="I847" t="s">
        <v>1176</v>
      </c>
      <c r="L847" t="str">
        <f>IF(Table1[[#This Row],[ACC? _A_]]=Table1[[#This Row],[ACC? _S_]],"","Diff")</f>
        <v/>
      </c>
      <c r="M847" s="3" t="s">
        <v>615</v>
      </c>
      <c r="N847" t="s">
        <v>1174</v>
      </c>
      <c r="O847">
        <f>IF(H847&gt;0,B847,0)</f>
        <v>0</v>
      </c>
    </row>
    <row r="848" spans="1:15" hidden="1" x14ac:dyDescent="0.3">
      <c r="A848">
        <v>46</v>
      </c>
      <c r="B848" t="s">
        <v>611</v>
      </c>
      <c r="C848" t="s">
        <v>612</v>
      </c>
      <c r="D848">
        <f>COUNTIF(Table1[Keyword],Table1[[#This Row],[Keyword]])</f>
        <v>1</v>
      </c>
      <c r="E848" t="str">
        <f>IF(Table1[[#This Row],[Count]]&gt;1,"D","")</f>
        <v/>
      </c>
      <c r="F848" cm="1">
        <f t="array" aca="1" ref="F848" ca="1">COUNTIF(INDIRECT("$B$2"&amp;":"&amp;CELL("address",B848)),Table1[[#This Row],[Keyword]])</f>
        <v>1</v>
      </c>
      <c r="G848">
        <f ca="1">IF(Table1[[#This Row],[First Dup?]]&gt;1,0,1)</f>
        <v>1</v>
      </c>
      <c r="H848">
        <v>0</v>
      </c>
      <c r="I848" t="s">
        <v>1176</v>
      </c>
      <c r="L848" t="str">
        <f>IF(Table1[[#This Row],[ACC? _A_]]=Table1[[#This Row],[ACC? _S_]],"","Diff")</f>
        <v/>
      </c>
      <c r="M848" s="3" t="s">
        <v>615</v>
      </c>
      <c r="N848" t="s">
        <v>1174</v>
      </c>
      <c r="O848">
        <f>IF(H848&gt;0,B848,0)</f>
        <v>0</v>
      </c>
    </row>
    <row r="849" spans="1:15" hidden="1" x14ac:dyDescent="0.3">
      <c r="A849">
        <v>47</v>
      </c>
      <c r="B849" t="s">
        <v>133</v>
      </c>
      <c r="C849" t="s">
        <v>613</v>
      </c>
      <c r="D849">
        <f>COUNTIF(Table1[Keyword],Table1[[#This Row],[Keyword]])</f>
        <v>5</v>
      </c>
      <c r="E849" t="str">
        <f>IF(Table1[[#This Row],[Count]]&gt;1,"D","")</f>
        <v>D</v>
      </c>
      <c r="F849" cm="1">
        <f t="array" aca="1" ref="F849" ca="1">COUNTIF(INDIRECT("$B$2"&amp;":"&amp;CELL("address",B849)),Table1[[#This Row],[Keyword]])</f>
        <v>3</v>
      </c>
      <c r="G849">
        <f ca="1">IF(Table1[[#This Row],[First Dup?]]&gt;1,0,1)</f>
        <v>0</v>
      </c>
      <c r="I849"/>
      <c r="L849" t="str">
        <f>IF(Table1[[#This Row],[ACC? _A_]]=Table1[[#This Row],[ACC? _S_]],"","Diff")</f>
        <v/>
      </c>
      <c r="M849" s="3" t="s">
        <v>615</v>
      </c>
      <c r="O849">
        <f>IF(H849&gt;0,B849,0)</f>
        <v>0</v>
      </c>
    </row>
    <row r="850" spans="1:15" hidden="1" x14ac:dyDescent="0.3">
      <c r="A850">
        <v>48</v>
      </c>
      <c r="B850" t="s">
        <v>958</v>
      </c>
      <c r="C850" t="s">
        <v>614</v>
      </c>
      <c r="D850">
        <f>COUNTIF(Table1[Keyword],Table1[[#This Row],[Keyword]])</f>
        <v>2</v>
      </c>
      <c r="E850" t="str">
        <f>IF(Table1[[#This Row],[Count]]&gt;1,"D","")</f>
        <v>D</v>
      </c>
      <c r="F850" cm="1">
        <f t="array" aca="1" ref="F850" ca="1">COUNTIF(INDIRECT("$B$2"&amp;":"&amp;CELL("address",B850)),Table1[[#This Row],[Keyword]])</f>
        <v>2</v>
      </c>
      <c r="G850">
        <f ca="1">IF(Table1[[#This Row],[First Dup?]]&gt;1,0,1)</f>
        <v>0</v>
      </c>
      <c r="I850"/>
      <c r="L850" t="str">
        <f>IF(Table1[[#This Row],[ACC? _A_]]=Table1[[#This Row],[ACC? _S_]],"","Diff")</f>
        <v/>
      </c>
      <c r="M850" s="3" t="s">
        <v>615</v>
      </c>
      <c r="O850">
        <f>IF(H850&gt;0,B850,0)</f>
        <v>0</v>
      </c>
    </row>
    <row r="851" spans="1:15" hidden="1" x14ac:dyDescent="0.3">
      <c r="A851">
        <v>49</v>
      </c>
      <c r="B851" t="s">
        <v>959</v>
      </c>
      <c r="C851" t="s">
        <v>614</v>
      </c>
      <c r="D851">
        <f>COUNTIF(Table1[Keyword],Table1[[#This Row],[Keyword]])</f>
        <v>2</v>
      </c>
      <c r="E851" t="str">
        <f>IF(Table1[[#This Row],[Count]]&gt;1,"D","")</f>
        <v>D</v>
      </c>
      <c r="F851" cm="1">
        <f t="array" aca="1" ref="F851" ca="1">COUNTIF(INDIRECT("$B$2"&amp;":"&amp;CELL("address",B851)),Table1[[#This Row],[Keyword]])</f>
        <v>1</v>
      </c>
      <c r="G851">
        <f ca="1">IF(Table1[[#This Row],[First Dup?]]&gt;1,0,1)</f>
        <v>1</v>
      </c>
      <c r="I851"/>
      <c r="L851" t="str">
        <f>IF(Table1[[#This Row],[ACC? _A_]]=Table1[[#This Row],[ACC? _S_]],"","Diff")</f>
        <v/>
      </c>
      <c r="M851" s="3" t="s">
        <v>615</v>
      </c>
      <c r="O851">
        <f>IF(H851&gt;0,B851,0)</f>
        <v>0</v>
      </c>
    </row>
    <row r="852" spans="1:15" ht="14.55" customHeight="1" x14ac:dyDescent="0.3">
      <c r="A852">
        <v>48</v>
      </c>
      <c r="B852" t="s">
        <v>721</v>
      </c>
      <c r="C852" t="s">
        <v>97</v>
      </c>
      <c r="D852">
        <f>COUNTIF(Table1[Keyword],Table1[[#This Row],[Keyword]])</f>
        <v>1</v>
      </c>
      <c r="E852" t="str">
        <f>IF(Table1[[#This Row],[Count]]&gt;1,"D","")</f>
        <v/>
      </c>
      <c r="F852" cm="1">
        <f t="array" aca="1" ref="F852" ca="1">COUNTIF(INDIRECT("$B$2"&amp;":"&amp;CELL("address",B852)),Table1[[#This Row],[Keyword]])</f>
        <v>1</v>
      </c>
      <c r="G852">
        <f ca="1">IF(Table1[[#This Row],[First Dup?]]&gt;1,0,1)</f>
        <v>1</v>
      </c>
      <c r="H852">
        <v>1</v>
      </c>
      <c r="I852" t="s">
        <v>1217</v>
      </c>
      <c r="L852" t="str">
        <f>IF(Table1[[#This Row],[ACC? _A_]]=Table1[[#This Row],[ACC? _S_]],"","Diff")</f>
        <v>Diff</v>
      </c>
      <c r="M852" s="3" t="s">
        <v>722</v>
      </c>
      <c r="N852" t="s">
        <v>1174</v>
      </c>
      <c r="O852" t="str">
        <f>IF(H852&gt;0,B852,0)</f>
        <v>software architecture models</v>
      </c>
    </row>
    <row r="853" spans="1:15" hidden="1" x14ac:dyDescent="0.3">
      <c r="A853">
        <v>1</v>
      </c>
      <c r="B853" t="s">
        <v>265</v>
      </c>
      <c r="C853" t="s">
        <v>218</v>
      </c>
      <c r="D853">
        <f>COUNTIF(Table1[Keyword],Table1[[#This Row],[Keyword]])</f>
        <v>15</v>
      </c>
      <c r="E853" t="str">
        <f>IF(Table1[[#This Row],[Count]]&gt;1,"D","")</f>
        <v>D</v>
      </c>
      <c r="F853" cm="1">
        <f t="array" aca="1" ref="F853" ca="1">COUNTIF(INDIRECT("$B$2"&amp;":"&amp;CELL("address",B853)),Table1[[#This Row],[Keyword]])</f>
        <v>12</v>
      </c>
      <c r="G853">
        <f ca="1">IF(Table1[[#This Row],[First Dup?]]&gt;1,0,1)</f>
        <v>0</v>
      </c>
      <c r="I853"/>
      <c r="L853" t="str">
        <f>IF(Table1[[#This Row],[ACC? _A_]]=Table1[[#This Row],[ACC? _S_]],"","Diff")</f>
        <v/>
      </c>
      <c r="M853" s="3" t="s">
        <v>632</v>
      </c>
      <c r="O853">
        <f>IF(H853&gt;0,B853,0)</f>
        <v>0</v>
      </c>
    </row>
    <row r="854" spans="1:15" hidden="1" x14ac:dyDescent="0.3">
      <c r="A854">
        <v>2</v>
      </c>
      <c r="B854" t="s">
        <v>824</v>
      </c>
      <c r="C854" t="s">
        <v>264</v>
      </c>
      <c r="D854">
        <f>COUNTIF(Table1[Keyword],Table1[[#This Row],[Keyword]])</f>
        <v>3</v>
      </c>
      <c r="E854" t="str">
        <f>IF(Table1[[#This Row],[Count]]&gt;1,"D","")</f>
        <v>D</v>
      </c>
      <c r="F854" cm="1">
        <f t="array" aca="1" ref="F854" ca="1">COUNTIF(INDIRECT("$B$2"&amp;":"&amp;CELL("address",B854)),Table1[[#This Row],[Keyword]])</f>
        <v>3</v>
      </c>
      <c r="G854">
        <f ca="1">IF(Table1[[#This Row],[First Dup?]]&gt;1,0,1)</f>
        <v>0</v>
      </c>
      <c r="I854"/>
      <c r="L854" t="str">
        <f>IF(Table1[[#This Row],[ACC? _A_]]=Table1[[#This Row],[ACC? _S_]],"","Diff")</f>
        <v/>
      </c>
      <c r="M854" s="3" t="s">
        <v>632</v>
      </c>
      <c r="O854">
        <f>IF(H854&gt;0,B854,0)</f>
        <v>0</v>
      </c>
    </row>
    <row r="855" spans="1:15" hidden="1" x14ac:dyDescent="0.3">
      <c r="A855">
        <v>3</v>
      </c>
      <c r="B855" t="s">
        <v>1097</v>
      </c>
      <c r="C855" t="s">
        <v>232</v>
      </c>
      <c r="D855">
        <f>COUNTIF(Table1[Keyword],Table1[[#This Row],[Keyword]])</f>
        <v>1</v>
      </c>
      <c r="E855" t="str">
        <f>IF(Table1[[#This Row],[Count]]&gt;1,"D","")</f>
        <v/>
      </c>
      <c r="F855" cm="1">
        <f t="array" aca="1" ref="F855" ca="1">COUNTIF(INDIRECT("$B$2"&amp;":"&amp;CELL("address",B855)),Table1[[#This Row],[Keyword]])</f>
        <v>1</v>
      </c>
      <c r="G855">
        <f ca="1">IF(Table1[[#This Row],[First Dup?]]&gt;1,0,1)</f>
        <v>1</v>
      </c>
      <c r="H855">
        <v>0</v>
      </c>
      <c r="I855" t="s">
        <v>1249</v>
      </c>
      <c r="L855" t="str">
        <f>IF(Table1[[#This Row],[ACC? _A_]]=Table1[[#This Row],[ACC? _S_]],"","Diff")</f>
        <v/>
      </c>
      <c r="M855" s="3" t="s">
        <v>632</v>
      </c>
      <c r="N855" t="s">
        <v>1174</v>
      </c>
      <c r="O855">
        <f>IF(H855&gt;0,B855,0)</f>
        <v>0</v>
      </c>
    </row>
    <row r="856" spans="1:15" hidden="1" x14ac:dyDescent="0.3">
      <c r="A856">
        <v>4</v>
      </c>
      <c r="B856" t="s">
        <v>154</v>
      </c>
      <c r="C856" t="s">
        <v>539</v>
      </c>
      <c r="D856">
        <f>COUNTIF(Table1[Keyword],Table1[[#This Row],[Keyword]])</f>
        <v>12</v>
      </c>
      <c r="E856" t="str">
        <f>IF(Table1[[#This Row],[Count]]&gt;1,"D","")</f>
        <v>D</v>
      </c>
      <c r="F856" cm="1">
        <f t="array" aca="1" ref="F856" ca="1">COUNTIF(INDIRECT("$B$2"&amp;":"&amp;CELL("address",B856)),Table1[[#This Row],[Keyword]])</f>
        <v>10</v>
      </c>
      <c r="G856">
        <f ca="1">IF(Table1[[#This Row],[First Dup?]]&gt;1,0,1)</f>
        <v>0</v>
      </c>
      <c r="I856"/>
      <c r="L856" t="str">
        <f>IF(Table1[[#This Row],[ACC? _A_]]=Table1[[#This Row],[ACC? _S_]],"","Diff")</f>
        <v/>
      </c>
      <c r="M856" s="3" t="s">
        <v>632</v>
      </c>
      <c r="O856">
        <f>IF(H856&gt;0,B856,0)</f>
        <v>0</v>
      </c>
    </row>
    <row r="857" spans="1:15" hidden="1" x14ac:dyDescent="0.3">
      <c r="A857">
        <v>5</v>
      </c>
      <c r="B857" t="s">
        <v>635</v>
      </c>
      <c r="C857" t="s">
        <v>240</v>
      </c>
      <c r="D857">
        <f>COUNTIF(Table1[Keyword],Table1[[#This Row],[Keyword]])</f>
        <v>2</v>
      </c>
      <c r="E857" t="str">
        <f>IF(Table1[[#This Row],[Count]]&gt;1,"D","")</f>
        <v>D</v>
      </c>
      <c r="F857" cm="1">
        <f t="array" aca="1" ref="F857" ca="1">COUNTIF(INDIRECT("$B$2"&amp;":"&amp;CELL("address",B857)),Table1[[#This Row],[Keyword]])</f>
        <v>1</v>
      </c>
      <c r="G857">
        <f ca="1">IF(Table1[[#This Row],[First Dup?]]&gt;1,0,1)</f>
        <v>1</v>
      </c>
      <c r="H857">
        <v>0</v>
      </c>
      <c r="I857" t="s">
        <v>1176</v>
      </c>
      <c r="L857" t="str">
        <f>IF(Table1[[#This Row],[ACC? _A_]]=Table1[[#This Row],[ACC? _S_]],"","Diff")</f>
        <v/>
      </c>
      <c r="M857" s="3" t="s">
        <v>632</v>
      </c>
      <c r="N857" t="s">
        <v>1174</v>
      </c>
      <c r="O857">
        <f>IF(H857&gt;0,B857,0)</f>
        <v>0</v>
      </c>
    </row>
    <row r="858" spans="1:15" hidden="1" x14ac:dyDescent="0.3">
      <c r="A858">
        <v>6</v>
      </c>
      <c r="B858" t="s">
        <v>765</v>
      </c>
      <c r="C858" t="s">
        <v>395</v>
      </c>
      <c r="D858">
        <f>COUNTIF(Table1[Keyword],Table1[[#This Row],[Keyword]])</f>
        <v>3</v>
      </c>
      <c r="E858" t="str">
        <f>IF(Table1[[#This Row],[Count]]&gt;1,"D","")</f>
        <v>D</v>
      </c>
      <c r="F858" cm="1">
        <f t="array" aca="1" ref="F858" ca="1">COUNTIF(INDIRECT("$B$2"&amp;":"&amp;CELL("address",B858)),Table1[[#This Row],[Keyword]])</f>
        <v>2</v>
      </c>
      <c r="G858">
        <f ca="1">IF(Table1[[#This Row],[First Dup?]]&gt;1,0,1)</f>
        <v>0</v>
      </c>
      <c r="I858"/>
      <c r="L858" t="str">
        <f>IF(Table1[[#This Row],[ACC? _A_]]=Table1[[#This Row],[ACC? _S_]],"","Diff")</f>
        <v/>
      </c>
      <c r="M858" s="3" t="s">
        <v>632</v>
      </c>
      <c r="O858">
        <f>IF(H858&gt;0,B858,0)</f>
        <v>0</v>
      </c>
    </row>
    <row r="859" spans="1:15" hidden="1" x14ac:dyDescent="0.3">
      <c r="A859">
        <v>7</v>
      </c>
      <c r="B859" t="s">
        <v>371</v>
      </c>
      <c r="C859" t="s">
        <v>268</v>
      </c>
      <c r="D859">
        <f>COUNTIF(Table1[Keyword],Table1[[#This Row],[Keyword]])</f>
        <v>14</v>
      </c>
      <c r="E859" t="str">
        <f>IF(Table1[[#This Row],[Count]]&gt;1,"D","")</f>
        <v>D</v>
      </c>
      <c r="F859" cm="1">
        <f t="array" aca="1" ref="F859" ca="1">COUNTIF(INDIRECT("$B$2"&amp;":"&amp;CELL("address",B859)),Table1[[#This Row],[Keyword]])</f>
        <v>10</v>
      </c>
      <c r="G859">
        <f ca="1">IF(Table1[[#This Row],[First Dup?]]&gt;1,0,1)</f>
        <v>0</v>
      </c>
      <c r="I859"/>
      <c r="L859" t="str">
        <f>IF(Table1[[#This Row],[ACC? _A_]]=Table1[[#This Row],[ACC? _S_]],"","Diff")</f>
        <v/>
      </c>
      <c r="M859" s="3" t="s">
        <v>632</v>
      </c>
      <c r="O859">
        <f>IF(H859&gt;0,B859,0)</f>
        <v>0</v>
      </c>
    </row>
    <row r="860" spans="1:15" hidden="1" x14ac:dyDescent="0.3">
      <c r="A860">
        <v>8</v>
      </c>
      <c r="B860" t="s">
        <v>1098</v>
      </c>
      <c r="C860" t="s">
        <v>318</v>
      </c>
      <c r="D860">
        <f>COUNTIF(Table1[Keyword],Table1[[#This Row],[Keyword]])</f>
        <v>1</v>
      </c>
      <c r="E860" t="str">
        <f>IF(Table1[[#This Row],[Count]]&gt;1,"D","")</f>
        <v/>
      </c>
      <c r="F860" cm="1">
        <f t="array" aca="1" ref="F860" ca="1">COUNTIF(INDIRECT("$B$2"&amp;":"&amp;CELL("address",B860)),Table1[[#This Row],[Keyword]])</f>
        <v>1</v>
      </c>
      <c r="G860">
        <f ca="1">IF(Table1[[#This Row],[First Dup?]]&gt;1,0,1)</f>
        <v>1</v>
      </c>
      <c r="H860">
        <v>0</v>
      </c>
      <c r="I860" t="s">
        <v>1176</v>
      </c>
      <c r="L860" t="str">
        <f>IF(Table1[[#This Row],[ACC? _A_]]=Table1[[#This Row],[ACC? _S_]],"","Diff")</f>
        <v/>
      </c>
      <c r="M860" s="3" t="s">
        <v>632</v>
      </c>
      <c r="N860" t="s">
        <v>1174</v>
      </c>
      <c r="O860">
        <f>IF(H860&gt;0,B860,0)</f>
        <v>0</v>
      </c>
    </row>
    <row r="861" spans="1:15" hidden="1" x14ac:dyDescent="0.3">
      <c r="A861">
        <v>9</v>
      </c>
      <c r="B861" t="s">
        <v>16</v>
      </c>
      <c r="C861" t="s">
        <v>6</v>
      </c>
      <c r="D861">
        <f>COUNTIF(Table1[Keyword],Table1[[#This Row],[Keyword]])</f>
        <v>7</v>
      </c>
      <c r="E861" t="str">
        <f>IF(Table1[[#This Row],[Count]]&gt;1,"D","")</f>
        <v>D</v>
      </c>
      <c r="F861" cm="1">
        <f t="array" aca="1" ref="F861" ca="1">COUNTIF(INDIRECT("$B$2"&amp;":"&amp;CELL("address",B861)),Table1[[#This Row],[Keyword]])</f>
        <v>5</v>
      </c>
      <c r="G861">
        <f ca="1">IF(Table1[[#This Row],[First Dup?]]&gt;1,0,1)</f>
        <v>0</v>
      </c>
      <c r="I861"/>
      <c r="L861" t="str">
        <f>IF(Table1[[#This Row],[ACC? _A_]]=Table1[[#This Row],[ACC? _S_]],"","Diff")</f>
        <v/>
      </c>
      <c r="M861" s="3" t="s">
        <v>632</v>
      </c>
      <c r="O861">
        <f>IF(H861&gt;0,B861,0)</f>
        <v>0</v>
      </c>
    </row>
    <row r="862" spans="1:15" hidden="1" x14ac:dyDescent="0.3">
      <c r="A862">
        <v>10</v>
      </c>
      <c r="B862" t="s">
        <v>28</v>
      </c>
      <c r="C862" t="s">
        <v>91</v>
      </c>
      <c r="D862">
        <f>COUNTIF(Table1[Keyword],Table1[[#This Row],[Keyword]])</f>
        <v>14</v>
      </c>
      <c r="E862" t="str">
        <f>IF(Table1[[#This Row],[Count]]&gt;1,"D","")</f>
        <v>D</v>
      </c>
      <c r="F862" cm="1">
        <f t="array" aca="1" ref="F862" ca="1">COUNTIF(INDIRECT("$B$2"&amp;":"&amp;CELL("address",B862)),Table1[[#This Row],[Keyword]])</f>
        <v>12</v>
      </c>
      <c r="G862">
        <f ca="1">IF(Table1[[#This Row],[First Dup?]]&gt;1,0,1)</f>
        <v>0</v>
      </c>
      <c r="I862"/>
      <c r="L862" t="str">
        <f>IF(Table1[[#This Row],[ACC? _A_]]=Table1[[#This Row],[ACC? _S_]],"","Diff")</f>
        <v/>
      </c>
      <c r="M862" s="3" t="s">
        <v>632</v>
      </c>
      <c r="O862">
        <f>IF(H862&gt;0,B862,0)</f>
        <v>0</v>
      </c>
    </row>
    <row r="863" spans="1:15" hidden="1" x14ac:dyDescent="0.3">
      <c r="A863">
        <v>11</v>
      </c>
      <c r="B863" t="s">
        <v>616</v>
      </c>
      <c r="C863" t="s">
        <v>382</v>
      </c>
      <c r="D863">
        <f>COUNTIF(Table1[Keyword],Table1[[#This Row],[Keyword]])</f>
        <v>1</v>
      </c>
      <c r="E863" t="str">
        <f>IF(Table1[[#This Row],[Count]]&gt;1,"D","")</f>
        <v/>
      </c>
      <c r="F863" cm="1">
        <f t="array" aca="1" ref="F863" ca="1">COUNTIF(INDIRECT("$B$2"&amp;":"&amp;CELL("address",B863)),Table1[[#This Row],[Keyword]])</f>
        <v>1</v>
      </c>
      <c r="G863">
        <f ca="1">IF(Table1[[#This Row],[First Dup?]]&gt;1,0,1)</f>
        <v>1</v>
      </c>
      <c r="H863">
        <v>0</v>
      </c>
      <c r="I863" t="s">
        <v>1176</v>
      </c>
      <c r="L863" t="str">
        <f>IF(Table1[[#This Row],[ACC? _A_]]=Table1[[#This Row],[ACC? _S_]],"","Diff")</f>
        <v/>
      </c>
      <c r="M863" s="3" t="s">
        <v>632</v>
      </c>
      <c r="N863" t="s">
        <v>1174</v>
      </c>
      <c r="O863">
        <f>IF(H863&gt;0,B863,0)</f>
        <v>0</v>
      </c>
    </row>
    <row r="864" spans="1:15" hidden="1" x14ac:dyDescent="0.3">
      <c r="A864">
        <v>12</v>
      </c>
      <c r="B864" t="s">
        <v>1099</v>
      </c>
      <c r="C864" t="s">
        <v>617</v>
      </c>
      <c r="D864">
        <f>COUNTIF(Table1[Keyword],Table1[[#This Row],[Keyword]])</f>
        <v>1</v>
      </c>
      <c r="E864" t="str">
        <f>IF(Table1[[#This Row],[Count]]&gt;1,"D","")</f>
        <v/>
      </c>
      <c r="F864" cm="1">
        <f t="array" aca="1" ref="F864" ca="1">COUNTIF(INDIRECT("$B$2"&amp;":"&amp;CELL("address",B864)),Table1[[#This Row],[Keyword]])</f>
        <v>1</v>
      </c>
      <c r="G864">
        <f ca="1">IF(Table1[[#This Row],[First Dup?]]&gt;1,0,1)</f>
        <v>1</v>
      </c>
      <c r="H864">
        <v>0</v>
      </c>
      <c r="I864" t="s">
        <v>1176</v>
      </c>
      <c r="L864" t="str">
        <f>IF(Table1[[#This Row],[ACC? _A_]]=Table1[[#This Row],[ACC? _S_]],"","Diff")</f>
        <v/>
      </c>
      <c r="M864" s="3" t="s">
        <v>632</v>
      </c>
      <c r="N864" t="s">
        <v>1174</v>
      </c>
      <c r="O864">
        <f>IF(H864&gt;0,B864,0)</f>
        <v>0</v>
      </c>
    </row>
    <row r="865" spans="1:15" hidden="1" x14ac:dyDescent="0.3">
      <c r="A865">
        <v>13</v>
      </c>
      <c r="B865" t="s">
        <v>1100</v>
      </c>
      <c r="C865" t="s">
        <v>155</v>
      </c>
      <c r="D865">
        <f>COUNTIF(Table1[Keyword],Table1[[#This Row],[Keyword]])</f>
        <v>1</v>
      </c>
      <c r="E865" t="str">
        <f>IF(Table1[[#This Row],[Count]]&gt;1,"D","")</f>
        <v/>
      </c>
      <c r="F865" cm="1">
        <f t="array" aca="1" ref="F865" ca="1">COUNTIF(INDIRECT("$B$2"&amp;":"&amp;CELL("address",B865)),Table1[[#This Row],[Keyword]])</f>
        <v>1</v>
      </c>
      <c r="G865">
        <f ca="1">IF(Table1[[#This Row],[First Dup?]]&gt;1,0,1)</f>
        <v>1</v>
      </c>
      <c r="H865">
        <v>0</v>
      </c>
      <c r="I865" t="s">
        <v>1176</v>
      </c>
      <c r="L865" t="str">
        <f>IF(Table1[[#This Row],[ACC? _A_]]=Table1[[#This Row],[ACC? _S_]],"","Diff")</f>
        <v/>
      </c>
      <c r="M865" s="3" t="s">
        <v>632</v>
      </c>
      <c r="N865" t="s">
        <v>1174</v>
      </c>
      <c r="O865">
        <f>IF(H865&gt;0,B865,0)</f>
        <v>0</v>
      </c>
    </row>
    <row r="866" spans="1:15" hidden="1" x14ac:dyDescent="0.3">
      <c r="A866">
        <v>14</v>
      </c>
      <c r="B866" t="s">
        <v>1101</v>
      </c>
      <c r="C866" t="s">
        <v>589</v>
      </c>
      <c r="D866">
        <f>COUNTIF(Table1[Keyword],Table1[[#This Row],[Keyword]])</f>
        <v>1</v>
      </c>
      <c r="E866" t="str">
        <f>IF(Table1[[#This Row],[Count]]&gt;1,"D","")</f>
        <v/>
      </c>
      <c r="F866" cm="1">
        <f t="array" aca="1" ref="F866" ca="1">COUNTIF(INDIRECT("$B$2"&amp;":"&amp;CELL("address",B866)),Table1[[#This Row],[Keyword]])</f>
        <v>1</v>
      </c>
      <c r="G866">
        <f ca="1">IF(Table1[[#This Row],[First Dup?]]&gt;1,0,1)</f>
        <v>1</v>
      </c>
      <c r="H866">
        <v>0</v>
      </c>
      <c r="I866" t="s">
        <v>1176</v>
      </c>
      <c r="L866" t="str">
        <f>IF(Table1[[#This Row],[ACC? _A_]]=Table1[[#This Row],[ACC? _S_]],"","Diff")</f>
        <v/>
      </c>
      <c r="M866" s="3" t="s">
        <v>632</v>
      </c>
      <c r="N866" t="s">
        <v>1174</v>
      </c>
      <c r="O866">
        <f>IF(H866&gt;0,B866,0)</f>
        <v>0</v>
      </c>
    </row>
    <row r="867" spans="1:15" hidden="1" x14ac:dyDescent="0.3">
      <c r="A867">
        <v>15</v>
      </c>
      <c r="B867" t="s">
        <v>108</v>
      </c>
      <c r="C867" t="s">
        <v>388</v>
      </c>
      <c r="D867">
        <f>COUNTIF(Table1[Keyword],Table1[[#This Row],[Keyword]])</f>
        <v>5</v>
      </c>
      <c r="E867" t="str">
        <f>IF(Table1[[#This Row],[Count]]&gt;1,"D","")</f>
        <v>D</v>
      </c>
      <c r="F867" cm="1">
        <f t="array" aca="1" ref="F867" ca="1">COUNTIF(INDIRECT("$B$2"&amp;":"&amp;CELL("address",B867)),Table1[[#This Row],[Keyword]])</f>
        <v>4</v>
      </c>
      <c r="G867">
        <f ca="1">IF(Table1[[#This Row],[First Dup?]]&gt;1,0,1)</f>
        <v>0</v>
      </c>
      <c r="I867"/>
      <c r="L867" t="str">
        <f>IF(Table1[[#This Row],[ACC? _A_]]=Table1[[#This Row],[ACC? _S_]],"","Diff")</f>
        <v/>
      </c>
      <c r="M867" s="3" t="s">
        <v>632</v>
      </c>
      <c r="O867">
        <f>IF(H867&gt;0,B867,0)</f>
        <v>0</v>
      </c>
    </row>
    <row r="868" spans="1:15" hidden="1" x14ac:dyDescent="0.3">
      <c r="A868">
        <v>16</v>
      </c>
      <c r="B868" t="s">
        <v>549</v>
      </c>
      <c r="C868" t="s">
        <v>95</v>
      </c>
      <c r="D868">
        <f>COUNTIF(Table1[Keyword],Table1[[#This Row],[Keyword]])</f>
        <v>20</v>
      </c>
      <c r="E868" t="str">
        <f>IF(Table1[[#This Row],[Count]]&gt;1,"D","")</f>
        <v>D</v>
      </c>
      <c r="F868" cm="1">
        <f t="array" aca="1" ref="F868" ca="1">COUNTIF(INDIRECT("$B$2"&amp;":"&amp;CELL("address",B868)),Table1[[#This Row],[Keyword]])</f>
        <v>15</v>
      </c>
      <c r="G868">
        <f ca="1">IF(Table1[[#This Row],[First Dup?]]&gt;1,0,1)</f>
        <v>0</v>
      </c>
      <c r="I868"/>
      <c r="L868" t="str">
        <f>IF(Table1[[#This Row],[ACC? _A_]]=Table1[[#This Row],[ACC? _S_]],"","Diff")</f>
        <v/>
      </c>
      <c r="M868" s="3" t="s">
        <v>632</v>
      </c>
      <c r="O868">
        <f>IF(H868&gt;0,B868,0)</f>
        <v>0</v>
      </c>
    </row>
    <row r="869" spans="1:15" hidden="1" x14ac:dyDescent="0.3">
      <c r="A869">
        <v>17</v>
      </c>
      <c r="B869" t="s">
        <v>835</v>
      </c>
      <c r="C869" t="s">
        <v>322</v>
      </c>
      <c r="D869">
        <f>COUNTIF(Table1[Keyword],Table1[[#This Row],[Keyword]])</f>
        <v>2</v>
      </c>
      <c r="E869" t="str">
        <f>IF(Table1[[#This Row],[Count]]&gt;1,"D","")</f>
        <v>D</v>
      </c>
      <c r="F869" cm="1">
        <f t="array" aca="1" ref="F869" ca="1">COUNTIF(INDIRECT("$B$2"&amp;":"&amp;CELL("address",B869)),Table1[[#This Row],[Keyword]])</f>
        <v>2</v>
      </c>
      <c r="G869">
        <f ca="1">IF(Table1[[#This Row],[First Dup?]]&gt;1,0,1)</f>
        <v>0</v>
      </c>
      <c r="I869"/>
      <c r="L869" t="str">
        <f>IF(Table1[[#This Row],[ACC? _A_]]=Table1[[#This Row],[ACC? _S_]],"","Diff")</f>
        <v/>
      </c>
      <c r="M869" s="3" t="s">
        <v>632</v>
      </c>
      <c r="O869">
        <f>IF(H869&gt;0,B869,0)</f>
        <v>0</v>
      </c>
    </row>
    <row r="870" spans="1:15" hidden="1" x14ac:dyDescent="0.3">
      <c r="A870">
        <v>18</v>
      </c>
      <c r="B870" t="s">
        <v>488</v>
      </c>
      <c r="C870" t="s">
        <v>103</v>
      </c>
      <c r="D870">
        <f>COUNTIF(Table1[Keyword],Table1[[#This Row],[Keyword]])</f>
        <v>6</v>
      </c>
      <c r="E870" t="str">
        <f>IF(Table1[[#This Row],[Count]]&gt;1,"D","")</f>
        <v>D</v>
      </c>
      <c r="F870" cm="1">
        <f t="array" aca="1" ref="F870" ca="1">COUNTIF(INDIRECT("$B$2"&amp;":"&amp;CELL("address",B870)),Table1[[#This Row],[Keyword]])</f>
        <v>6</v>
      </c>
      <c r="G870">
        <f ca="1">IF(Table1[[#This Row],[First Dup?]]&gt;1,0,1)</f>
        <v>0</v>
      </c>
      <c r="I870"/>
      <c r="L870" t="str">
        <f>IF(Table1[[#This Row],[ACC? _A_]]=Table1[[#This Row],[ACC? _S_]],"","Diff")</f>
        <v/>
      </c>
      <c r="M870" s="3" t="s">
        <v>632</v>
      </c>
      <c r="O870">
        <f>IF(H870&gt;0,B870,0)</f>
        <v>0</v>
      </c>
    </row>
    <row r="871" spans="1:15" hidden="1" x14ac:dyDescent="0.3">
      <c r="A871">
        <v>19</v>
      </c>
      <c r="B871" t="s">
        <v>1102</v>
      </c>
      <c r="C871" t="s">
        <v>391</v>
      </c>
      <c r="D871">
        <f>COUNTIF(Table1[Keyword],Table1[[#This Row],[Keyword]])</f>
        <v>1</v>
      </c>
      <c r="E871" t="str">
        <f>IF(Table1[[#This Row],[Count]]&gt;1,"D","")</f>
        <v/>
      </c>
      <c r="F871" cm="1">
        <f t="array" aca="1" ref="F871" ca="1">COUNTIF(INDIRECT("$B$2"&amp;":"&amp;CELL("address",B871)),Table1[[#This Row],[Keyword]])</f>
        <v>1</v>
      </c>
      <c r="G871">
        <f ca="1">IF(Table1[[#This Row],[First Dup?]]&gt;1,0,1)</f>
        <v>1</v>
      </c>
      <c r="H871">
        <v>0</v>
      </c>
      <c r="I871" t="s">
        <v>1176</v>
      </c>
      <c r="L871" t="str">
        <f>IF(Table1[[#This Row],[ACC? _A_]]=Table1[[#This Row],[ACC? _S_]],"","Diff")</f>
        <v/>
      </c>
      <c r="M871" s="3" t="s">
        <v>632</v>
      </c>
      <c r="N871" t="s">
        <v>1174</v>
      </c>
      <c r="O871">
        <f>IF(H871&gt;0,B871,0)</f>
        <v>0</v>
      </c>
    </row>
    <row r="872" spans="1:15" hidden="1" x14ac:dyDescent="0.3">
      <c r="A872">
        <v>20</v>
      </c>
      <c r="B872" t="s">
        <v>44</v>
      </c>
      <c r="C872" t="s">
        <v>493</v>
      </c>
      <c r="D872">
        <f>COUNTIF(Table1[Keyword],Table1[[#This Row],[Keyword]])</f>
        <v>15</v>
      </c>
      <c r="E872" t="str">
        <f>IF(Table1[[#This Row],[Count]]&gt;1,"D","")</f>
        <v>D</v>
      </c>
      <c r="F872" cm="1">
        <f t="array" aca="1" ref="F872" ca="1">COUNTIF(INDIRECT("$B$2"&amp;":"&amp;CELL("address",B872)),Table1[[#This Row],[Keyword]])</f>
        <v>10</v>
      </c>
      <c r="G872">
        <f ca="1">IF(Table1[[#This Row],[First Dup?]]&gt;1,0,1)</f>
        <v>0</v>
      </c>
      <c r="I872"/>
      <c r="L872" t="str">
        <f>IF(Table1[[#This Row],[ACC? _A_]]=Table1[[#This Row],[ACC? _S_]],"","Diff")</f>
        <v/>
      </c>
      <c r="M872" s="3" t="s">
        <v>632</v>
      </c>
      <c r="O872">
        <f>IF(H872&gt;0,B872,0)</f>
        <v>0</v>
      </c>
    </row>
    <row r="873" spans="1:15" hidden="1" x14ac:dyDescent="0.3">
      <c r="A873">
        <v>21</v>
      </c>
      <c r="B873" t="s">
        <v>90</v>
      </c>
      <c r="C873" t="s">
        <v>618</v>
      </c>
      <c r="D873">
        <f>COUNTIF(Table1[Keyword],Table1[[#This Row],[Keyword]])</f>
        <v>6</v>
      </c>
      <c r="E873" t="str">
        <f>IF(Table1[[#This Row],[Count]]&gt;1,"D","")</f>
        <v>D</v>
      </c>
      <c r="F873" cm="1">
        <f t="array" aca="1" ref="F873" ca="1">COUNTIF(INDIRECT("$B$2"&amp;":"&amp;CELL("address",B873)),Table1[[#This Row],[Keyword]])</f>
        <v>4</v>
      </c>
      <c r="G873">
        <f ca="1">IF(Table1[[#This Row],[First Dup?]]&gt;1,0,1)</f>
        <v>0</v>
      </c>
      <c r="I873"/>
      <c r="L873" t="str">
        <f>IF(Table1[[#This Row],[ACC? _A_]]=Table1[[#This Row],[ACC? _S_]],"","Diff")</f>
        <v/>
      </c>
      <c r="M873" s="3" t="s">
        <v>632</v>
      </c>
      <c r="O873">
        <f>IF(H873&gt;0,B873,0)</f>
        <v>0</v>
      </c>
    </row>
    <row r="874" spans="1:15" hidden="1" x14ac:dyDescent="0.3">
      <c r="A874">
        <v>22</v>
      </c>
      <c r="B874" t="s">
        <v>831</v>
      </c>
      <c r="C874" t="s">
        <v>411</v>
      </c>
      <c r="D874">
        <f>COUNTIF(Table1[Keyword],Table1[[#This Row],[Keyword]])</f>
        <v>10</v>
      </c>
      <c r="E874" t="str">
        <f>IF(Table1[[#This Row],[Count]]&gt;1,"D","")</f>
        <v>D</v>
      </c>
      <c r="F874" cm="1">
        <f t="array" aca="1" ref="F874" ca="1">COUNTIF(INDIRECT("$B$2"&amp;":"&amp;CELL("address",B874)),Table1[[#This Row],[Keyword]])</f>
        <v>8</v>
      </c>
      <c r="G874">
        <f ca="1">IF(Table1[[#This Row],[First Dup?]]&gt;1,0,1)</f>
        <v>0</v>
      </c>
      <c r="I874"/>
      <c r="L874" t="str">
        <f>IF(Table1[[#This Row],[ACC? _A_]]=Table1[[#This Row],[ACC? _S_]],"","Diff")</f>
        <v/>
      </c>
      <c r="M874" s="3" t="s">
        <v>632</v>
      </c>
      <c r="O874">
        <f>IF(H874&gt;0,B874,0)</f>
        <v>0</v>
      </c>
    </row>
    <row r="875" spans="1:15" hidden="1" x14ac:dyDescent="0.3">
      <c r="A875">
        <v>23</v>
      </c>
      <c r="B875" t="s">
        <v>1103</v>
      </c>
      <c r="C875" t="s">
        <v>411</v>
      </c>
      <c r="D875">
        <f>COUNTIF(Table1[Keyword],Table1[[#This Row],[Keyword]])</f>
        <v>1</v>
      </c>
      <c r="E875" t="str">
        <f>IF(Table1[[#This Row],[Count]]&gt;1,"D","")</f>
        <v/>
      </c>
      <c r="F875" cm="1">
        <f t="array" aca="1" ref="F875" ca="1">COUNTIF(INDIRECT("$B$2"&amp;":"&amp;CELL("address",B875)),Table1[[#This Row],[Keyword]])</f>
        <v>1</v>
      </c>
      <c r="G875">
        <f ca="1">IF(Table1[[#This Row],[First Dup?]]&gt;1,0,1)</f>
        <v>1</v>
      </c>
      <c r="H875">
        <v>0</v>
      </c>
      <c r="I875" t="s">
        <v>1176</v>
      </c>
      <c r="L875" t="str">
        <f>IF(Table1[[#This Row],[ACC? _A_]]=Table1[[#This Row],[ACC? _S_]],"","Diff")</f>
        <v/>
      </c>
      <c r="M875" s="3" t="s">
        <v>632</v>
      </c>
      <c r="N875" t="s">
        <v>1174</v>
      </c>
      <c r="O875">
        <f>IF(H875&gt;0,B875,0)</f>
        <v>0</v>
      </c>
    </row>
    <row r="876" spans="1:15" hidden="1" x14ac:dyDescent="0.3">
      <c r="A876">
        <v>24</v>
      </c>
      <c r="B876" t="s">
        <v>329</v>
      </c>
      <c r="C876" t="s">
        <v>619</v>
      </c>
      <c r="D876">
        <f>COUNTIF(Table1[Keyword],Table1[[#This Row],[Keyword]])</f>
        <v>6</v>
      </c>
      <c r="E876" t="str">
        <f>IF(Table1[[#This Row],[Count]]&gt;1,"D","")</f>
        <v>D</v>
      </c>
      <c r="F876" cm="1">
        <f t="array" aca="1" ref="F876" ca="1">COUNTIF(INDIRECT("$B$2"&amp;":"&amp;CELL("address",B876)),Table1[[#This Row],[Keyword]])</f>
        <v>3</v>
      </c>
      <c r="G876">
        <f ca="1">IF(Table1[[#This Row],[First Dup?]]&gt;1,0,1)</f>
        <v>0</v>
      </c>
      <c r="I876"/>
      <c r="L876" t="str">
        <f>IF(Table1[[#This Row],[ACC? _A_]]=Table1[[#This Row],[ACC? _S_]],"","Diff")</f>
        <v/>
      </c>
      <c r="M876" s="3" t="s">
        <v>632</v>
      </c>
      <c r="O876">
        <f>IF(H876&gt;0,B876,0)</f>
        <v>0</v>
      </c>
    </row>
    <row r="877" spans="1:15" hidden="1" x14ac:dyDescent="0.3">
      <c r="A877">
        <v>25</v>
      </c>
      <c r="B877" t="s">
        <v>331</v>
      </c>
      <c r="C877" t="s">
        <v>279</v>
      </c>
      <c r="D877">
        <f>COUNTIF(Table1[Keyword],Table1[[#This Row],[Keyword]])</f>
        <v>11</v>
      </c>
      <c r="E877" t="str">
        <f>IF(Table1[[#This Row],[Count]]&gt;1,"D","")</f>
        <v>D</v>
      </c>
      <c r="F877" cm="1">
        <f t="array" aca="1" ref="F877" ca="1">COUNTIF(INDIRECT("$B$2"&amp;":"&amp;CELL("address",B877)),Table1[[#This Row],[Keyword]])</f>
        <v>9</v>
      </c>
      <c r="G877">
        <f ca="1">IF(Table1[[#This Row],[First Dup?]]&gt;1,0,1)</f>
        <v>0</v>
      </c>
      <c r="I877"/>
      <c r="L877" t="str">
        <f>IF(Table1[[#This Row],[ACC? _A_]]=Table1[[#This Row],[ACC? _S_]],"","Diff")</f>
        <v/>
      </c>
      <c r="M877" s="3" t="s">
        <v>632</v>
      </c>
      <c r="O877">
        <f>IF(H877&gt;0,B877,0)</f>
        <v>0</v>
      </c>
    </row>
    <row r="878" spans="1:15" hidden="1" x14ac:dyDescent="0.3">
      <c r="A878">
        <v>26</v>
      </c>
      <c r="B878" t="s">
        <v>813</v>
      </c>
      <c r="C878" t="s">
        <v>113</v>
      </c>
      <c r="D878">
        <f>COUNTIF(Table1[Keyword],Table1[[#This Row],[Keyword]])</f>
        <v>5</v>
      </c>
      <c r="E878" t="str">
        <f>IF(Table1[[#This Row],[Count]]&gt;1,"D","")</f>
        <v>D</v>
      </c>
      <c r="F878" cm="1">
        <f t="array" aca="1" ref="F878" ca="1">COUNTIF(INDIRECT("$B$2"&amp;":"&amp;CELL("address",B878)),Table1[[#This Row],[Keyword]])</f>
        <v>3</v>
      </c>
      <c r="G878">
        <f ca="1">IF(Table1[[#This Row],[First Dup?]]&gt;1,0,1)</f>
        <v>0</v>
      </c>
      <c r="I878"/>
      <c r="L878" t="str">
        <f>IF(Table1[[#This Row],[ACC? _A_]]=Table1[[#This Row],[ACC? _S_]],"","Diff")</f>
        <v/>
      </c>
      <c r="M878" s="3" t="s">
        <v>632</v>
      </c>
      <c r="O878">
        <f>IF(H878&gt;0,B878,0)</f>
        <v>0</v>
      </c>
    </row>
    <row r="879" spans="1:15" hidden="1" x14ac:dyDescent="0.3">
      <c r="A879">
        <v>27</v>
      </c>
      <c r="B879" t="s">
        <v>1104</v>
      </c>
      <c r="C879" t="s">
        <v>172</v>
      </c>
      <c r="D879">
        <f>COUNTIF(Table1[Keyword],Table1[[#This Row],[Keyword]])</f>
        <v>1</v>
      </c>
      <c r="E879" t="str">
        <f>IF(Table1[[#This Row],[Count]]&gt;1,"D","")</f>
        <v/>
      </c>
      <c r="F879" cm="1">
        <f t="array" aca="1" ref="F879" ca="1">COUNTIF(INDIRECT("$B$2"&amp;":"&amp;CELL("address",B879)),Table1[[#This Row],[Keyword]])</f>
        <v>1</v>
      </c>
      <c r="G879">
        <f ca="1">IF(Table1[[#This Row],[First Dup?]]&gt;1,0,1)</f>
        <v>1</v>
      </c>
      <c r="H879">
        <v>0</v>
      </c>
      <c r="I879" t="s">
        <v>1176</v>
      </c>
      <c r="L879" t="str">
        <f>IF(Table1[[#This Row],[ACC? _A_]]=Table1[[#This Row],[ACC? _S_]],"","Diff")</f>
        <v/>
      </c>
      <c r="M879" s="3" t="s">
        <v>632</v>
      </c>
      <c r="N879" t="s">
        <v>1174</v>
      </c>
      <c r="O879">
        <f>IF(H879&gt;0,B879,0)</f>
        <v>0</v>
      </c>
    </row>
    <row r="880" spans="1:15" hidden="1" x14ac:dyDescent="0.3">
      <c r="A880">
        <v>28</v>
      </c>
      <c r="B880" t="s">
        <v>620</v>
      </c>
      <c r="C880" t="s">
        <v>621</v>
      </c>
      <c r="D880">
        <f>COUNTIF(Table1[Keyword],Table1[[#This Row],[Keyword]])</f>
        <v>1</v>
      </c>
      <c r="E880" t="str">
        <f>IF(Table1[[#This Row],[Count]]&gt;1,"D","")</f>
        <v/>
      </c>
      <c r="F880" cm="1">
        <f t="array" aca="1" ref="F880" ca="1">COUNTIF(INDIRECT("$B$2"&amp;":"&amp;CELL("address",B880)),Table1[[#This Row],[Keyword]])</f>
        <v>1</v>
      </c>
      <c r="G880">
        <f ca="1">IF(Table1[[#This Row],[First Dup?]]&gt;1,0,1)</f>
        <v>1</v>
      </c>
      <c r="H880">
        <v>0</v>
      </c>
      <c r="I880" t="s">
        <v>1176</v>
      </c>
      <c r="L880" t="str">
        <f>IF(Table1[[#This Row],[ACC? _A_]]=Table1[[#This Row],[ACC? _S_]],"","Diff")</f>
        <v/>
      </c>
      <c r="M880" s="3" t="s">
        <v>632</v>
      </c>
      <c r="N880" t="s">
        <v>1174</v>
      </c>
      <c r="O880">
        <f>IF(H880&gt;0,B880,0)</f>
        <v>0</v>
      </c>
    </row>
    <row r="881" spans="1:15" x14ac:dyDescent="0.3">
      <c r="A881">
        <v>18</v>
      </c>
      <c r="B881" t="s">
        <v>847</v>
      </c>
      <c r="C881" t="s">
        <v>149</v>
      </c>
      <c r="D881">
        <f>COUNTIF(Table1[Keyword],Table1[[#This Row],[Keyword]])</f>
        <v>1</v>
      </c>
      <c r="E881" t="str">
        <f>IF(Table1[[#This Row],[Count]]&gt;1,"D","")</f>
        <v/>
      </c>
      <c r="F881" cm="1">
        <f t="array" aca="1" ref="F881" ca="1">COUNTIF(INDIRECT("$B$2"&amp;":"&amp;CELL("address",B881)),Table1[[#This Row],[Keyword]])</f>
        <v>1</v>
      </c>
      <c r="G881">
        <f ca="1">IF(Table1[[#This Row],[First Dup?]]&gt;1,0,1)</f>
        <v>1</v>
      </c>
      <c r="H881">
        <v>1</v>
      </c>
      <c r="I881" t="s">
        <v>1209</v>
      </c>
      <c r="L881" t="str">
        <f>IF(Table1[[#This Row],[ACC? _A_]]=Table1[[#This Row],[ACC? _S_]],"","Diff")</f>
        <v>Diff</v>
      </c>
      <c r="M881" s="3" t="s">
        <v>766</v>
      </c>
      <c r="N881" t="s">
        <v>1174</v>
      </c>
      <c r="O881" t="str">
        <f>IF(H881&gt;0,B881,0)</f>
        <v>software debt category</v>
      </c>
    </row>
    <row r="882" spans="1:15" hidden="1" x14ac:dyDescent="0.3">
      <c r="A882">
        <v>30</v>
      </c>
      <c r="B882" t="s">
        <v>553</v>
      </c>
      <c r="C882" t="s">
        <v>622</v>
      </c>
      <c r="D882">
        <f>COUNTIF(Table1[Keyword],Table1[[#This Row],[Keyword]])</f>
        <v>5</v>
      </c>
      <c r="E882" t="str">
        <f>IF(Table1[[#This Row],[Count]]&gt;1,"D","")</f>
        <v>D</v>
      </c>
      <c r="F882" cm="1">
        <f t="array" aca="1" ref="F882" ca="1">COUNTIF(INDIRECT("$B$2"&amp;":"&amp;CELL("address",B882)),Table1[[#This Row],[Keyword]])</f>
        <v>4</v>
      </c>
      <c r="G882">
        <f ca="1">IF(Table1[[#This Row],[First Dup?]]&gt;1,0,1)</f>
        <v>0</v>
      </c>
      <c r="I882"/>
      <c r="L882" t="str">
        <f>IF(Table1[[#This Row],[ACC? _A_]]=Table1[[#This Row],[ACC? _S_]],"","Diff")</f>
        <v/>
      </c>
      <c r="M882" s="3" t="s">
        <v>632</v>
      </c>
      <c r="O882">
        <f>IF(H882&gt;0,B882,0)</f>
        <v>0</v>
      </c>
    </row>
    <row r="883" spans="1:15" hidden="1" x14ac:dyDescent="0.3">
      <c r="A883">
        <v>31</v>
      </c>
      <c r="B883" t="s">
        <v>463</v>
      </c>
      <c r="C883" t="s">
        <v>623</v>
      </c>
      <c r="D883">
        <f>COUNTIF(Table1[Keyword],Table1[[#This Row],[Keyword]])</f>
        <v>4</v>
      </c>
      <c r="E883" t="str">
        <f>IF(Table1[[#This Row],[Count]]&gt;1,"D","")</f>
        <v>D</v>
      </c>
      <c r="F883" cm="1">
        <f t="array" aca="1" ref="F883" ca="1">COUNTIF(INDIRECT("$B$2"&amp;":"&amp;CELL("address",B883)),Table1[[#This Row],[Keyword]])</f>
        <v>3</v>
      </c>
      <c r="G883">
        <f ca="1">IF(Table1[[#This Row],[First Dup?]]&gt;1,0,1)</f>
        <v>0</v>
      </c>
      <c r="I883"/>
      <c r="L883" t="str">
        <f>IF(Table1[[#This Row],[ACC? _A_]]=Table1[[#This Row],[ACC? _S_]],"","Diff")</f>
        <v/>
      </c>
      <c r="M883" s="3" t="s">
        <v>632</v>
      </c>
      <c r="O883">
        <f>IF(H883&gt;0,B883,0)</f>
        <v>0</v>
      </c>
    </row>
    <row r="884" spans="1:15" hidden="1" x14ac:dyDescent="0.3">
      <c r="A884">
        <v>32</v>
      </c>
      <c r="B884" t="s">
        <v>1106</v>
      </c>
      <c r="C884" t="s">
        <v>428</v>
      </c>
      <c r="D884">
        <f>COUNTIF(Table1[Keyword],Table1[[#This Row],[Keyword]])</f>
        <v>1</v>
      </c>
      <c r="E884" t="str">
        <f>IF(Table1[[#This Row],[Count]]&gt;1,"D","")</f>
        <v/>
      </c>
      <c r="F884" cm="1">
        <f t="array" aca="1" ref="F884" ca="1">COUNTIF(INDIRECT("$B$2"&amp;":"&amp;CELL("address",B884)),Table1[[#This Row],[Keyword]])</f>
        <v>1</v>
      </c>
      <c r="G884">
        <f ca="1">IF(Table1[[#This Row],[First Dup?]]&gt;1,0,1)</f>
        <v>1</v>
      </c>
      <c r="H884">
        <v>0</v>
      </c>
      <c r="I884" t="s">
        <v>1176</v>
      </c>
      <c r="L884" t="str">
        <f>IF(Table1[[#This Row],[ACC? _A_]]=Table1[[#This Row],[ACC? _S_]],"","Diff")</f>
        <v/>
      </c>
      <c r="M884" s="3" t="s">
        <v>632</v>
      </c>
      <c r="N884" t="s">
        <v>1174</v>
      </c>
      <c r="O884">
        <f>IF(H884&gt;0,B884,0)</f>
        <v>0</v>
      </c>
    </row>
    <row r="885" spans="1:15" hidden="1" x14ac:dyDescent="0.3">
      <c r="A885">
        <v>33</v>
      </c>
      <c r="B885" t="s">
        <v>624</v>
      </c>
      <c r="C885" t="s">
        <v>523</v>
      </c>
      <c r="D885">
        <f>COUNTIF(Table1[Keyword],Table1[[#This Row],[Keyword]])</f>
        <v>1</v>
      </c>
      <c r="E885" t="str">
        <f>IF(Table1[[#This Row],[Count]]&gt;1,"D","")</f>
        <v/>
      </c>
      <c r="F885" cm="1">
        <f t="array" aca="1" ref="F885" ca="1">COUNTIF(INDIRECT("$B$2"&amp;":"&amp;CELL("address",B885)),Table1[[#This Row],[Keyword]])</f>
        <v>1</v>
      </c>
      <c r="G885">
        <f ca="1">IF(Table1[[#This Row],[First Dup?]]&gt;1,0,1)</f>
        <v>1</v>
      </c>
      <c r="H885">
        <v>0</v>
      </c>
      <c r="I885" t="s">
        <v>1176</v>
      </c>
      <c r="L885" t="str">
        <f>IF(Table1[[#This Row],[ACC? _A_]]=Table1[[#This Row],[ACC? _S_]],"","Diff")</f>
        <v/>
      </c>
      <c r="M885" s="3" t="s">
        <v>632</v>
      </c>
      <c r="N885" t="s">
        <v>1174</v>
      </c>
      <c r="O885">
        <f>IF(H885&gt;0,B885,0)</f>
        <v>0</v>
      </c>
    </row>
    <row r="886" spans="1:15" hidden="1" x14ac:dyDescent="0.3">
      <c r="A886">
        <v>34</v>
      </c>
      <c r="B886" t="s">
        <v>625</v>
      </c>
      <c r="C886" t="s">
        <v>523</v>
      </c>
      <c r="D886">
        <f>COUNTIF(Table1[Keyword],Table1[[#This Row],[Keyword]])</f>
        <v>1</v>
      </c>
      <c r="E886" t="str">
        <f>IF(Table1[[#This Row],[Count]]&gt;1,"D","")</f>
        <v/>
      </c>
      <c r="F886" cm="1">
        <f t="array" aca="1" ref="F886" ca="1">COUNTIF(INDIRECT("$B$2"&amp;":"&amp;CELL("address",B886)),Table1[[#This Row],[Keyword]])</f>
        <v>1</v>
      </c>
      <c r="G886">
        <f ca="1">IF(Table1[[#This Row],[First Dup?]]&gt;1,0,1)</f>
        <v>1</v>
      </c>
      <c r="H886">
        <v>0</v>
      </c>
      <c r="I886" t="s">
        <v>1176</v>
      </c>
      <c r="L886" t="str">
        <f>IF(Table1[[#This Row],[ACC? _A_]]=Table1[[#This Row],[ACC? _S_]],"","Diff")</f>
        <v/>
      </c>
      <c r="M886" s="3" t="s">
        <v>632</v>
      </c>
      <c r="N886" t="s">
        <v>1174</v>
      </c>
      <c r="O886">
        <f>IF(H886&gt;0,B886,0)</f>
        <v>0</v>
      </c>
    </row>
    <row r="887" spans="1:15" hidden="1" x14ac:dyDescent="0.3">
      <c r="A887">
        <v>35</v>
      </c>
      <c r="B887" t="s">
        <v>1107</v>
      </c>
      <c r="C887" t="s">
        <v>121</v>
      </c>
      <c r="D887">
        <f>COUNTIF(Table1[Keyword],Table1[[#This Row],[Keyword]])</f>
        <v>2</v>
      </c>
      <c r="E887" t="str">
        <f>IF(Table1[[#This Row],[Count]]&gt;1,"D","")</f>
        <v>D</v>
      </c>
      <c r="F887" cm="1">
        <f t="array" aca="1" ref="F887" ca="1">COUNTIF(INDIRECT("$B$2"&amp;":"&amp;CELL("address",B887)),Table1[[#This Row],[Keyword]])</f>
        <v>1</v>
      </c>
      <c r="G887">
        <f ca="1">IF(Table1[[#This Row],[First Dup?]]&gt;1,0,1)</f>
        <v>1</v>
      </c>
      <c r="H887">
        <v>0</v>
      </c>
      <c r="I887" t="s">
        <v>1250</v>
      </c>
      <c r="L887" t="str">
        <f>IF(Table1[[#This Row],[ACC? _A_]]=Table1[[#This Row],[ACC? _S_]],"","Diff")</f>
        <v/>
      </c>
      <c r="M887" s="3" t="s">
        <v>632</v>
      </c>
      <c r="N887" t="s">
        <v>1174</v>
      </c>
      <c r="O887">
        <f>IF(H887&gt;0,B887,0)</f>
        <v>0</v>
      </c>
    </row>
    <row r="888" spans="1:15" hidden="1" x14ac:dyDescent="0.3">
      <c r="A888">
        <v>36</v>
      </c>
      <c r="B888" t="s">
        <v>433</v>
      </c>
      <c r="C888" t="s">
        <v>626</v>
      </c>
      <c r="D888">
        <f>COUNTIF(Table1[Keyword],Table1[[#This Row],[Keyword]])</f>
        <v>7</v>
      </c>
      <c r="E888" t="str">
        <f>IF(Table1[[#This Row],[Count]]&gt;1,"D","")</f>
        <v>D</v>
      </c>
      <c r="F888" cm="1">
        <f t="array" aca="1" ref="F888" ca="1">COUNTIF(INDIRECT("$B$2"&amp;":"&amp;CELL("address",B888)),Table1[[#This Row],[Keyword]])</f>
        <v>5</v>
      </c>
      <c r="G888">
        <f ca="1">IF(Table1[[#This Row],[First Dup?]]&gt;1,0,1)</f>
        <v>0</v>
      </c>
      <c r="I888"/>
      <c r="L888" t="str">
        <f>IF(Table1[[#This Row],[ACC? _A_]]=Table1[[#This Row],[ACC? _S_]],"","Diff")</f>
        <v/>
      </c>
      <c r="M888" s="3" t="s">
        <v>632</v>
      </c>
      <c r="O888">
        <f>IF(H888&gt;0,B888,0)</f>
        <v>0</v>
      </c>
    </row>
    <row r="889" spans="1:15" hidden="1" x14ac:dyDescent="0.3">
      <c r="A889">
        <v>37</v>
      </c>
      <c r="B889" t="s">
        <v>389</v>
      </c>
      <c r="C889" t="s">
        <v>284</v>
      </c>
      <c r="D889">
        <f>COUNTIF(Table1[Keyword],Table1[[#This Row],[Keyword]])</f>
        <v>3</v>
      </c>
      <c r="E889" t="str">
        <f>IF(Table1[[#This Row],[Count]]&gt;1,"D","")</f>
        <v>D</v>
      </c>
      <c r="F889" cm="1">
        <f t="array" aca="1" ref="F889" ca="1">COUNTIF(INDIRECT("$B$2"&amp;":"&amp;CELL("address",B889)),Table1[[#This Row],[Keyword]])</f>
        <v>2</v>
      </c>
      <c r="G889">
        <f ca="1">IF(Table1[[#This Row],[First Dup?]]&gt;1,0,1)</f>
        <v>0</v>
      </c>
      <c r="I889"/>
      <c r="L889" t="str">
        <f>IF(Table1[[#This Row],[ACC? _A_]]=Table1[[#This Row],[ACC? _S_]],"","Diff")</f>
        <v/>
      </c>
      <c r="M889" s="3" t="s">
        <v>632</v>
      </c>
      <c r="O889">
        <f>IF(H889&gt;0,B889,0)</f>
        <v>0</v>
      </c>
    </row>
    <row r="890" spans="1:15" hidden="1" x14ac:dyDescent="0.3">
      <c r="A890">
        <v>38</v>
      </c>
      <c r="B890" t="s">
        <v>668</v>
      </c>
      <c r="C890" t="s">
        <v>124</v>
      </c>
      <c r="D890">
        <f>COUNTIF(Table1[Keyword],Table1[[#This Row],[Keyword]])</f>
        <v>2</v>
      </c>
      <c r="E890" t="str">
        <f>IF(Table1[[#This Row],[Count]]&gt;1,"D","")</f>
        <v>D</v>
      </c>
      <c r="F890" cm="1">
        <f t="array" aca="1" ref="F890" ca="1">COUNTIF(INDIRECT("$B$2"&amp;":"&amp;CELL("address",B890)),Table1[[#This Row],[Keyword]])</f>
        <v>1</v>
      </c>
      <c r="G890">
        <f ca="1">IF(Table1[[#This Row],[First Dup?]]&gt;1,0,1)</f>
        <v>1</v>
      </c>
      <c r="H890">
        <v>0</v>
      </c>
      <c r="I890" t="s">
        <v>1176</v>
      </c>
      <c r="L890" t="str">
        <f>IF(Table1[[#This Row],[ACC? _A_]]=Table1[[#This Row],[ACC? _S_]],"","Diff")</f>
        <v/>
      </c>
      <c r="M890" s="3" t="s">
        <v>632</v>
      </c>
      <c r="N890" t="s">
        <v>1174</v>
      </c>
      <c r="O890">
        <f>IF(H890&gt;0,B890,0)</f>
        <v>0</v>
      </c>
    </row>
    <row r="891" spans="1:15" hidden="1" x14ac:dyDescent="0.3">
      <c r="A891">
        <v>39</v>
      </c>
      <c r="B891" t="s">
        <v>1108</v>
      </c>
      <c r="C891" t="s">
        <v>627</v>
      </c>
      <c r="D891">
        <f>COUNTIF(Table1[Keyword],Table1[[#This Row],[Keyword]])</f>
        <v>1</v>
      </c>
      <c r="E891" t="str">
        <f>IF(Table1[[#This Row],[Count]]&gt;1,"D","")</f>
        <v/>
      </c>
      <c r="F891" cm="1">
        <f t="array" aca="1" ref="F891" ca="1">COUNTIF(INDIRECT("$B$2"&amp;":"&amp;CELL("address",B891)),Table1[[#This Row],[Keyword]])</f>
        <v>1</v>
      </c>
      <c r="G891">
        <f ca="1">IF(Table1[[#This Row],[First Dup?]]&gt;1,0,1)</f>
        <v>1</v>
      </c>
      <c r="H891">
        <v>0</v>
      </c>
      <c r="I891" t="s">
        <v>1176</v>
      </c>
      <c r="L891" t="str">
        <f>IF(Table1[[#This Row],[ACC? _A_]]=Table1[[#This Row],[ACC? _S_]],"","Diff")</f>
        <v/>
      </c>
      <c r="M891" s="3" t="s">
        <v>632</v>
      </c>
      <c r="N891" t="s">
        <v>1174</v>
      </c>
      <c r="O891">
        <f>IF(H891&gt;0,B891,0)</f>
        <v>0</v>
      </c>
    </row>
    <row r="892" spans="1:15" hidden="1" x14ac:dyDescent="0.3">
      <c r="A892">
        <v>40</v>
      </c>
      <c r="B892" t="s">
        <v>165</v>
      </c>
      <c r="C892" t="s">
        <v>628</v>
      </c>
      <c r="D892">
        <f>COUNTIF(Table1[Keyword],Table1[[#This Row],[Keyword]])</f>
        <v>12</v>
      </c>
      <c r="E892" t="str">
        <f>IF(Table1[[#This Row],[Count]]&gt;1,"D","")</f>
        <v>D</v>
      </c>
      <c r="F892" cm="1">
        <f t="array" aca="1" ref="F892" ca="1">COUNTIF(INDIRECT("$B$2"&amp;":"&amp;CELL("address",B892)),Table1[[#This Row],[Keyword]])</f>
        <v>9</v>
      </c>
      <c r="G892">
        <f ca="1">IF(Table1[[#This Row],[First Dup?]]&gt;1,0,1)</f>
        <v>0</v>
      </c>
      <c r="I892"/>
      <c r="L892" t="str">
        <f>IF(Table1[[#This Row],[ACC? _A_]]=Table1[[#This Row],[ACC? _S_]],"","Diff")</f>
        <v/>
      </c>
      <c r="M892" s="3" t="s">
        <v>632</v>
      </c>
      <c r="O892">
        <f>IF(H892&gt;0,B892,0)</f>
        <v>0</v>
      </c>
    </row>
    <row r="893" spans="1:15" hidden="1" x14ac:dyDescent="0.3">
      <c r="A893">
        <v>41</v>
      </c>
      <c r="B893" t="s">
        <v>1109</v>
      </c>
      <c r="C893" t="s">
        <v>558</v>
      </c>
      <c r="D893">
        <f>COUNTIF(Table1[Keyword],Table1[[#This Row],[Keyword]])</f>
        <v>1</v>
      </c>
      <c r="E893" t="str">
        <f>IF(Table1[[#This Row],[Count]]&gt;1,"D","")</f>
        <v/>
      </c>
      <c r="F893" cm="1">
        <f t="array" aca="1" ref="F893" ca="1">COUNTIF(INDIRECT("$B$2"&amp;":"&amp;CELL("address",B893)),Table1[[#This Row],[Keyword]])</f>
        <v>1</v>
      </c>
      <c r="G893">
        <f ca="1">IF(Table1[[#This Row],[First Dup?]]&gt;1,0,1)</f>
        <v>1</v>
      </c>
      <c r="H893">
        <v>0</v>
      </c>
      <c r="I893" t="s">
        <v>1176</v>
      </c>
      <c r="L893" t="str">
        <f>IF(Table1[[#This Row],[ACC? _A_]]=Table1[[#This Row],[ACC? _S_]],"","Diff")</f>
        <v/>
      </c>
      <c r="M893" s="3" t="s">
        <v>632</v>
      </c>
      <c r="N893" t="s">
        <v>1174</v>
      </c>
      <c r="O893">
        <f>IF(H893&gt;0,B893,0)</f>
        <v>0</v>
      </c>
    </row>
    <row r="894" spans="1:15" hidden="1" x14ac:dyDescent="0.3">
      <c r="A894">
        <v>42</v>
      </c>
      <c r="B894" t="s">
        <v>98</v>
      </c>
      <c r="C894" t="s">
        <v>429</v>
      </c>
      <c r="D894">
        <f>COUNTIF(Table1[Keyword],Table1[[#This Row],[Keyword]])</f>
        <v>2</v>
      </c>
      <c r="E894" t="str">
        <f>IF(Table1[[#This Row],[Count]]&gt;1,"D","")</f>
        <v>D</v>
      </c>
      <c r="F894" cm="1">
        <f t="array" aca="1" ref="F894" ca="1">COUNTIF(INDIRECT("$B$2"&amp;":"&amp;CELL("address",B894)),Table1[[#This Row],[Keyword]])</f>
        <v>2</v>
      </c>
      <c r="G894">
        <f ca="1">IF(Table1[[#This Row],[First Dup?]]&gt;1,0,1)</f>
        <v>0</v>
      </c>
      <c r="I894"/>
      <c r="L894" t="str">
        <f>IF(Table1[[#This Row],[ACC? _A_]]=Table1[[#This Row],[ACC? _S_]],"","Diff")</f>
        <v/>
      </c>
      <c r="M894" s="3" t="s">
        <v>632</v>
      </c>
      <c r="O894">
        <f>IF(H894&gt;0,B894,0)</f>
        <v>0</v>
      </c>
    </row>
    <row r="895" spans="1:15" hidden="1" x14ac:dyDescent="0.3">
      <c r="A895">
        <v>43</v>
      </c>
      <c r="B895" t="s">
        <v>573</v>
      </c>
      <c r="C895" t="s">
        <v>429</v>
      </c>
      <c r="D895">
        <f>COUNTIF(Table1[Keyword],Table1[[#This Row],[Keyword]])</f>
        <v>3</v>
      </c>
      <c r="E895" t="str">
        <f>IF(Table1[[#This Row],[Count]]&gt;1,"D","")</f>
        <v>D</v>
      </c>
      <c r="F895" cm="1">
        <f t="array" aca="1" ref="F895" ca="1">COUNTIF(INDIRECT("$B$2"&amp;":"&amp;CELL("address",B895)),Table1[[#This Row],[Keyword]])</f>
        <v>2</v>
      </c>
      <c r="G895">
        <f ca="1">IF(Table1[[#This Row],[First Dup?]]&gt;1,0,1)</f>
        <v>0</v>
      </c>
      <c r="I895"/>
      <c r="L895" t="str">
        <f>IF(Table1[[#This Row],[ACC? _A_]]=Table1[[#This Row],[ACC? _S_]],"","Diff")</f>
        <v/>
      </c>
      <c r="M895" s="3" t="s">
        <v>632</v>
      </c>
      <c r="O895">
        <f>IF(H895&gt;0,B895,0)</f>
        <v>0</v>
      </c>
    </row>
    <row r="896" spans="1:15" hidden="1" x14ac:dyDescent="0.3">
      <c r="A896">
        <v>44</v>
      </c>
      <c r="B896" t="s">
        <v>1110</v>
      </c>
      <c r="C896" t="s">
        <v>535</v>
      </c>
      <c r="D896">
        <f>COUNTIF(Table1[Keyword],Table1[[#This Row],[Keyword]])</f>
        <v>1</v>
      </c>
      <c r="E896" t="str">
        <f>IF(Table1[[#This Row],[Count]]&gt;1,"D","")</f>
        <v/>
      </c>
      <c r="F896" cm="1">
        <f t="array" aca="1" ref="F896" ca="1">COUNTIF(INDIRECT("$B$2"&amp;":"&amp;CELL("address",B896)),Table1[[#This Row],[Keyword]])</f>
        <v>1</v>
      </c>
      <c r="G896">
        <f ca="1">IF(Table1[[#This Row],[First Dup?]]&gt;1,0,1)</f>
        <v>1</v>
      </c>
      <c r="H896">
        <v>0</v>
      </c>
      <c r="I896" t="s">
        <v>1176</v>
      </c>
      <c r="L896" t="str">
        <f>IF(Table1[[#This Row],[ACC? _A_]]=Table1[[#This Row],[ACC? _S_]],"","Diff")</f>
        <v/>
      </c>
      <c r="M896" s="3" t="s">
        <v>632</v>
      </c>
      <c r="N896" t="s">
        <v>1174</v>
      </c>
      <c r="O896">
        <f>IF(H896&gt;0,B896,0)</f>
        <v>0</v>
      </c>
    </row>
    <row r="897" spans="1:15" hidden="1" x14ac:dyDescent="0.3">
      <c r="A897">
        <v>45</v>
      </c>
      <c r="B897" t="s">
        <v>837</v>
      </c>
      <c r="C897" t="s">
        <v>131</v>
      </c>
      <c r="D897">
        <f>COUNTIF(Table1[Keyword],Table1[[#This Row],[Keyword]])</f>
        <v>4</v>
      </c>
      <c r="E897" t="str">
        <f>IF(Table1[[#This Row],[Count]]&gt;1,"D","")</f>
        <v>D</v>
      </c>
      <c r="F897" cm="1">
        <f t="array" aca="1" ref="F897" ca="1">COUNTIF(INDIRECT("$B$2"&amp;":"&amp;CELL("address",B897)),Table1[[#This Row],[Keyword]])</f>
        <v>2</v>
      </c>
      <c r="G897">
        <f ca="1">IF(Table1[[#This Row],[First Dup?]]&gt;1,0,1)</f>
        <v>0</v>
      </c>
      <c r="I897"/>
      <c r="L897" t="str">
        <f>IF(Table1[[#This Row],[ACC? _A_]]=Table1[[#This Row],[ACC? _S_]],"","Diff")</f>
        <v/>
      </c>
      <c r="M897" s="3" t="s">
        <v>632</v>
      </c>
      <c r="O897">
        <f>IF(H897&gt;0,B897,0)</f>
        <v>0</v>
      </c>
    </row>
    <row r="898" spans="1:15" x14ac:dyDescent="0.3">
      <c r="A898">
        <v>37</v>
      </c>
      <c r="B898" t="s">
        <v>120</v>
      </c>
      <c r="C898" t="s">
        <v>121</v>
      </c>
      <c r="D898">
        <f>COUNTIF(Table1[Keyword],Table1[[#This Row],[Keyword]])</f>
        <v>4</v>
      </c>
      <c r="E898" t="str">
        <f>IF(Table1[[#This Row],[Count]]&gt;1,"D","")</f>
        <v>D</v>
      </c>
      <c r="F898" cm="1">
        <f t="array" aca="1" ref="F898" ca="1">COUNTIF(INDIRECT("$B$2"&amp;":"&amp;CELL("address",B898)),Table1[[#This Row],[Keyword]])</f>
        <v>2</v>
      </c>
      <c r="G898">
        <f ca="1">IF(Table1[[#This Row],[First Dup?]]&gt;1,0,1)</f>
        <v>0</v>
      </c>
      <c r="H898">
        <v>1</v>
      </c>
      <c r="I898" t="s">
        <v>1198</v>
      </c>
      <c r="L898" t="str">
        <f>IF(Table1[[#This Row],[ACC? _A_]]=Table1[[#This Row],[ACC? _S_]],"","Diff")</f>
        <v>Diff</v>
      </c>
      <c r="M898" s="3" t="s">
        <v>140</v>
      </c>
      <c r="N898" t="s">
        <v>1174</v>
      </c>
      <c r="O898" t="str">
        <f>IF(H898&gt;0,B898,0)</f>
        <v>software development</v>
      </c>
    </row>
    <row r="899" spans="1:15" hidden="1" x14ac:dyDescent="0.3">
      <c r="A899">
        <v>47</v>
      </c>
      <c r="B899" t="s">
        <v>327</v>
      </c>
      <c r="C899" t="s">
        <v>136</v>
      </c>
      <c r="D899">
        <f>COUNTIF(Table1[Keyword],Table1[[#This Row],[Keyword]])</f>
        <v>12</v>
      </c>
      <c r="E899" t="str">
        <f>IF(Table1[[#This Row],[Count]]&gt;1,"D","")</f>
        <v>D</v>
      </c>
      <c r="F899" cm="1">
        <f t="array" aca="1" ref="F899" ca="1">COUNTIF(INDIRECT("$B$2"&amp;":"&amp;CELL("address",B899)),Table1[[#This Row],[Keyword]])</f>
        <v>7</v>
      </c>
      <c r="G899">
        <f ca="1">IF(Table1[[#This Row],[First Dup?]]&gt;1,0,1)</f>
        <v>0</v>
      </c>
      <c r="I899"/>
      <c r="L899" t="str">
        <f>IF(Table1[[#This Row],[ACC? _A_]]=Table1[[#This Row],[ACC? _S_]],"","Diff")</f>
        <v/>
      </c>
      <c r="M899" s="3" t="s">
        <v>632</v>
      </c>
      <c r="O899">
        <f>IF(H899&gt;0,B899,0)</f>
        <v>0</v>
      </c>
    </row>
    <row r="900" spans="1:15" hidden="1" x14ac:dyDescent="0.3">
      <c r="A900">
        <v>48</v>
      </c>
      <c r="B900" t="s">
        <v>458</v>
      </c>
      <c r="C900" t="s">
        <v>630</v>
      </c>
      <c r="D900">
        <f>COUNTIF(Table1[Keyword],Table1[[#This Row],[Keyword]])</f>
        <v>10</v>
      </c>
      <c r="E900" t="str">
        <f>IF(Table1[[#This Row],[Count]]&gt;1,"D","")</f>
        <v>D</v>
      </c>
      <c r="F900" cm="1">
        <f t="array" aca="1" ref="F900" ca="1">COUNTIF(INDIRECT("$B$2"&amp;":"&amp;CELL("address",B900)),Table1[[#This Row],[Keyword]])</f>
        <v>7</v>
      </c>
      <c r="G900">
        <f ca="1">IF(Table1[[#This Row],[First Dup?]]&gt;1,0,1)</f>
        <v>0</v>
      </c>
      <c r="I900"/>
      <c r="L900" t="str">
        <f>IF(Table1[[#This Row],[ACC? _A_]]=Table1[[#This Row],[ACC? _S_]],"","Diff")</f>
        <v/>
      </c>
      <c r="M900" s="3" t="s">
        <v>632</v>
      </c>
      <c r="O900">
        <f>IF(H900&gt;0,B900,0)</f>
        <v>0</v>
      </c>
    </row>
    <row r="901" spans="1:15" hidden="1" x14ac:dyDescent="0.3">
      <c r="A901">
        <v>49</v>
      </c>
      <c r="B901" t="s">
        <v>128</v>
      </c>
      <c r="C901" t="s">
        <v>631</v>
      </c>
      <c r="D901">
        <f>COUNTIF(Table1[Keyword],Table1[[#This Row],[Keyword]])</f>
        <v>5</v>
      </c>
      <c r="E901" t="str">
        <f>IF(Table1[[#This Row],[Count]]&gt;1,"D","")</f>
        <v>D</v>
      </c>
      <c r="F901" cm="1">
        <f t="array" aca="1" ref="F901" ca="1">COUNTIF(INDIRECT("$B$2"&amp;":"&amp;CELL("address",B901)),Table1[[#This Row],[Keyword]])</f>
        <v>5</v>
      </c>
      <c r="G901">
        <f ca="1">IF(Table1[[#This Row],[First Dup?]]&gt;1,0,1)</f>
        <v>0</v>
      </c>
      <c r="I901"/>
      <c r="L901" t="str">
        <f>IF(Table1[[#This Row],[ACC? _A_]]=Table1[[#This Row],[ACC? _S_]],"","Diff")</f>
        <v/>
      </c>
      <c r="M901" s="3" t="s">
        <v>632</v>
      </c>
      <c r="O901">
        <f>IF(H901&gt;0,B901,0)</f>
        <v>0</v>
      </c>
    </row>
    <row r="902" spans="1:15" ht="14.55" hidden="1" customHeight="1" x14ac:dyDescent="0.3">
      <c r="A902">
        <v>0</v>
      </c>
      <c r="B902" t="s">
        <v>1111</v>
      </c>
      <c r="C902" t="s">
        <v>211</v>
      </c>
      <c r="D902">
        <f>COUNTIF(Table1[Keyword],Table1[[#This Row],[Keyword]])</f>
        <v>1</v>
      </c>
      <c r="E902" t="str">
        <f>IF(Table1[[#This Row],[Count]]&gt;1,"D","")</f>
        <v/>
      </c>
      <c r="F902" cm="1">
        <f t="array" aca="1" ref="F902" ca="1">COUNTIF(INDIRECT("$B$2"&amp;":"&amp;CELL("address",B902)),Table1[[#This Row],[Keyword]])</f>
        <v>1</v>
      </c>
      <c r="G902">
        <f ca="1">IF(Table1[[#This Row],[First Dup?]]&gt;1,0,1)</f>
        <v>1</v>
      </c>
      <c r="H902">
        <v>0</v>
      </c>
      <c r="I902" t="s">
        <v>1176</v>
      </c>
      <c r="L902" t="str">
        <f>IF(Table1[[#This Row],[ACC? _A_]]=Table1[[#This Row],[ACC? _S_]],"","Diff")</f>
        <v/>
      </c>
      <c r="M902" s="3" t="s">
        <v>666</v>
      </c>
      <c r="N902" t="s">
        <v>1174</v>
      </c>
      <c r="O902">
        <f>IF(H902&gt;0,B902,0)</f>
        <v>0</v>
      </c>
    </row>
    <row r="903" spans="1:15" hidden="1" x14ac:dyDescent="0.3">
      <c r="A903">
        <v>1</v>
      </c>
      <c r="B903" t="s">
        <v>609</v>
      </c>
      <c r="C903" t="s">
        <v>225</v>
      </c>
      <c r="D903">
        <f>COUNTIF(Table1[Keyword],Table1[[#This Row],[Keyword]])</f>
        <v>3</v>
      </c>
      <c r="E903" t="str">
        <f>IF(Table1[[#This Row],[Count]]&gt;1,"D","")</f>
        <v>D</v>
      </c>
      <c r="F903" cm="1">
        <f t="array" aca="1" ref="F903" ca="1">COUNTIF(INDIRECT("$B$2"&amp;":"&amp;CELL("address",B903)),Table1[[#This Row],[Keyword]])</f>
        <v>2</v>
      </c>
      <c r="G903">
        <f ca="1">IF(Table1[[#This Row],[First Dup?]]&gt;1,0,1)</f>
        <v>0</v>
      </c>
      <c r="I903"/>
      <c r="L903" t="str">
        <f>IF(Table1[[#This Row],[ACC? _A_]]=Table1[[#This Row],[ACC? _S_]],"","Diff")</f>
        <v/>
      </c>
      <c r="M903" s="3" t="s">
        <v>666</v>
      </c>
      <c r="O903">
        <f>IF(H903&gt;0,B903,0)</f>
        <v>0</v>
      </c>
    </row>
    <row r="904" spans="1:15" x14ac:dyDescent="0.3">
      <c r="A904">
        <v>18</v>
      </c>
      <c r="B904" t="s">
        <v>329</v>
      </c>
      <c r="C904" t="s">
        <v>771</v>
      </c>
      <c r="D904">
        <f>COUNTIF(Table1[Keyword],Table1[[#This Row],[Keyword]])</f>
        <v>6</v>
      </c>
      <c r="E904" t="str">
        <f>IF(Table1[[#This Row],[Count]]&gt;1,"D","")</f>
        <v>D</v>
      </c>
      <c r="F904" cm="1">
        <f t="array" aca="1" ref="F904" ca="1">COUNTIF(INDIRECT("$B$2"&amp;":"&amp;CELL("address",B904)),Table1[[#This Row],[Keyword]])</f>
        <v>4</v>
      </c>
      <c r="G904">
        <f ca="1">IF(Table1[[#This Row],[First Dup?]]&gt;1,0,1)</f>
        <v>0</v>
      </c>
      <c r="H904">
        <v>1</v>
      </c>
      <c r="I904" t="s">
        <v>1217</v>
      </c>
      <c r="L904" t="str">
        <f>IF(Table1[[#This Row],[ACC? _A_]]=Table1[[#This Row],[ACC? _S_]],"","Diff")</f>
        <v>Diff</v>
      </c>
      <c r="M904" s="3" t="s">
        <v>799</v>
      </c>
      <c r="N904" t="s">
        <v>1174</v>
      </c>
      <c r="O904" t="str">
        <f>IF(H904&gt;0,B904,0)</f>
        <v>software engineering</v>
      </c>
    </row>
    <row r="905" spans="1:15" hidden="1" x14ac:dyDescent="0.3">
      <c r="A905">
        <v>3</v>
      </c>
      <c r="B905" t="s">
        <v>1112</v>
      </c>
      <c r="C905" t="s">
        <v>233</v>
      </c>
      <c r="D905">
        <f>COUNTIF(Table1[Keyword],Table1[[#This Row],[Keyword]])</f>
        <v>1</v>
      </c>
      <c r="E905" t="str">
        <f>IF(Table1[[#This Row],[Count]]&gt;1,"D","")</f>
        <v/>
      </c>
      <c r="F905" cm="1">
        <f t="array" aca="1" ref="F905" ca="1">COUNTIF(INDIRECT("$B$2"&amp;":"&amp;CELL("address",B905)),Table1[[#This Row],[Keyword]])</f>
        <v>1</v>
      </c>
      <c r="G905">
        <f ca="1">IF(Table1[[#This Row],[First Dup?]]&gt;1,0,1)</f>
        <v>1</v>
      </c>
      <c r="H905">
        <v>0</v>
      </c>
      <c r="I905" t="s">
        <v>1176</v>
      </c>
      <c r="L905" t="str">
        <f>IF(Table1[[#This Row],[ACC? _A_]]=Table1[[#This Row],[ACC? _S_]],"","Diff")</f>
        <v/>
      </c>
      <c r="M905" s="3" t="s">
        <v>666</v>
      </c>
      <c r="N905" t="s">
        <v>1174</v>
      </c>
      <c r="O905">
        <f>IF(H905&gt;0,B905,0)</f>
        <v>0</v>
      </c>
    </row>
    <row r="906" spans="1:15" hidden="1" x14ac:dyDescent="0.3">
      <c r="A906">
        <v>4</v>
      </c>
      <c r="B906" t="s">
        <v>433</v>
      </c>
      <c r="C906" t="s">
        <v>241</v>
      </c>
      <c r="D906">
        <f>COUNTIF(Table1[Keyword],Table1[[#This Row],[Keyword]])</f>
        <v>7</v>
      </c>
      <c r="E906" t="str">
        <f>IF(Table1[[#This Row],[Count]]&gt;1,"D","")</f>
        <v>D</v>
      </c>
      <c r="F906" cm="1">
        <f t="array" aca="1" ref="F906" ca="1">COUNTIF(INDIRECT("$B$2"&amp;":"&amp;CELL("address",B906)),Table1[[#This Row],[Keyword]])</f>
        <v>6</v>
      </c>
      <c r="G906">
        <f ca="1">IF(Table1[[#This Row],[First Dup?]]&gt;1,0,1)</f>
        <v>0</v>
      </c>
      <c r="I906"/>
      <c r="L906" t="str">
        <f>IF(Table1[[#This Row],[ACC? _A_]]=Table1[[#This Row],[ACC? _S_]],"","Diff")</f>
        <v/>
      </c>
      <c r="M906" s="3" t="s">
        <v>666</v>
      </c>
      <c r="O906">
        <f>IF(H906&gt;0,B906,0)</f>
        <v>0</v>
      </c>
    </row>
    <row r="907" spans="1:15" hidden="1" x14ac:dyDescent="0.3">
      <c r="A907">
        <v>5</v>
      </c>
      <c r="B907" t="s">
        <v>152</v>
      </c>
      <c r="C907" t="s">
        <v>241</v>
      </c>
      <c r="D907">
        <f>COUNTIF(Table1[Keyword],Table1[[#This Row],[Keyword]])</f>
        <v>10</v>
      </c>
      <c r="E907" t="str">
        <f>IF(Table1[[#This Row],[Count]]&gt;1,"D","")</f>
        <v>D</v>
      </c>
      <c r="F907" cm="1">
        <f t="array" aca="1" ref="F907" ca="1">COUNTIF(INDIRECT("$B$2"&amp;":"&amp;CELL("address",B907)),Table1[[#This Row],[Keyword]])</f>
        <v>9</v>
      </c>
      <c r="G907">
        <f ca="1">IF(Table1[[#This Row],[First Dup?]]&gt;1,0,1)</f>
        <v>0</v>
      </c>
      <c r="I907"/>
      <c r="L907" t="str">
        <f>IF(Table1[[#This Row],[ACC? _A_]]=Table1[[#This Row],[ACC? _S_]],"","Diff")</f>
        <v/>
      </c>
      <c r="M907" s="3" t="s">
        <v>666</v>
      </c>
      <c r="O907">
        <f>IF(H907&gt;0,B907,0)</f>
        <v>0</v>
      </c>
    </row>
    <row r="908" spans="1:15" hidden="1" x14ac:dyDescent="0.3">
      <c r="A908">
        <v>6</v>
      </c>
      <c r="B908" t="s">
        <v>1113</v>
      </c>
      <c r="C908" t="s">
        <v>489</v>
      </c>
      <c r="D908">
        <f>COUNTIF(Table1[Keyword],Table1[[#This Row],[Keyword]])</f>
        <v>2</v>
      </c>
      <c r="E908" t="str">
        <f>IF(Table1[[#This Row],[Count]]&gt;1,"D","")</f>
        <v>D</v>
      </c>
      <c r="F908" cm="1">
        <f t="array" aca="1" ref="F908" ca="1">COUNTIF(INDIRECT("$B$2"&amp;":"&amp;CELL("address",B908)),Table1[[#This Row],[Keyword]])</f>
        <v>1</v>
      </c>
      <c r="G908">
        <f ca="1">IF(Table1[[#This Row],[First Dup?]]&gt;1,0,1)</f>
        <v>1</v>
      </c>
      <c r="H908">
        <v>0</v>
      </c>
      <c r="I908" t="s">
        <v>1177</v>
      </c>
      <c r="L908" t="str">
        <f>IF(Table1[[#This Row],[ACC? _A_]]=Table1[[#This Row],[ACC? _S_]],"","Diff")</f>
        <v/>
      </c>
      <c r="M908" s="3" t="s">
        <v>666</v>
      </c>
      <c r="N908" t="s">
        <v>1174</v>
      </c>
      <c r="O908">
        <f>IF(H908&gt;0,B908,0)</f>
        <v>0</v>
      </c>
    </row>
    <row r="909" spans="1:15" hidden="1" x14ac:dyDescent="0.3">
      <c r="A909">
        <v>7</v>
      </c>
      <c r="B909" t="s">
        <v>371</v>
      </c>
      <c r="C909" t="s">
        <v>634</v>
      </c>
      <c r="D909">
        <f>COUNTIF(Table1[Keyword],Table1[[#This Row],[Keyword]])</f>
        <v>14</v>
      </c>
      <c r="E909" t="str">
        <f>IF(Table1[[#This Row],[Count]]&gt;1,"D","")</f>
        <v>D</v>
      </c>
      <c r="F909" cm="1">
        <f t="array" aca="1" ref="F909" ca="1">COUNTIF(INDIRECT("$B$2"&amp;":"&amp;CELL("address",B909)),Table1[[#This Row],[Keyword]])</f>
        <v>11</v>
      </c>
      <c r="G909">
        <f ca="1">IF(Table1[[#This Row],[First Dup?]]&gt;1,0,1)</f>
        <v>0</v>
      </c>
      <c r="I909"/>
      <c r="L909" t="str">
        <f>IF(Table1[[#This Row],[ACC? _A_]]=Table1[[#This Row],[ACC? _S_]],"","Diff")</f>
        <v/>
      </c>
      <c r="M909" s="3" t="s">
        <v>666</v>
      </c>
      <c r="O909">
        <f>IF(H909&gt;0,B909,0)</f>
        <v>0</v>
      </c>
    </row>
    <row r="910" spans="1:15" hidden="1" x14ac:dyDescent="0.3">
      <c r="A910">
        <v>8</v>
      </c>
      <c r="B910" t="s">
        <v>635</v>
      </c>
      <c r="C910" t="s">
        <v>636</v>
      </c>
      <c r="D910">
        <f>COUNTIF(Table1[Keyword],Table1[[#This Row],[Keyword]])</f>
        <v>2</v>
      </c>
      <c r="E910" t="str">
        <f>IF(Table1[[#This Row],[Count]]&gt;1,"D","")</f>
        <v>D</v>
      </c>
      <c r="F910" cm="1">
        <f t="array" aca="1" ref="F910" ca="1">COUNTIF(INDIRECT("$B$2"&amp;":"&amp;CELL("address",B910)),Table1[[#This Row],[Keyword]])</f>
        <v>2</v>
      </c>
      <c r="G910">
        <f ca="1">IF(Table1[[#This Row],[First Dup?]]&gt;1,0,1)</f>
        <v>0</v>
      </c>
      <c r="I910"/>
      <c r="L910" t="str">
        <f>IF(Table1[[#This Row],[ACC? _A_]]=Table1[[#This Row],[ACC? _S_]],"","Diff")</f>
        <v/>
      </c>
      <c r="M910" s="3" t="s">
        <v>666</v>
      </c>
      <c r="O910">
        <f>IF(H910&gt;0,B910,0)</f>
        <v>0</v>
      </c>
    </row>
    <row r="911" spans="1:15" hidden="1" x14ac:dyDescent="0.3">
      <c r="A911">
        <v>9</v>
      </c>
      <c r="B911" t="s">
        <v>389</v>
      </c>
      <c r="C911" t="s">
        <v>403</v>
      </c>
      <c r="D911">
        <f>COUNTIF(Table1[Keyword],Table1[[#This Row],[Keyword]])</f>
        <v>3</v>
      </c>
      <c r="E911" t="str">
        <f>IF(Table1[[#This Row],[Count]]&gt;1,"D","")</f>
        <v>D</v>
      </c>
      <c r="F911" cm="1">
        <f t="array" aca="1" ref="F911" ca="1">COUNTIF(INDIRECT("$B$2"&amp;":"&amp;CELL("address",B911)),Table1[[#This Row],[Keyword]])</f>
        <v>3</v>
      </c>
      <c r="G911">
        <f ca="1">IF(Table1[[#This Row],[First Dup?]]&gt;1,0,1)</f>
        <v>0</v>
      </c>
      <c r="I911"/>
      <c r="L911" t="str">
        <f>IF(Table1[[#This Row],[ACC? _A_]]=Table1[[#This Row],[ACC? _S_]],"","Diff")</f>
        <v/>
      </c>
      <c r="M911" s="3" t="s">
        <v>666</v>
      </c>
      <c r="O911">
        <f>IF(H911&gt;0,B911,0)</f>
        <v>0</v>
      </c>
    </row>
    <row r="912" spans="1:15" hidden="1" x14ac:dyDescent="0.3">
      <c r="A912">
        <v>10</v>
      </c>
      <c r="B912" t="s">
        <v>850</v>
      </c>
      <c r="C912" t="s">
        <v>403</v>
      </c>
      <c r="D912">
        <f>COUNTIF(Table1[Keyword],Table1[[#This Row],[Keyword]])</f>
        <v>2</v>
      </c>
      <c r="E912" t="str">
        <f>IF(Table1[[#This Row],[Count]]&gt;1,"D","")</f>
        <v>D</v>
      </c>
      <c r="F912" cm="1">
        <f t="array" aca="1" ref="F912" ca="1">COUNTIF(INDIRECT("$B$2"&amp;":"&amp;CELL("address",B912)),Table1[[#This Row],[Keyword]])</f>
        <v>2</v>
      </c>
      <c r="G912">
        <f ca="1">IF(Table1[[#This Row],[First Dup?]]&gt;1,0,1)</f>
        <v>0</v>
      </c>
      <c r="I912"/>
      <c r="L912" t="str">
        <f>IF(Table1[[#This Row],[ACC? _A_]]=Table1[[#This Row],[ACC? _S_]],"","Diff")</f>
        <v/>
      </c>
      <c r="M912" s="3" t="s">
        <v>666</v>
      </c>
      <c r="O912">
        <f>IF(H912&gt;0,B912,0)</f>
        <v>0</v>
      </c>
    </row>
    <row r="913" spans="1:15" x14ac:dyDescent="0.3">
      <c r="A913">
        <v>20</v>
      </c>
      <c r="B913" t="s">
        <v>937</v>
      </c>
      <c r="C913" t="s">
        <v>246</v>
      </c>
      <c r="D913">
        <f>COUNTIF(Table1[Keyword],Table1[[#This Row],[Keyword]])</f>
        <v>1</v>
      </c>
      <c r="E913" t="str">
        <f>IF(Table1[[#This Row],[Count]]&gt;1,"D","")</f>
        <v/>
      </c>
      <c r="F913" cm="1">
        <f t="array" aca="1" ref="F913" ca="1">COUNTIF(INDIRECT("$B$2"&amp;":"&amp;CELL("address",B913)),Table1[[#This Row],[Keyword]])</f>
        <v>1</v>
      </c>
      <c r="G913">
        <f ca="1">IF(Table1[[#This Row],[First Dup?]]&gt;1,0,1)</f>
        <v>1</v>
      </c>
      <c r="H913">
        <v>1</v>
      </c>
      <c r="I913" t="s">
        <v>1217</v>
      </c>
      <c r="L913" t="str">
        <f>IF(Table1[[#This Row],[ACC? _A_]]=Table1[[#This Row],[ACC? _S_]],"","Diff")</f>
        <v>Diff</v>
      </c>
      <c r="M913" s="3" t="s">
        <v>392</v>
      </c>
      <c r="N913" t="s">
        <v>1174</v>
      </c>
      <c r="O913" t="str">
        <f>IF(H913&gt;0,B913,0)</f>
        <v>software process model</v>
      </c>
    </row>
    <row r="914" spans="1:15" hidden="1" x14ac:dyDescent="0.3">
      <c r="A914">
        <v>12</v>
      </c>
      <c r="B914" t="s">
        <v>329</v>
      </c>
      <c r="C914" t="s">
        <v>384</v>
      </c>
      <c r="D914">
        <f>COUNTIF(Table1[Keyword],Table1[[#This Row],[Keyword]])</f>
        <v>6</v>
      </c>
      <c r="E914" t="str">
        <f>IF(Table1[[#This Row],[Count]]&gt;1,"D","")</f>
        <v>D</v>
      </c>
      <c r="F914" cm="1">
        <f t="array" aca="1" ref="F914" ca="1">COUNTIF(INDIRECT("$B$2"&amp;":"&amp;CELL("address",B914)),Table1[[#This Row],[Keyword]])</f>
        <v>5</v>
      </c>
      <c r="G914">
        <f ca="1">IF(Table1[[#This Row],[First Dup?]]&gt;1,0,1)</f>
        <v>0</v>
      </c>
      <c r="I914"/>
      <c r="L914" t="str">
        <f>IF(Table1[[#This Row],[ACC? _A_]]=Table1[[#This Row],[ACC? _S_]],"","Diff")</f>
        <v/>
      </c>
      <c r="M914" s="3" t="s">
        <v>666</v>
      </c>
      <c r="O914">
        <f>IF(H914&gt;0,B914,0)</f>
        <v>0</v>
      </c>
    </row>
    <row r="915" spans="1:15" hidden="1" x14ac:dyDescent="0.3">
      <c r="A915">
        <v>13</v>
      </c>
      <c r="B915" t="s">
        <v>327</v>
      </c>
      <c r="C915" t="s">
        <v>548</v>
      </c>
      <c r="D915">
        <f>COUNTIF(Table1[Keyword],Table1[[#This Row],[Keyword]])</f>
        <v>12</v>
      </c>
      <c r="E915" t="str">
        <f>IF(Table1[[#This Row],[Count]]&gt;1,"D","")</f>
        <v>D</v>
      </c>
      <c r="F915" cm="1">
        <f t="array" aca="1" ref="F915" ca="1">COUNTIF(INDIRECT("$B$2"&amp;":"&amp;CELL("address",B915)),Table1[[#This Row],[Keyword]])</f>
        <v>8</v>
      </c>
      <c r="G915">
        <f ca="1">IF(Table1[[#This Row],[First Dup?]]&gt;1,0,1)</f>
        <v>0</v>
      </c>
      <c r="I915"/>
      <c r="L915" t="str">
        <f>IF(Table1[[#This Row],[ACC? _A_]]=Table1[[#This Row],[ACC? _S_]],"","Diff")</f>
        <v/>
      </c>
      <c r="M915" s="3" t="s">
        <v>666</v>
      </c>
      <c r="O915">
        <f>IF(H915&gt;0,B915,0)</f>
        <v>0</v>
      </c>
    </row>
    <row r="916" spans="1:15" hidden="1" x14ac:dyDescent="0.3">
      <c r="A916">
        <v>14</v>
      </c>
      <c r="B916" t="s">
        <v>637</v>
      </c>
      <c r="C916" t="s">
        <v>10</v>
      </c>
      <c r="D916">
        <f>COUNTIF(Table1[Keyword],Table1[[#This Row],[Keyword]])</f>
        <v>1</v>
      </c>
      <c r="E916" t="str">
        <f>IF(Table1[[#This Row],[Count]]&gt;1,"D","")</f>
        <v/>
      </c>
      <c r="F916" cm="1">
        <f t="array" aca="1" ref="F916" ca="1">COUNTIF(INDIRECT("$B$2"&amp;":"&amp;CELL("address",B916)),Table1[[#This Row],[Keyword]])</f>
        <v>1</v>
      </c>
      <c r="G916">
        <f ca="1">IF(Table1[[#This Row],[First Dup?]]&gt;1,0,1)</f>
        <v>1</v>
      </c>
      <c r="H916">
        <v>0</v>
      </c>
      <c r="I916" t="s">
        <v>1176</v>
      </c>
      <c r="L916" t="str">
        <f>IF(Table1[[#This Row],[ACC? _A_]]=Table1[[#This Row],[ACC? _S_]],"","Diff")</f>
        <v/>
      </c>
      <c r="M916" s="3" t="s">
        <v>666</v>
      </c>
      <c r="N916" t="s">
        <v>1174</v>
      </c>
      <c r="O916">
        <f>IF(H916&gt;0,B916,0)</f>
        <v>0</v>
      </c>
    </row>
    <row r="917" spans="1:15" hidden="1" x14ac:dyDescent="0.3">
      <c r="A917">
        <v>15</v>
      </c>
      <c r="B917" t="s">
        <v>165</v>
      </c>
      <c r="C917" t="s">
        <v>638</v>
      </c>
      <c r="D917">
        <f>COUNTIF(Table1[Keyword],Table1[[#This Row],[Keyword]])</f>
        <v>12</v>
      </c>
      <c r="E917" t="str">
        <f>IF(Table1[[#This Row],[Count]]&gt;1,"D","")</f>
        <v>D</v>
      </c>
      <c r="F917" cm="1">
        <f t="array" aca="1" ref="F917" ca="1">COUNTIF(INDIRECT("$B$2"&amp;":"&amp;CELL("address",B917)),Table1[[#This Row],[Keyword]])</f>
        <v>10</v>
      </c>
      <c r="G917">
        <f ca="1">IF(Table1[[#This Row],[First Dup?]]&gt;1,0,1)</f>
        <v>0</v>
      </c>
      <c r="I917"/>
      <c r="L917" t="str">
        <f>IF(Table1[[#This Row],[ACC? _A_]]=Table1[[#This Row],[ACC? _S_]],"","Diff")</f>
        <v/>
      </c>
      <c r="M917" s="3" t="s">
        <v>666</v>
      </c>
      <c r="O917">
        <f>IF(H917&gt;0,B917,0)</f>
        <v>0</v>
      </c>
    </row>
    <row r="918" spans="1:15" hidden="1" x14ac:dyDescent="0.3">
      <c r="A918">
        <v>16</v>
      </c>
      <c r="B918" t="s">
        <v>639</v>
      </c>
      <c r="C918" t="s">
        <v>12</v>
      </c>
      <c r="D918">
        <f>COUNTIF(Table1[Keyword],Table1[[#This Row],[Keyword]])</f>
        <v>5</v>
      </c>
      <c r="E918" t="str">
        <f>IF(Table1[[#This Row],[Count]]&gt;1,"D","")</f>
        <v>D</v>
      </c>
      <c r="F918" cm="1">
        <f t="array" aca="1" ref="F918" ca="1">COUNTIF(INDIRECT("$B$2"&amp;":"&amp;CELL("address",B918)),Table1[[#This Row],[Keyword]])</f>
        <v>3</v>
      </c>
      <c r="G918">
        <f ca="1">IF(Table1[[#This Row],[First Dup?]]&gt;1,0,1)</f>
        <v>0</v>
      </c>
      <c r="I918"/>
      <c r="L918" t="str">
        <f>IF(Table1[[#This Row],[ACC? _A_]]=Table1[[#This Row],[ACC? _S_]],"","Diff")</f>
        <v/>
      </c>
      <c r="M918" s="3" t="s">
        <v>666</v>
      </c>
      <c r="O918">
        <f>IF(H918&gt;0,B918,0)</f>
        <v>0</v>
      </c>
    </row>
    <row r="919" spans="1:15" hidden="1" x14ac:dyDescent="0.3">
      <c r="A919">
        <v>17</v>
      </c>
      <c r="B919" t="s">
        <v>1115</v>
      </c>
      <c r="C919" t="s">
        <v>640</v>
      </c>
      <c r="D919">
        <f>COUNTIF(Table1[Keyword],Table1[[#This Row],[Keyword]])</f>
        <v>1</v>
      </c>
      <c r="E919" t="str">
        <f>IF(Table1[[#This Row],[Count]]&gt;1,"D","")</f>
        <v/>
      </c>
      <c r="F919" cm="1">
        <f t="array" aca="1" ref="F919" ca="1">COUNTIF(INDIRECT("$B$2"&amp;":"&amp;CELL("address",B919)),Table1[[#This Row],[Keyword]])</f>
        <v>1</v>
      </c>
      <c r="G919">
        <f ca="1">IF(Table1[[#This Row],[First Dup?]]&gt;1,0,1)</f>
        <v>1</v>
      </c>
      <c r="H919">
        <v>0</v>
      </c>
      <c r="I919" t="s">
        <v>1176</v>
      </c>
      <c r="L919" t="str">
        <f>IF(Table1[[#This Row],[ACC? _A_]]=Table1[[#This Row],[ACC? _S_]],"","Diff")</f>
        <v/>
      </c>
      <c r="M919" s="3" t="s">
        <v>666</v>
      </c>
      <c r="N919" t="s">
        <v>1174</v>
      </c>
      <c r="O919">
        <f>IF(H919&gt;0,B919,0)</f>
        <v>0</v>
      </c>
    </row>
    <row r="920" spans="1:15" hidden="1" x14ac:dyDescent="0.3">
      <c r="A920">
        <v>18</v>
      </c>
      <c r="B920" t="s">
        <v>108</v>
      </c>
      <c r="C920" t="s">
        <v>444</v>
      </c>
      <c r="D920">
        <f>COUNTIF(Table1[Keyword],Table1[[#This Row],[Keyword]])</f>
        <v>5</v>
      </c>
      <c r="E920" t="str">
        <f>IF(Table1[[#This Row],[Count]]&gt;1,"D","")</f>
        <v>D</v>
      </c>
      <c r="F920" cm="1">
        <f t="array" aca="1" ref="F920" ca="1">COUNTIF(INDIRECT("$B$2"&amp;":"&amp;CELL("address",B920)),Table1[[#This Row],[Keyword]])</f>
        <v>5</v>
      </c>
      <c r="G920">
        <f ca="1">IF(Table1[[#This Row],[First Dup?]]&gt;1,0,1)</f>
        <v>0</v>
      </c>
      <c r="I920"/>
      <c r="L920" t="str">
        <f>IF(Table1[[#This Row],[ACC? _A_]]=Table1[[#This Row],[ACC? _S_]],"","Diff")</f>
        <v/>
      </c>
      <c r="M920" s="3" t="s">
        <v>666</v>
      </c>
      <c r="O920">
        <f>IF(H920&gt;0,B920,0)</f>
        <v>0</v>
      </c>
    </row>
    <row r="921" spans="1:15" hidden="1" x14ac:dyDescent="0.3">
      <c r="A921">
        <v>19</v>
      </c>
      <c r="B921" t="s">
        <v>133</v>
      </c>
      <c r="C921" t="s">
        <v>641</v>
      </c>
      <c r="D921">
        <f>COUNTIF(Table1[Keyword],Table1[[#This Row],[Keyword]])</f>
        <v>5</v>
      </c>
      <c r="E921" t="str">
        <f>IF(Table1[[#This Row],[Count]]&gt;1,"D","")</f>
        <v>D</v>
      </c>
      <c r="F921" cm="1">
        <f t="array" aca="1" ref="F921" ca="1">COUNTIF(INDIRECT("$B$2"&amp;":"&amp;CELL("address",B921)),Table1[[#This Row],[Keyword]])</f>
        <v>4</v>
      </c>
      <c r="G921">
        <f ca="1">IF(Table1[[#This Row],[First Dup?]]&gt;1,0,1)</f>
        <v>0</v>
      </c>
      <c r="I921"/>
      <c r="L921" t="str">
        <f>IF(Table1[[#This Row],[ACC? _A_]]=Table1[[#This Row],[ACC? _S_]],"","Diff")</f>
        <v/>
      </c>
      <c r="M921" s="3" t="s">
        <v>666</v>
      </c>
      <c r="O921">
        <f>IF(H921&gt;0,B921,0)</f>
        <v>0</v>
      </c>
    </row>
    <row r="922" spans="1:15" hidden="1" x14ac:dyDescent="0.3">
      <c r="A922">
        <v>20</v>
      </c>
      <c r="B922" t="s">
        <v>573</v>
      </c>
      <c r="C922" t="s">
        <v>642</v>
      </c>
      <c r="D922">
        <f>COUNTIF(Table1[Keyword],Table1[[#This Row],[Keyword]])</f>
        <v>3</v>
      </c>
      <c r="E922" t="str">
        <f>IF(Table1[[#This Row],[Count]]&gt;1,"D","")</f>
        <v>D</v>
      </c>
      <c r="F922" cm="1">
        <f t="array" aca="1" ref="F922" ca="1">COUNTIF(INDIRECT("$B$2"&amp;":"&amp;CELL("address",B922)),Table1[[#This Row],[Keyword]])</f>
        <v>3</v>
      </c>
      <c r="G922">
        <f ca="1">IF(Table1[[#This Row],[First Dup?]]&gt;1,0,1)</f>
        <v>0</v>
      </c>
      <c r="I922"/>
      <c r="L922" t="str">
        <f>IF(Table1[[#This Row],[ACC? _A_]]=Table1[[#This Row],[ACC? _S_]],"","Diff")</f>
        <v/>
      </c>
      <c r="M922" s="3" t="s">
        <v>666</v>
      </c>
      <c r="O922">
        <f>IF(H922&gt;0,B922,0)</f>
        <v>0</v>
      </c>
    </row>
    <row r="923" spans="1:15" hidden="1" x14ac:dyDescent="0.3">
      <c r="A923">
        <v>21</v>
      </c>
      <c r="B923" t="s">
        <v>549</v>
      </c>
      <c r="C923" t="s">
        <v>168</v>
      </c>
      <c r="D923">
        <f>COUNTIF(Table1[Keyword],Table1[[#This Row],[Keyword]])</f>
        <v>20</v>
      </c>
      <c r="E923" t="str">
        <f>IF(Table1[[#This Row],[Count]]&gt;1,"D","")</f>
        <v>D</v>
      </c>
      <c r="F923" cm="1">
        <f t="array" aca="1" ref="F923" ca="1">COUNTIF(INDIRECT("$B$2"&amp;":"&amp;CELL("address",B923)),Table1[[#This Row],[Keyword]])</f>
        <v>16</v>
      </c>
      <c r="G923">
        <f ca="1">IF(Table1[[#This Row],[First Dup?]]&gt;1,0,1)</f>
        <v>0</v>
      </c>
      <c r="I923"/>
      <c r="L923" t="str">
        <f>IF(Table1[[#This Row],[ACC? _A_]]=Table1[[#This Row],[ACC? _S_]],"","Diff")</f>
        <v/>
      </c>
      <c r="M923" s="3" t="s">
        <v>666</v>
      </c>
      <c r="O923">
        <f>IF(H923&gt;0,B923,0)</f>
        <v>0</v>
      </c>
    </row>
    <row r="924" spans="1:15" hidden="1" x14ac:dyDescent="0.3">
      <c r="A924">
        <v>22</v>
      </c>
      <c r="B924" t="s">
        <v>309</v>
      </c>
      <c r="C924" t="s">
        <v>643</v>
      </c>
      <c r="D924">
        <f>COUNTIF(Table1[Keyword],Table1[[#This Row],[Keyword]])</f>
        <v>7</v>
      </c>
      <c r="E924" t="str">
        <f>IF(Table1[[#This Row],[Count]]&gt;1,"D","")</f>
        <v>D</v>
      </c>
      <c r="F924" cm="1">
        <f t="array" aca="1" ref="F924" ca="1">COUNTIF(INDIRECT("$B$2"&amp;":"&amp;CELL("address",B924)),Table1[[#This Row],[Keyword]])</f>
        <v>4</v>
      </c>
      <c r="G924">
        <f ca="1">IF(Table1[[#This Row],[First Dup?]]&gt;1,0,1)</f>
        <v>0</v>
      </c>
      <c r="I924"/>
      <c r="L924" t="str">
        <f>IF(Table1[[#This Row],[ACC? _A_]]=Table1[[#This Row],[ACC? _S_]],"","Diff")</f>
        <v/>
      </c>
      <c r="M924" s="3" t="s">
        <v>666</v>
      </c>
      <c r="O924">
        <f>IF(H924&gt;0,B924,0)</f>
        <v>0</v>
      </c>
    </row>
    <row r="925" spans="1:15" hidden="1" x14ac:dyDescent="0.3">
      <c r="A925">
        <v>23</v>
      </c>
      <c r="B925" t="s">
        <v>765</v>
      </c>
      <c r="C925" t="s">
        <v>644</v>
      </c>
      <c r="D925">
        <f>COUNTIF(Table1[Keyword],Table1[[#This Row],[Keyword]])</f>
        <v>3</v>
      </c>
      <c r="E925" t="str">
        <f>IF(Table1[[#This Row],[Count]]&gt;1,"D","")</f>
        <v>D</v>
      </c>
      <c r="F925" cm="1">
        <f t="array" aca="1" ref="F925" ca="1">COUNTIF(INDIRECT("$B$2"&amp;":"&amp;CELL("address",B925)),Table1[[#This Row],[Keyword]])</f>
        <v>3</v>
      </c>
      <c r="G925">
        <f ca="1">IF(Table1[[#This Row],[First Dup?]]&gt;1,0,1)</f>
        <v>0</v>
      </c>
      <c r="I925"/>
      <c r="L925" t="str">
        <f>IF(Table1[[#This Row],[ACC? _A_]]=Table1[[#This Row],[ACC? _S_]],"","Diff")</f>
        <v/>
      </c>
      <c r="M925" s="3" t="s">
        <v>666</v>
      </c>
      <c r="O925">
        <f>IF(H925&gt;0,B925,0)</f>
        <v>0</v>
      </c>
    </row>
    <row r="926" spans="1:15" hidden="1" x14ac:dyDescent="0.3">
      <c r="A926">
        <v>24</v>
      </c>
      <c r="B926" t="s">
        <v>1116</v>
      </c>
      <c r="C926" t="s">
        <v>113</v>
      </c>
      <c r="D926">
        <f>COUNTIF(Table1[Keyword],Table1[[#This Row],[Keyword]])</f>
        <v>1</v>
      </c>
      <c r="E926" t="str">
        <f>IF(Table1[[#This Row],[Count]]&gt;1,"D","")</f>
        <v/>
      </c>
      <c r="F926" cm="1">
        <f t="array" aca="1" ref="F926" ca="1">COUNTIF(INDIRECT("$B$2"&amp;":"&amp;CELL("address",B926)),Table1[[#This Row],[Keyword]])</f>
        <v>1</v>
      </c>
      <c r="G926">
        <f ca="1">IF(Table1[[#This Row],[First Dup?]]&gt;1,0,1)</f>
        <v>1</v>
      </c>
      <c r="H926">
        <v>0</v>
      </c>
      <c r="I926" t="s">
        <v>1176</v>
      </c>
      <c r="L926" t="str">
        <f>IF(Table1[[#This Row],[ACC? _A_]]=Table1[[#This Row],[ACC? _S_]],"","Diff")</f>
        <v/>
      </c>
      <c r="M926" s="3" t="s">
        <v>666</v>
      </c>
      <c r="N926" t="s">
        <v>1174</v>
      </c>
      <c r="O926">
        <f>IF(H926&gt;0,B926,0)</f>
        <v>0</v>
      </c>
    </row>
    <row r="927" spans="1:15" hidden="1" x14ac:dyDescent="0.3">
      <c r="A927">
        <v>25</v>
      </c>
      <c r="B927" t="s">
        <v>645</v>
      </c>
      <c r="C927" t="s">
        <v>517</v>
      </c>
      <c r="D927">
        <f>COUNTIF(Table1[Keyword],Table1[[#This Row],[Keyword]])</f>
        <v>1</v>
      </c>
      <c r="E927" t="str">
        <f>IF(Table1[[#This Row],[Count]]&gt;1,"D","")</f>
        <v/>
      </c>
      <c r="F927" cm="1">
        <f t="array" aca="1" ref="F927" ca="1">COUNTIF(INDIRECT("$B$2"&amp;":"&amp;CELL("address",B927)),Table1[[#This Row],[Keyword]])</f>
        <v>1</v>
      </c>
      <c r="G927">
        <f ca="1">IF(Table1[[#This Row],[First Dup?]]&gt;1,0,1)</f>
        <v>1</v>
      </c>
      <c r="H927">
        <v>0</v>
      </c>
      <c r="I927" t="s">
        <v>1176</v>
      </c>
      <c r="L927" t="str">
        <f>IF(Table1[[#This Row],[ACC? _A_]]=Table1[[#This Row],[ACC? _S_]],"","Diff")</f>
        <v/>
      </c>
      <c r="M927" s="3" t="s">
        <v>666</v>
      </c>
      <c r="N927" t="s">
        <v>1174</v>
      </c>
      <c r="O927">
        <f>IF(H927&gt;0,B927,0)</f>
        <v>0</v>
      </c>
    </row>
    <row r="928" spans="1:15" hidden="1" x14ac:dyDescent="0.3">
      <c r="A928">
        <v>26</v>
      </c>
      <c r="B928" t="s">
        <v>44</v>
      </c>
      <c r="C928" t="s">
        <v>281</v>
      </c>
      <c r="D928">
        <f>COUNTIF(Table1[Keyword],Table1[[#This Row],[Keyword]])</f>
        <v>15</v>
      </c>
      <c r="E928" t="str">
        <f>IF(Table1[[#This Row],[Count]]&gt;1,"D","")</f>
        <v>D</v>
      </c>
      <c r="F928" cm="1">
        <f t="array" aca="1" ref="F928" ca="1">COUNTIF(INDIRECT("$B$2"&amp;":"&amp;CELL("address",B928)),Table1[[#This Row],[Keyword]])</f>
        <v>11</v>
      </c>
      <c r="G928">
        <f ca="1">IF(Table1[[#This Row],[First Dup?]]&gt;1,0,1)</f>
        <v>0</v>
      </c>
      <c r="I928"/>
      <c r="L928" t="str">
        <f>IF(Table1[[#This Row],[ACC? _A_]]=Table1[[#This Row],[ACC? _S_]],"","Diff")</f>
        <v/>
      </c>
      <c r="M928" s="3" t="s">
        <v>666</v>
      </c>
      <c r="O928">
        <f>IF(H928&gt;0,B928,0)</f>
        <v>0</v>
      </c>
    </row>
    <row r="929" spans="1:15" hidden="1" x14ac:dyDescent="0.3">
      <c r="A929">
        <v>27</v>
      </c>
      <c r="B929" t="s">
        <v>646</v>
      </c>
      <c r="C929" t="s">
        <v>647</v>
      </c>
      <c r="D929">
        <f>COUNTIF(Table1[Keyword],Table1[[#This Row],[Keyword]])</f>
        <v>2</v>
      </c>
      <c r="E929" t="str">
        <f>IF(Table1[[#This Row],[Count]]&gt;1,"D","")</f>
        <v>D</v>
      </c>
      <c r="F929" cm="1">
        <f t="array" aca="1" ref="F929" ca="1">COUNTIF(INDIRECT("$B$2"&amp;":"&amp;CELL("address",B929)),Table1[[#This Row],[Keyword]])</f>
        <v>2</v>
      </c>
      <c r="G929">
        <f ca="1">IF(Table1[[#This Row],[First Dup?]]&gt;1,0,1)</f>
        <v>0</v>
      </c>
      <c r="I929"/>
      <c r="L929" t="str">
        <f>IF(Table1[[#This Row],[ACC? _A_]]=Table1[[#This Row],[ACC? _S_]],"","Diff")</f>
        <v/>
      </c>
      <c r="M929" s="3" t="s">
        <v>666</v>
      </c>
      <c r="O929">
        <f>IF(H929&gt;0,B929,0)</f>
        <v>0</v>
      </c>
    </row>
    <row r="930" spans="1:15" hidden="1" x14ac:dyDescent="0.3">
      <c r="A930">
        <v>28</v>
      </c>
      <c r="B930" t="s">
        <v>1105</v>
      </c>
      <c r="C930" t="s">
        <v>178</v>
      </c>
      <c r="D930">
        <f>COUNTIF(Table1[Keyword],Table1[[#This Row],[Keyword]])</f>
        <v>2</v>
      </c>
      <c r="E930" t="str">
        <f>IF(Table1[[#This Row],[Count]]&gt;1,"D","")</f>
        <v>D</v>
      </c>
      <c r="F930" cm="1">
        <f t="array" aca="1" ref="F930" ca="1">COUNTIF(INDIRECT("$B$2"&amp;":"&amp;CELL("address",B930)),Table1[[#This Row],[Keyword]])</f>
        <v>2</v>
      </c>
      <c r="G930">
        <f ca="1">IF(Table1[[#This Row],[First Dup?]]&gt;1,0,1)</f>
        <v>0</v>
      </c>
      <c r="I930"/>
      <c r="L930" t="str">
        <f>IF(Table1[[#This Row],[ACC? _A_]]=Table1[[#This Row],[ACC? _S_]],"","Diff")</f>
        <v/>
      </c>
      <c r="M930" s="3" t="s">
        <v>666</v>
      </c>
      <c r="O930">
        <f>IF(H930&gt;0,B930,0)</f>
        <v>0</v>
      </c>
    </row>
    <row r="931" spans="1:15" hidden="1" x14ac:dyDescent="0.3">
      <c r="A931">
        <v>29</v>
      </c>
      <c r="B931" t="s">
        <v>648</v>
      </c>
      <c r="C931" t="s">
        <v>282</v>
      </c>
      <c r="D931">
        <f>COUNTIF(Table1[Keyword],Table1[[#This Row],[Keyword]])</f>
        <v>3</v>
      </c>
      <c r="E931" t="str">
        <f>IF(Table1[[#This Row],[Count]]&gt;1,"D","")</f>
        <v>D</v>
      </c>
      <c r="F931" cm="1">
        <f t="array" aca="1" ref="F931" ca="1">COUNTIF(INDIRECT("$B$2"&amp;":"&amp;CELL("address",B931)),Table1[[#This Row],[Keyword]])</f>
        <v>2</v>
      </c>
      <c r="G931">
        <f ca="1">IF(Table1[[#This Row],[First Dup?]]&gt;1,0,1)</f>
        <v>0</v>
      </c>
      <c r="I931"/>
      <c r="L931" t="str">
        <f>IF(Table1[[#This Row],[ACC? _A_]]=Table1[[#This Row],[ACC? _S_]],"","Diff")</f>
        <v/>
      </c>
      <c r="M931" s="3" t="s">
        <v>666</v>
      </c>
      <c r="O931">
        <f>IF(H931&gt;0,B931,0)</f>
        <v>0</v>
      </c>
    </row>
    <row r="932" spans="1:15" hidden="1" x14ac:dyDescent="0.3">
      <c r="A932">
        <v>30</v>
      </c>
      <c r="B932" t="s">
        <v>649</v>
      </c>
      <c r="C932" t="s">
        <v>180</v>
      </c>
      <c r="D932">
        <f>COUNTIF(Table1[Keyword],Table1[[#This Row],[Keyword]])</f>
        <v>1</v>
      </c>
      <c r="E932" t="str">
        <f>IF(Table1[[#This Row],[Count]]&gt;1,"D","")</f>
        <v/>
      </c>
      <c r="F932" cm="1">
        <f t="array" aca="1" ref="F932" ca="1">COUNTIF(INDIRECT("$B$2"&amp;":"&amp;CELL("address",B932)),Table1[[#This Row],[Keyword]])</f>
        <v>1</v>
      </c>
      <c r="G932">
        <f ca="1">IF(Table1[[#This Row],[First Dup?]]&gt;1,0,1)</f>
        <v>1</v>
      </c>
      <c r="H932">
        <v>0</v>
      </c>
      <c r="I932" t="s">
        <v>1176</v>
      </c>
      <c r="L932" t="str">
        <f>IF(Table1[[#This Row],[ACC? _A_]]=Table1[[#This Row],[ACC? _S_]],"","Diff")</f>
        <v/>
      </c>
      <c r="M932" s="3" t="s">
        <v>666</v>
      </c>
      <c r="N932" t="s">
        <v>1174</v>
      </c>
      <c r="O932">
        <f>IF(H932&gt;0,B932,0)</f>
        <v>0</v>
      </c>
    </row>
    <row r="933" spans="1:15" hidden="1" x14ac:dyDescent="0.3">
      <c r="A933">
        <v>31</v>
      </c>
      <c r="B933" t="s">
        <v>565</v>
      </c>
      <c r="C933" t="s">
        <v>556</v>
      </c>
      <c r="D933">
        <f>COUNTIF(Table1[Keyword],Table1[[#This Row],[Keyword]])</f>
        <v>3</v>
      </c>
      <c r="E933" t="str">
        <f>IF(Table1[[#This Row],[Count]]&gt;1,"D","")</f>
        <v>D</v>
      </c>
      <c r="F933" cm="1">
        <f t="array" aca="1" ref="F933" ca="1">COUNTIF(INDIRECT("$B$2"&amp;":"&amp;CELL("address",B933)),Table1[[#This Row],[Keyword]])</f>
        <v>2</v>
      </c>
      <c r="G933">
        <f ca="1">IF(Table1[[#This Row],[First Dup?]]&gt;1,0,1)</f>
        <v>0</v>
      </c>
      <c r="I933"/>
      <c r="L933" t="str">
        <f>IF(Table1[[#This Row],[ACC? _A_]]=Table1[[#This Row],[ACC? _S_]],"","Diff")</f>
        <v/>
      </c>
      <c r="M933" s="3" t="s">
        <v>666</v>
      </c>
      <c r="O933">
        <f>IF(H933&gt;0,B933,0)</f>
        <v>0</v>
      </c>
    </row>
    <row r="934" spans="1:15" hidden="1" x14ac:dyDescent="0.3">
      <c r="A934">
        <v>32</v>
      </c>
      <c r="B934" t="s">
        <v>253</v>
      </c>
      <c r="C934" t="s">
        <v>528</v>
      </c>
      <c r="D934">
        <f>COUNTIF(Table1[Keyword],Table1[[#This Row],[Keyword]])</f>
        <v>3</v>
      </c>
      <c r="E934" t="str">
        <f>IF(Table1[[#This Row],[Count]]&gt;1,"D","")</f>
        <v>D</v>
      </c>
      <c r="F934" cm="1">
        <f t="array" aca="1" ref="F934" ca="1">COUNTIF(INDIRECT("$B$2"&amp;":"&amp;CELL("address",B934)),Table1[[#This Row],[Keyword]])</f>
        <v>2</v>
      </c>
      <c r="G934">
        <f ca="1">IF(Table1[[#This Row],[First Dup?]]&gt;1,0,1)</f>
        <v>0</v>
      </c>
      <c r="I934"/>
      <c r="L934" t="str">
        <f>IF(Table1[[#This Row],[ACC? _A_]]=Table1[[#This Row],[ACC? _S_]],"","Diff")</f>
        <v/>
      </c>
      <c r="M934" s="3" t="s">
        <v>666</v>
      </c>
      <c r="O934">
        <f>IF(H934&gt;0,B934,0)</f>
        <v>0</v>
      </c>
    </row>
    <row r="935" spans="1:15" hidden="1" x14ac:dyDescent="0.3">
      <c r="A935">
        <v>33</v>
      </c>
      <c r="B935" t="s">
        <v>1117</v>
      </c>
      <c r="C935" t="s">
        <v>126</v>
      </c>
      <c r="D935">
        <f>COUNTIF(Table1[Keyword],Table1[[#This Row],[Keyword]])</f>
        <v>1</v>
      </c>
      <c r="E935" t="str">
        <f>IF(Table1[[#This Row],[Count]]&gt;1,"D","")</f>
        <v/>
      </c>
      <c r="F935" cm="1">
        <f t="array" aca="1" ref="F935" ca="1">COUNTIF(INDIRECT("$B$2"&amp;":"&amp;CELL("address",B935)),Table1[[#This Row],[Keyword]])</f>
        <v>1</v>
      </c>
      <c r="G935">
        <f ca="1">IF(Table1[[#This Row],[First Dup?]]&gt;1,0,1)</f>
        <v>1</v>
      </c>
      <c r="H935">
        <v>0</v>
      </c>
      <c r="I935" t="s">
        <v>1249</v>
      </c>
      <c r="L935" t="str">
        <f>IF(Table1[[#This Row],[ACC? _A_]]=Table1[[#This Row],[ACC? _S_]],"","Diff")</f>
        <v/>
      </c>
      <c r="M935" s="3" t="s">
        <v>666</v>
      </c>
      <c r="N935" t="s">
        <v>1174</v>
      </c>
      <c r="O935">
        <f>IF(H935&gt;0,B935,0)</f>
        <v>0</v>
      </c>
    </row>
    <row r="936" spans="1:15" hidden="1" x14ac:dyDescent="0.3">
      <c r="A936">
        <v>34</v>
      </c>
      <c r="B936" t="s">
        <v>650</v>
      </c>
      <c r="C936" t="s">
        <v>126</v>
      </c>
      <c r="D936">
        <f>COUNTIF(Table1[Keyword],Table1[[#This Row],[Keyword]])</f>
        <v>1</v>
      </c>
      <c r="E936" t="str">
        <f>IF(Table1[[#This Row],[Count]]&gt;1,"D","")</f>
        <v/>
      </c>
      <c r="F936" cm="1">
        <f t="array" aca="1" ref="F936" ca="1">COUNTIF(INDIRECT("$B$2"&amp;":"&amp;CELL("address",B936)),Table1[[#This Row],[Keyword]])</f>
        <v>1</v>
      </c>
      <c r="G936">
        <f ca="1">IF(Table1[[#This Row],[First Dup?]]&gt;1,0,1)</f>
        <v>1</v>
      </c>
      <c r="H936">
        <v>0</v>
      </c>
      <c r="I936" t="s">
        <v>1176</v>
      </c>
      <c r="L936" t="str">
        <f>IF(Table1[[#This Row],[ACC? _A_]]=Table1[[#This Row],[ACC? _S_]],"","Diff")</f>
        <v/>
      </c>
      <c r="M936" s="3" t="s">
        <v>666</v>
      </c>
      <c r="N936" t="s">
        <v>1174</v>
      </c>
      <c r="O936">
        <f>IF(H936&gt;0,B936,0)</f>
        <v>0</v>
      </c>
    </row>
    <row r="937" spans="1:15" hidden="1" x14ac:dyDescent="0.3">
      <c r="A937">
        <v>35</v>
      </c>
      <c r="B937" t="s">
        <v>651</v>
      </c>
      <c r="C937" t="s">
        <v>652</v>
      </c>
      <c r="D937">
        <f>COUNTIF(Table1[Keyword],Table1[[#This Row],[Keyword]])</f>
        <v>2</v>
      </c>
      <c r="E937" t="str">
        <f>IF(Table1[[#This Row],[Count]]&gt;1,"D","")</f>
        <v>D</v>
      </c>
      <c r="F937" cm="1">
        <f t="array" aca="1" ref="F937" ca="1">COUNTIF(INDIRECT("$B$2"&amp;":"&amp;CELL("address",B937)),Table1[[#This Row],[Keyword]])</f>
        <v>1</v>
      </c>
      <c r="G937">
        <f ca="1">IF(Table1[[#This Row],[First Dup?]]&gt;1,0,1)</f>
        <v>1</v>
      </c>
      <c r="H937">
        <v>0</v>
      </c>
      <c r="I937" t="s">
        <v>1176</v>
      </c>
      <c r="L937" t="str">
        <f>IF(Table1[[#This Row],[ACC? _A_]]=Table1[[#This Row],[ACC? _S_]],"","Diff")</f>
        <v/>
      </c>
      <c r="M937" s="3" t="s">
        <v>666</v>
      </c>
      <c r="N937" t="s">
        <v>1174</v>
      </c>
      <c r="O937">
        <f>IF(H937&gt;0,B937,0)</f>
        <v>0</v>
      </c>
    </row>
    <row r="938" spans="1:15" hidden="1" x14ac:dyDescent="0.3">
      <c r="A938">
        <v>36</v>
      </c>
      <c r="B938" t="s">
        <v>653</v>
      </c>
      <c r="C938" t="s">
        <v>652</v>
      </c>
      <c r="D938">
        <f>COUNTIF(Table1[Keyword],Table1[[#This Row],[Keyword]])</f>
        <v>1</v>
      </c>
      <c r="E938" t="str">
        <f>IF(Table1[[#This Row],[Count]]&gt;1,"D","")</f>
        <v/>
      </c>
      <c r="F938" cm="1">
        <f t="array" aca="1" ref="F938" ca="1">COUNTIF(INDIRECT("$B$2"&amp;":"&amp;CELL("address",B938)),Table1[[#This Row],[Keyword]])</f>
        <v>1</v>
      </c>
      <c r="G938">
        <f ca="1">IF(Table1[[#This Row],[First Dup?]]&gt;1,0,1)</f>
        <v>1</v>
      </c>
      <c r="H938">
        <v>0</v>
      </c>
      <c r="I938" t="s">
        <v>1176</v>
      </c>
      <c r="L938" t="str">
        <f>IF(Table1[[#This Row],[ACC? _A_]]=Table1[[#This Row],[ACC? _S_]],"","Diff")</f>
        <v/>
      </c>
      <c r="M938" s="3" t="s">
        <v>666</v>
      </c>
      <c r="N938" t="s">
        <v>1174</v>
      </c>
      <c r="O938">
        <f>IF(H938&gt;0,B938,0)</f>
        <v>0</v>
      </c>
    </row>
    <row r="939" spans="1:15" hidden="1" x14ac:dyDescent="0.3">
      <c r="A939">
        <v>37</v>
      </c>
      <c r="B939" t="s">
        <v>47</v>
      </c>
      <c r="C939" t="s">
        <v>607</v>
      </c>
      <c r="D939">
        <f>COUNTIF(Table1[Keyword],Table1[[#This Row],[Keyword]])</f>
        <v>5</v>
      </c>
      <c r="E939" t="str">
        <f>IF(Table1[[#This Row],[Count]]&gt;1,"D","")</f>
        <v>D</v>
      </c>
      <c r="F939" cm="1">
        <f t="array" aca="1" ref="F939" ca="1">COUNTIF(INDIRECT("$B$2"&amp;":"&amp;CELL("address",B939)),Table1[[#This Row],[Keyword]])</f>
        <v>4</v>
      </c>
      <c r="G939">
        <f ca="1">IF(Table1[[#This Row],[First Dup?]]&gt;1,0,1)</f>
        <v>0</v>
      </c>
      <c r="I939"/>
      <c r="L939" t="str">
        <f>IF(Table1[[#This Row],[ACC? _A_]]=Table1[[#This Row],[ACC? _S_]],"","Diff")</f>
        <v/>
      </c>
      <c r="M939" s="3" t="s">
        <v>666</v>
      </c>
      <c r="O939">
        <f>IF(H939&gt;0,B939,0)</f>
        <v>0</v>
      </c>
    </row>
    <row r="940" spans="1:15" hidden="1" x14ac:dyDescent="0.3">
      <c r="A940">
        <v>38</v>
      </c>
      <c r="B940" t="s">
        <v>813</v>
      </c>
      <c r="C940" t="s">
        <v>567</v>
      </c>
      <c r="D940">
        <f>COUNTIF(Table1[Keyword],Table1[[#This Row],[Keyword]])</f>
        <v>5</v>
      </c>
      <c r="E940" t="str">
        <f>IF(Table1[[#This Row],[Count]]&gt;1,"D","")</f>
        <v>D</v>
      </c>
      <c r="F940" cm="1">
        <f t="array" aca="1" ref="F940" ca="1">COUNTIF(INDIRECT("$B$2"&amp;":"&amp;CELL("address",B940)),Table1[[#This Row],[Keyword]])</f>
        <v>4</v>
      </c>
      <c r="G940">
        <f ca="1">IF(Table1[[#This Row],[First Dup?]]&gt;1,0,1)</f>
        <v>0</v>
      </c>
      <c r="I940"/>
      <c r="L940" t="str">
        <f>IF(Table1[[#This Row],[ACC? _A_]]=Table1[[#This Row],[ACC? _S_]],"","Diff")</f>
        <v/>
      </c>
      <c r="M940" s="3" t="s">
        <v>666</v>
      </c>
      <c r="O940">
        <f>IF(H940&gt;0,B940,0)</f>
        <v>0</v>
      </c>
    </row>
    <row r="941" spans="1:15" hidden="1" x14ac:dyDescent="0.3">
      <c r="A941">
        <v>39</v>
      </c>
      <c r="B941" t="s">
        <v>654</v>
      </c>
      <c r="C941" t="s">
        <v>35</v>
      </c>
      <c r="D941">
        <f>COUNTIF(Table1[Keyword],Table1[[#This Row],[Keyword]])</f>
        <v>1</v>
      </c>
      <c r="E941" t="str">
        <f>IF(Table1[[#This Row],[Count]]&gt;1,"D","")</f>
        <v/>
      </c>
      <c r="F941" cm="1">
        <f t="array" aca="1" ref="F941" ca="1">COUNTIF(INDIRECT("$B$2"&amp;":"&amp;CELL("address",B941)),Table1[[#This Row],[Keyword]])</f>
        <v>1</v>
      </c>
      <c r="G941">
        <f ca="1">IF(Table1[[#This Row],[First Dup?]]&gt;1,0,1)</f>
        <v>1</v>
      </c>
      <c r="H941">
        <v>0</v>
      </c>
      <c r="I941" t="s">
        <v>1176</v>
      </c>
      <c r="L941" t="str">
        <f>IF(Table1[[#This Row],[ACC? _A_]]=Table1[[#This Row],[ACC? _S_]],"","Diff")</f>
        <v/>
      </c>
      <c r="M941" s="3" t="s">
        <v>666</v>
      </c>
      <c r="N941" t="s">
        <v>1174</v>
      </c>
      <c r="O941">
        <f>IF(H941&gt;0,B941,0)</f>
        <v>0</v>
      </c>
    </row>
    <row r="942" spans="1:15" hidden="1" x14ac:dyDescent="0.3">
      <c r="A942">
        <v>40</v>
      </c>
      <c r="B942" t="s">
        <v>1118</v>
      </c>
      <c r="C942" t="s">
        <v>655</v>
      </c>
      <c r="D942">
        <f>COUNTIF(Table1[Keyword],Table1[[#This Row],[Keyword]])</f>
        <v>1</v>
      </c>
      <c r="E942" t="str">
        <f>IF(Table1[[#This Row],[Count]]&gt;1,"D","")</f>
        <v/>
      </c>
      <c r="F942" cm="1">
        <f t="array" aca="1" ref="F942" ca="1">COUNTIF(INDIRECT("$B$2"&amp;":"&amp;CELL("address",B942)),Table1[[#This Row],[Keyword]])</f>
        <v>1</v>
      </c>
      <c r="G942">
        <f ca="1">IF(Table1[[#This Row],[First Dup?]]&gt;1,0,1)</f>
        <v>1</v>
      </c>
      <c r="H942">
        <v>0</v>
      </c>
      <c r="I942" t="s">
        <v>1176</v>
      </c>
      <c r="L942" t="str">
        <f>IF(Table1[[#This Row],[ACC? _A_]]=Table1[[#This Row],[ACC? _S_]],"","Diff")</f>
        <v/>
      </c>
      <c r="M942" s="3" t="s">
        <v>666</v>
      </c>
      <c r="N942" t="s">
        <v>1174</v>
      </c>
      <c r="O942">
        <f>IF(H942&gt;0,B942,0)</f>
        <v>0</v>
      </c>
    </row>
    <row r="943" spans="1:15" hidden="1" x14ac:dyDescent="0.3">
      <c r="A943">
        <v>41</v>
      </c>
      <c r="B943" t="s">
        <v>270</v>
      </c>
      <c r="C943" t="s">
        <v>195</v>
      </c>
      <c r="D943">
        <f>COUNTIF(Table1[Keyword],Table1[[#This Row],[Keyword]])</f>
        <v>6</v>
      </c>
      <c r="E943" t="str">
        <f>IF(Table1[[#This Row],[Count]]&gt;1,"D","")</f>
        <v>D</v>
      </c>
      <c r="F943" cm="1">
        <f t="array" aca="1" ref="F943" ca="1">COUNTIF(INDIRECT("$B$2"&amp;":"&amp;CELL("address",B943)),Table1[[#This Row],[Keyword]])</f>
        <v>4</v>
      </c>
      <c r="G943">
        <f ca="1">IF(Table1[[#This Row],[First Dup?]]&gt;1,0,1)</f>
        <v>0</v>
      </c>
      <c r="I943"/>
      <c r="L943" t="str">
        <f>IF(Table1[[#This Row],[ACC? _A_]]=Table1[[#This Row],[ACC? _S_]],"","Diff")</f>
        <v/>
      </c>
      <c r="M943" s="3" t="s">
        <v>666</v>
      </c>
      <c r="O943">
        <f>IF(H943&gt;0,B943,0)</f>
        <v>0</v>
      </c>
    </row>
    <row r="944" spans="1:15" hidden="1" x14ac:dyDescent="0.3">
      <c r="A944">
        <v>42</v>
      </c>
      <c r="B944" t="s">
        <v>1119</v>
      </c>
      <c r="C944" t="s">
        <v>656</v>
      </c>
      <c r="D944">
        <f>COUNTIF(Table1[Keyword],Table1[[#This Row],[Keyword]])</f>
        <v>1</v>
      </c>
      <c r="E944" t="str">
        <f>IF(Table1[[#This Row],[Count]]&gt;1,"D","")</f>
        <v/>
      </c>
      <c r="F944" cm="1">
        <f t="array" aca="1" ref="F944" ca="1">COUNTIF(INDIRECT("$B$2"&amp;":"&amp;CELL("address",B944)),Table1[[#This Row],[Keyword]])</f>
        <v>1</v>
      </c>
      <c r="G944">
        <f ca="1">IF(Table1[[#This Row],[First Dup?]]&gt;1,0,1)</f>
        <v>1</v>
      </c>
      <c r="H944">
        <v>0</v>
      </c>
      <c r="I944" t="s">
        <v>1176</v>
      </c>
      <c r="L944" t="str">
        <f>IF(Table1[[#This Row],[ACC? _A_]]=Table1[[#This Row],[ACC? _S_]],"","Diff")</f>
        <v/>
      </c>
      <c r="M944" s="3" t="s">
        <v>666</v>
      </c>
      <c r="N944" t="s">
        <v>1174</v>
      </c>
      <c r="O944">
        <f>IF(H944&gt;0,B944,0)</f>
        <v>0</v>
      </c>
    </row>
    <row r="945" spans="1:15" hidden="1" x14ac:dyDescent="0.3">
      <c r="A945">
        <v>43</v>
      </c>
      <c r="B945" t="s">
        <v>1031</v>
      </c>
      <c r="C945" t="s">
        <v>657</v>
      </c>
      <c r="D945">
        <f>COUNTIF(Table1[Keyword],Table1[[#This Row],[Keyword]])</f>
        <v>5</v>
      </c>
      <c r="E945" t="str">
        <f>IF(Table1[[#This Row],[Count]]&gt;1,"D","")</f>
        <v>D</v>
      </c>
      <c r="F945" cm="1">
        <f t="array" aca="1" ref="F945" ca="1">COUNTIF(INDIRECT("$B$2"&amp;":"&amp;CELL("address",B945)),Table1[[#This Row],[Keyword]])</f>
        <v>4</v>
      </c>
      <c r="G945">
        <f ca="1">IF(Table1[[#This Row],[First Dup?]]&gt;1,0,1)</f>
        <v>0</v>
      </c>
      <c r="I945"/>
      <c r="L945" t="str">
        <f>IF(Table1[[#This Row],[ACC? _A_]]=Table1[[#This Row],[ACC? _S_]],"","Diff")</f>
        <v/>
      </c>
      <c r="M945" s="3" t="s">
        <v>666</v>
      </c>
      <c r="O945">
        <f>IF(H945&gt;0,B945,0)</f>
        <v>0</v>
      </c>
    </row>
    <row r="946" spans="1:15" hidden="1" x14ac:dyDescent="0.3">
      <c r="A946">
        <v>44</v>
      </c>
      <c r="B946" t="s">
        <v>198</v>
      </c>
      <c r="C946" t="s">
        <v>310</v>
      </c>
      <c r="D946">
        <f>COUNTIF(Table1[Keyword],Table1[[#This Row],[Keyword]])</f>
        <v>2</v>
      </c>
      <c r="E946" t="str">
        <f>IF(Table1[[#This Row],[Count]]&gt;1,"D","")</f>
        <v>D</v>
      </c>
      <c r="F946" cm="1">
        <f t="array" aca="1" ref="F946" ca="1">COUNTIF(INDIRECT("$B$2"&amp;":"&amp;CELL("address",B946)),Table1[[#This Row],[Keyword]])</f>
        <v>2</v>
      </c>
      <c r="G946">
        <f ca="1">IF(Table1[[#This Row],[First Dup?]]&gt;1,0,1)</f>
        <v>0</v>
      </c>
      <c r="I946"/>
      <c r="L946" t="str">
        <f>IF(Table1[[#This Row],[ACC? _A_]]=Table1[[#This Row],[ACC? _S_]],"","Diff")</f>
        <v/>
      </c>
      <c r="M946" s="3" t="s">
        <v>666</v>
      </c>
      <c r="O946">
        <f>IF(H946&gt;0,B946,0)</f>
        <v>0</v>
      </c>
    </row>
    <row r="947" spans="1:15" hidden="1" x14ac:dyDescent="0.3">
      <c r="A947">
        <v>45</v>
      </c>
      <c r="B947" t="s">
        <v>658</v>
      </c>
      <c r="C947" t="s">
        <v>659</v>
      </c>
      <c r="D947">
        <f>COUNTIF(Table1[Keyword],Table1[[#This Row],[Keyword]])</f>
        <v>1</v>
      </c>
      <c r="E947" t="str">
        <f>IF(Table1[[#This Row],[Count]]&gt;1,"D","")</f>
        <v/>
      </c>
      <c r="F947" cm="1">
        <f t="array" aca="1" ref="F947" ca="1">COUNTIF(INDIRECT("$B$2"&amp;":"&amp;CELL("address",B947)),Table1[[#This Row],[Keyword]])</f>
        <v>1</v>
      </c>
      <c r="G947">
        <f ca="1">IF(Table1[[#This Row],[First Dup?]]&gt;1,0,1)</f>
        <v>1</v>
      </c>
      <c r="H947">
        <v>0</v>
      </c>
      <c r="I947" t="s">
        <v>1176</v>
      </c>
      <c r="L947" t="str">
        <f>IF(Table1[[#This Row],[ACC? _A_]]=Table1[[#This Row],[ACC? _S_]],"","Diff")</f>
        <v/>
      </c>
      <c r="M947" s="3" t="s">
        <v>666</v>
      </c>
      <c r="N947" t="s">
        <v>1174</v>
      </c>
      <c r="O947">
        <f>IF(H947&gt;0,B947,0)</f>
        <v>0</v>
      </c>
    </row>
    <row r="948" spans="1:15" hidden="1" x14ac:dyDescent="0.3">
      <c r="A948">
        <v>46</v>
      </c>
      <c r="B948" t="s">
        <v>660</v>
      </c>
      <c r="C948" t="s">
        <v>661</v>
      </c>
      <c r="D948">
        <f>COUNTIF(Table1[Keyword],Table1[[#This Row],[Keyword]])</f>
        <v>1</v>
      </c>
      <c r="E948" t="str">
        <f>IF(Table1[[#This Row],[Count]]&gt;1,"D","")</f>
        <v/>
      </c>
      <c r="F948" cm="1">
        <f t="array" aca="1" ref="F948" ca="1">COUNTIF(INDIRECT("$B$2"&amp;":"&amp;CELL("address",B948)),Table1[[#This Row],[Keyword]])</f>
        <v>1</v>
      </c>
      <c r="G948">
        <f ca="1">IF(Table1[[#This Row],[First Dup?]]&gt;1,0,1)</f>
        <v>1</v>
      </c>
      <c r="H948">
        <v>0</v>
      </c>
      <c r="I948" t="s">
        <v>1176</v>
      </c>
      <c r="L948" t="str">
        <f>IF(Table1[[#This Row],[ACC? _A_]]=Table1[[#This Row],[ACC? _S_]],"","Diff")</f>
        <v/>
      </c>
      <c r="M948" s="3" t="s">
        <v>666</v>
      </c>
      <c r="N948" t="s">
        <v>1174</v>
      </c>
      <c r="O948">
        <f>IF(H948&gt;0,B948,0)</f>
        <v>0</v>
      </c>
    </row>
    <row r="949" spans="1:15" hidden="1" x14ac:dyDescent="0.3">
      <c r="A949">
        <v>47</v>
      </c>
      <c r="B949" t="s">
        <v>11</v>
      </c>
      <c r="C949" t="s">
        <v>662</v>
      </c>
      <c r="D949">
        <f>COUNTIF(Table1[Keyword],Table1[[#This Row],[Keyword]])</f>
        <v>5</v>
      </c>
      <c r="E949" t="str">
        <f>IF(Table1[[#This Row],[Count]]&gt;1,"D","")</f>
        <v>D</v>
      </c>
      <c r="F949" cm="1">
        <f t="array" aca="1" ref="F949" ca="1">COUNTIF(INDIRECT("$B$2"&amp;":"&amp;CELL("address",B949)),Table1[[#This Row],[Keyword]])</f>
        <v>2</v>
      </c>
      <c r="G949">
        <f ca="1">IF(Table1[[#This Row],[First Dup?]]&gt;1,0,1)</f>
        <v>0</v>
      </c>
      <c r="I949"/>
      <c r="L949" t="str">
        <f>IF(Table1[[#This Row],[ACC? _A_]]=Table1[[#This Row],[ACC? _S_]],"","Diff")</f>
        <v/>
      </c>
      <c r="M949" s="3" t="s">
        <v>666</v>
      </c>
      <c r="O949">
        <f>IF(H949&gt;0,B949,0)</f>
        <v>0</v>
      </c>
    </row>
    <row r="950" spans="1:15" hidden="1" x14ac:dyDescent="0.3">
      <c r="A950">
        <v>48</v>
      </c>
      <c r="B950" t="s">
        <v>663</v>
      </c>
      <c r="C950" t="s">
        <v>314</v>
      </c>
      <c r="D950">
        <f>COUNTIF(Table1[Keyword],Table1[[#This Row],[Keyword]])</f>
        <v>1</v>
      </c>
      <c r="E950" t="str">
        <f>IF(Table1[[#This Row],[Count]]&gt;1,"D","")</f>
        <v/>
      </c>
      <c r="F950" cm="1">
        <f t="array" aca="1" ref="F950" ca="1">COUNTIF(INDIRECT("$B$2"&amp;":"&amp;CELL("address",B950)),Table1[[#This Row],[Keyword]])</f>
        <v>1</v>
      </c>
      <c r="G950">
        <f ca="1">IF(Table1[[#This Row],[First Dup?]]&gt;1,0,1)</f>
        <v>1</v>
      </c>
      <c r="H950">
        <v>0</v>
      </c>
      <c r="I950" t="s">
        <v>1176</v>
      </c>
      <c r="L950" t="str">
        <f>IF(Table1[[#This Row],[ACC? _A_]]=Table1[[#This Row],[ACC? _S_]],"","Diff")</f>
        <v/>
      </c>
      <c r="M950" s="3" t="s">
        <v>666</v>
      </c>
      <c r="N950" t="s">
        <v>1174</v>
      </c>
      <c r="O950">
        <f>IF(H950&gt;0,B950,0)</f>
        <v>0</v>
      </c>
    </row>
    <row r="951" spans="1:15" hidden="1" x14ac:dyDescent="0.3">
      <c r="A951">
        <v>49</v>
      </c>
      <c r="B951" t="s">
        <v>664</v>
      </c>
      <c r="C951" t="s">
        <v>665</v>
      </c>
      <c r="D951">
        <f>COUNTIF(Table1[Keyword],Table1[[#This Row],[Keyword]])</f>
        <v>1</v>
      </c>
      <c r="E951" t="str">
        <f>IF(Table1[[#This Row],[Count]]&gt;1,"D","")</f>
        <v/>
      </c>
      <c r="F951" cm="1">
        <f t="array" aca="1" ref="F951" ca="1">COUNTIF(INDIRECT("$B$2"&amp;":"&amp;CELL("address",B951)),Table1[[#This Row],[Keyword]])</f>
        <v>1</v>
      </c>
      <c r="G951">
        <f ca="1">IF(Table1[[#This Row],[First Dup?]]&gt;1,0,1)</f>
        <v>1</v>
      </c>
      <c r="H951">
        <v>0</v>
      </c>
      <c r="I951" t="s">
        <v>1176</v>
      </c>
      <c r="L951" t="str">
        <f>IF(Table1[[#This Row],[ACC? _A_]]=Table1[[#This Row],[ACC? _S_]],"","Diff")</f>
        <v/>
      </c>
      <c r="M951" s="3" t="s">
        <v>666</v>
      </c>
      <c r="N951" t="s">
        <v>1174</v>
      </c>
      <c r="O951">
        <f>IF(H951&gt;0,B951,0)</f>
        <v>0</v>
      </c>
    </row>
    <row r="952" spans="1:15" ht="14.55" hidden="1" customHeight="1" x14ac:dyDescent="0.3">
      <c r="A952" s="2">
        <v>0</v>
      </c>
      <c r="B952" s="2" t="s">
        <v>265</v>
      </c>
      <c r="C952" s="2" t="s">
        <v>210</v>
      </c>
      <c r="D952" s="2">
        <f>COUNTIF(Table1[Keyword],Table1[[#This Row],[Keyword]])</f>
        <v>15</v>
      </c>
      <c r="E952" s="2" t="str">
        <f>IF(Table1[[#This Row],[Count]]&gt;1,"D","")</f>
        <v>D</v>
      </c>
      <c r="F952" s="2" cm="1">
        <f t="array" aca="1" ref="F952" ca="1">COUNTIF(INDIRECT("$B$2"&amp;":"&amp;CELL("address",B952)),Table1[[#This Row],[Keyword]])</f>
        <v>13</v>
      </c>
      <c r="G952" s="2">
        <f ca="1">IF(Table1[[#This Row],[First Dup?]]&gt;1,0,1)</f>
        <v>0</v>
      </c>
      <c r="H952" s="2"/>
      <c r="I952" s="2"/>
      <c r="J952" s="2"/>
      <c r="K952" s="2"/>
      <c r="L952" s="6" t="str">
        <f>IF(Table1[[#This Row],[ACC? _A_]]=Table1[[#This Row],[ACC? _S_]],"","Diff")</f>
        <v/>
      </c>
      <c r="M952" s="4" t="s">
        <v>687</v>
      </c>
      <c r="O952">
        <f>IF(H952&gt;0,B952,0)</f>
        <v>0</v>
      </c>
    </row>
    <row r="953" spans="1:15" hidden="1" x14ac:dyDescent="0.3">
      <c r="A953" s="2">
        <v>1</v>
      </c>
      <c r="B953" s="2" t="s">
        <v>154</v>
      </c>
      <c r="C953" s="2" t="s">
        <v>211</v>
      </c>
      <c r="D953" s="2">
        <f>COUNTIF(Table1[Keyword],Table1[[#This Row],[Keyword]])</f>
        <v>12</v>
      </c>
      <c r="E953" s="2" t="str">
        <f>IF(Table1[[#This Row],[Count]]&gt;1,"D","")</f>
        <v>D</v>
      </c>
      <c r="F953" s="2" cm="1">
        <f t="array" aca="1" ref="F953" ca="1">COUNTIF(INDIRECT("$B$2"&amp;":"&amp;CELL("address",B953)),Table1[[#This Row],[Keyword]])</f>
        <v>11</v>
      </c>
      <c r="G953" s="2">
        <f ca="1">IF(Table1[[#This Row],[First Dup?]]&gt;1,0,1)</f>
        <v>0</v>
      </c>
      <c r="H953" s="2"/>
      <c r="I953" s="2"/>
      <c r="J953" s="2"/>
      <c r="K953" s="2"/>
      <c r="L953" s="6" t="str">
        <f>IF(Table1[[#This Row],[ACC? _A_]]=Table1[[#This Row],[ACC? _S_]],"","Diff")</f>
        <v/>
      </c>
      <c r="M953" s="4" t="s">
        <v>687</v>
      </c>
      <c r="O953">
        <f>IF(H953&gt;0,B953,0)</f>
        <v>0</v>
      </c>
    </row>
    <row r="954" spans="1:15" hidden="1" x14ac:dyDescent="0.3">
      <c r="A954" s="2">
        <v>2</v>
      </c>
      <c r="B954" s="2" t="s">
        <v>880</v>
      </c>
      <c r="C954" s="2" t="s">
        <v>79</v>
      </c>
      <c r="D954" s="2">
        <f>COUNTIF(Table1[Keyword],Table1[[#This Row],[Keyword]])</f>
        <v>6</v>
      </c>
      <c r="E954" s="2" t="str">
        <f>IF(Table1[[#This Row],[Count]]&gt;1,"D","")</f>
        <v>D</v>
      </c>
      <c r="F954" s="2" cm="1">
        <f t="array" aca="1" ref="F954" ca="1">COUNTIF(INDIRECT("$B$2"&amp;":"&amp;CELL("address",B954)),Table1[[#This Row],[Keyword]])</f>
        <v>5</v>
      </c>
      <c r="G954" s="2">
        <f ca="1">IF(Table1[[#This Row],[First Dup?]]&gt;1,0,1)</f>
        <v>0</v>
      </c>
      <c r="H954" s="2"/>
      <c r="I954" s="2"/>
      <c r="J954" s="2"/>
      <c r="K954" s="2"/>
      <c r="L954" s="6" t="str">
        <f>IF(Table1[[#This Row],[ACC? _A_]]=Table1[[#This Row],[ACC? _S_]],"","Diff")</f>
        <v/>
      </c>
      <c r="M954" s="4" t="s">
        <v>687</v>
      </c>
      <c r="O954">
        <f>IF(H954&gt;0,B954,0)</f>
        <v>0</v>
      </c>
    </row>
    <row r="955" spans="1:15" hidden="1" x14ac:dyDescent="0.3">
      <c r="A955" s="2">
        <v>3</v>
      </c>
      <c r="B955" s="2" t="s">
        <v>553</v>
      </c>
      <c r="C955" s="2" t="s">
        <v>227</v>
      </c>
      <c r="D955" s="2">
        <f>COUNTIF(Table1[Keyword],Table1[[#This Row],[Keyword]])</f>
        <v>5</v>
      </c>
      <c r="E955" s="2" t="str">
        <f>IF(Table1[[#This Row],[Count]]&gt;1,"D","")</f>
        <v>D</v>
      </c>
      <c r="F955" s="2" cm="1">
        <f t="array" aca="1" ref="F955" ca="1">COUNTIF(INDIRECT("$B$2"&amp;":"&amp;CELL("address",B955)),Table1[[#This Row],[Keyword]])</f>
        <v>5</v>
      </c>
      <c r="G955" s="2">
        <f ca="1">IF(Table1[[#This Row],[First Dup?]]&gt;1,0,1)</f>
        <v>0</v>
      </c>
      <c r="H955" s="2"/>
      <c r="I955" s="2"/>
      <c r="J955" s="2"/>
      <c r="K955" s="2"/>
      <c r="L955" s="6" t="str">
        <f>IF(Table1[[#This Row],[ACC? _A_]]=Table1[[#This Row],[ACC? _S_]],"","Diff")</f>
        <v/>
      </c>
      <c r="M955" s="4" t="s">
        <v>687</v>
      </c>
      <c r="O955">
        <f>IF(H955&gt;0,B955,0)</f>
        <v>0</v>
      </c>
    </row>
    <row r="956" spans="1:15" hidden="1" x14ac:dyDescent="0.3">
      <c r="A956" s="2">
        <v>4</v>
      </c>
      <c r="B956" s="2" t="s">
        <v>667</v>
      </c>
      <c r="C956" s="2" t="s">
        <v>229</v>
      </c>
      <c r="D956" s="2">
        <f>COUNTIF(Table1[Keyword],Table1[[#This Row],[Keyword]])</f>
        <v>5</v>
      </c>
      <c r="E956" s="2" t="str">
        <f>IF(Table1[[#This Row],[Count]]&gt;1,"D","")</f>
        <v>D</v>
      </c>
      <c r="F956" s="2" cm="1">
        <f t="array" aca="1" ref="F956" ca="1">COUNTIF(INDIRECT("$B$2"&amp;":"&amp;CELL("address",B956)),Table1[[#This Row],[Keyword]])</f>
        <v>4</v>
      </c>
      <c r="G956" s="2">
        <f ca="1">IF(Table1[[#This Row],[First Dup?]]&gt;1,0,1)</f>
        <v>0</v>
      </c>
      <c r="H956" s="2"/>
      <c r="I956" s="2"/>
      <c r="J956" s="2"/>
      <c r="K956" s="2"/>
      <c r="L956" s="6" t="str">
        <f>IF(Table1[[#This Row],[ACC? _A_]]=Table1[[#This Row],[ACC? _S_]],"","Diff")</f>
        <v/>
      </c>
      <c r="M956" s="4" t="s">
        <v>687</v>
      </c>
      <c r="O956">
        <f>IF(H956&gt;0,B956,0)</f>
        <v>0</v>
      </c>
    </row>
    <row r="957" spans="1:15" hidden="1" x14ac:dyDescent="0.3">
      <c r="A957" s="2">
        <v>5</v>
      </c>
      <c r="B957" s="2" t="s">
        <v>549</v>
      </c>
      <c r="C957" s="2" t="s">
        <v>373</v>
      </c>
      <c r="D957" s="2">
        <f>COUNTIF(Table1[Keyword],Table1[[#This Row],[Keyword]])</f>
        <v>20</v>
      </c>
      <c r="E957" s="2" t="str">
        <f>IF(Table1[[#This Row],[Count]]&gt;1,"D","")</f>
        <v>D</v>
      </c>
      <c r="F957" s="2" cm="1">
        <f t="array" aca="1" ref="F957" ca="1">COUNTIF(INDIRECT("$B$2"&amp;":"&amp;CELL("address",B957)),Table1[[#This Row],[Keyword]])</f>
        <v>17</v>
      </c>
      <c r="G957" s="2">
        <f ca="1">IF(Table1[[#This Row],[First Dup?]]&gt;1,0,1)</f>
        <v>0</v>
      </c>
      <c r="H957" s="2"/>
      <c r="I957" s="2"/>
      <c r="J957" s="2"/>
      <c r="K957" s="2"/>
      <c r="L957" s="6" t="str">
        <f>IF(Table1[[#This Row],[ACC? _A_]]=Table1[[#This Row],[ACC? _S_]],"","Diff")</f>
        <v/>
      </c>
      <c r="M957" s="4" t="s">
        <v>687</v>
      </c>
      <c r="O957">
        <f>IF(H957&gt;0,B957,0)</f>
        <v>0</v>
      </c>
    </row>
    <row r="958" spans="1:15" hidden="1" x14ac:dyDescent="0.3">
      <c r="A958" s="2">
        <v>6</v>
      </c>
      <c r="B958" s="2" t="s">
        <v>28</v>
      </c>
      <c r="C958" s="2" t="s">
        <v>249</v>
      </c>
      <c r="D958" s="2">
        <f>COUNTIF(Table1[Keyword],Table1[[#This Row],[Keyword]])</f>
        <v>14</v>
      </c>
      <c r="E958" s="2" t="str">
        <f>IF(Table1[[#This Row],[Count]]&gt;1,"D","")</f>
        <v>D</v>
      </c>
      <c r="F958" s="2" cm="1">
        <f t="array" aca="1" ref="F958" ca="1">COUNTIF(INDIRECT("$B$2"&amp;":"&amp;CELL("address",B958)),Table1[[#This Row],[Keyword]])</f>
        <v>13</v>
      </c>
      <c r="G958" s="2">
        <f ca="1">IF(Table1[[#This Row],[First Dup?]]&gt;1,0,1)</f>
        <v>0</v>
      </c>
      <c r="H958" s="2"/>
      <c r="I958" s="2"/>
      <c r="J958" s="2"/>
      <c r="K958" s="2"/>
      <c r="L958" s="6" t="str">
        <f>IF(Table1[[#This Row],[ACC? _A_]]=Table1[[#This Row],[ACC? _S_]],"","Diff")</f>
        <v/>
      </c>
      <c r="M958" s="4" t="s">
        <v>687</v>
      </c>
      <c r="O958">
        <f>IF(H958&gt;0,B958,0)</f>
        <v>0</v>
      </c>
    </row>
    <row r="959" spans="1:15" hidden="1" x14ac:dyDescent="0.3">
      <c r="A959" s="2">
        <v>7</v>
      </c>
      <c r="B959" s="2" t="s">
        <v>371</v>
      </c>
      <c r="C959" s="2" t="s">
        <v>399</v>
      </c>
      <c r="D959" s="2">
        <f>COUNTIF(Table1[Keyword],Table1[[#This Row],[Keyword]])</f>
        <v>14</v>
      </c>
      <c r="E959" s="2" t="str">
        <f>IF(Table1[[#This Row],[Count]]&gt;1,"D","")</f>
        <v>D</v>
      </c>
      <c r="F959" s="2" cm="1">
        <f t="array" aca="1" ref="F959" ca="1">COUNTIF(INDIRECT("$B$2"&amp;":"&amp;CELL("address",B959)),Table1[[#This Row],[Keyword]])</f>
        <v>12</v>
      </c>
      <c r="G959" s="2">
        <f ca="1">IF(Table1[[#This Row],[First Dup?]]&gt;1,0,1)</f>
        <v>0</v>
      </c>
      <c r="H959" s="2"/>
      <c r="I959" s="2"/>
      <c r="J959" s="2"/>
      <c r="K959" s="2"/>
      <c r="L959" s="6" t="str">
        <f>IF(Table1[[#This Row],[ACC? _A_]]=Table1[[#This Row],[ACC? _S_]],"","Diff")</f>
        <v/>
      </c>
      <c r="M959" s="4" t="s">
        <v>687</v>
      </c>
      <c r="O959">
        <f>IF(H959&gt;0,B959,0)</f>
        <v>0</v>
      </c>
    </row>
    <row r="960" spans="1:15" hidden="1" x14ac:dyDescent="0.3">
      <c r="A960" s="2">
        <v>8</v>
      </c>
      <c r="B960" s="2" t="s">
        <v>668</v>
      </c>
      <c r="C960" s="2" t="s">
        <v>400</v>
      </c>
      <c r="D960" s="2">
        <f>COUNTIF(Table1[Keyword],Table1[[#This Row],[Keyword]])</f>
        <v>2</v>
      </c>
      <c r="E960" s="2" t="str">
        <f>IF(Table1[[#This Row],[Count]]&gt;1,"D","")</f>
        <v>D</v>
      </c>
      <c r="F960" s="2" cm="1">
        <f t="array" aca="1" ref="F960" ca="1">COUNTIF(INDIRECT("$B$2"&amp;":"&amp;CELL("address",B960)),Table1[[#This Row],[Keyword]])</f>
        <v>2</v>
      </c>
      <c r="G960" s="2">
        <f ca="1">IF(Table1[[#This Row],[First Dup?]]&gt;1,0,1)</f>
        <v>0</v>
      </c>
      <c r="H960" s="2"/>
      <c r="I960" s="2"/>
      <c r="J960" s="2"/>
      <c r="K960" s="2"/>
      <c r="L960" s="6" t="str">
        <f>IF(Table1[[#This Row],[ACC? _A_]]=Table1[[#This Row],[ACC? _S_]],"","Diff")</f>
        <v/>
      </c>
      <c r="M960" s="4" t="s">
        <v>687</v>
      </c>
      <c r="O960">
        <f>IF(H960&gt;0,B960,0)</f>
        <v>0</v>
      </c>
    </row>
    <row r="961" spans="1:15" hidden="1" x14ac:dyDescent="0.3">
      <c r="A961" s="2">
        <v>9</v>
      </c>
      <c r="B961" s="2" t="s">
        <v>16</v>
      </c>
      <c r="C961" s="2" t="s">
        <v>8</v>
      </c>
      <c r="D961" s="2">
        <f>COUNTIF(Table1[Keyword],Table1[[#This Row],[Keyword]])</f>
        <v>7</v>
      </c>
      <c r="E961" s="2" t="str">
        <f>IF(Table1[[#This Row],[Count]]&gt;1,"D","")</f>
        <v>D</v>
      </c>
      <c r="F961" s="2" cm="1">
        <f t="array" aca="1" ref="F961" ca="1">COUNTIF(INDIRECT("$B$2"&amp;":"&amp;CELL("address",B961)),Table1[[#This Row],[Keyword]])</f>
        <v>6</v>
      </c>
      <c r="G961" s="2">
        <f ca="1">IF(Table1[[#This Row],[First Dup?]]&gt;1,0,1)</f>
        <v>0</v>
      </c>
      <c r="H961" s="2"/>
      <c r="I961" s="2"/>
      <c r="J961" s="2"/>
      <c r="K961" s="2"/>
      <c r="L961" s="6" t="str">
        <f>IF(Table1[[#This Row],[ACC? _A_]]=Table1[[#This Row],[ACC? _S_]],"","Diff")</f>
        <v/>
      </c>
      <c r="M961" s="4" t="s">
        <v>687</v>
      </c>
      <c r="O961">
        <f>IF(H961&gt;0,B961,0)</f>
        <v>0</v>
      </c>
    </row>
    <row r="962" spans="1:15" hidden="1" x14ac:dyDescent="0.3">
      <c r="A962" s="2">
        <v>10</v>
      </c>
      <c r="B962" s="2" t="s">
        <v>387</v>
      </c>
      <c r="C962" s="2" t="s">
        <v>512</v>
      </c>
      <c r="D962" s="2">
        <f>COUNTIF(Table1[Keyword],Table1[[#This Row],[Keyword]])</f>
        <v>3</v>
      </c>
      <c r="E962" s="2" t="str">
        <f>IF(Table1[[#This Row],[Count]]&gt;1,"D","")</f>
        <v>D</v>
      </c>
      <c r="F962" s="2" cm="1">
        <f t="array" aca="1" ref="F962" ca="1">COUNTIF(INDIRECT("$B$2"&amp;":"&amp;CELL("address",B962)),Table1[[#This Row],[Keyword]])</f>
        <v>3</v>
      </c>
      <c r="G962" s="2">
        <f ca="1">IF(Table1[[#This Row],[First Dup?]]&gt;1,0,1)</f>
        <v>0</v>
      </c>
      <c r="H962" s="2"/>
      <c r="I962" s="2"/>
      <c r="J962" s="2"/>
      <c r="K962" s="2"/>
      <c r="L962" s="6" t="str">
        <f>IF(Table1[[#This Row],[ACC? _A_]]=Table1[[#This Row],[ACC? _S_]],"","Diff")</f>
        <v/>
      </c>
      <c r="M962" s="4" t="s">
        <v>687</v>
      </c>
      <c r="O962">
        <f>IF(H962&gt;0,B962,0)</f>
        <v>0</v>
      </c>
    </row>
    <row r="963" spans="1:15" hidden="1" x14ac:dyDescent="0.3">
      <c r="A963" s="2">
        <v>11</v>
      </c>
      <c r="B963" s="2" t="s">
        <v>867</v>
      </c>
      <c r="C963" s="2" t="s">
        <v>382</v>
      </c>
      <c r="D963" s="2">
        <f>COUNTIF(Table1[Keyword],Table1[[#This Row],[Keyword]])</f>
        <v>7</v>
      </c>
      <c r="E963" s="2" t="str">
        <f>IF(Table1[[#This Row],[Count]]&gt;1,"D","")</f>
        <v>D</v>
      </c>
      <c r="F963" s="2" cm="1">
        <f t="array" aca="1" ref="F963" ca="1">COUNTIF(INDIRECT("$B$2"&amp;":"&amp;CELL("address",B963)),Table1[[#This Row],[Keyword]])</f>
        <v>5</v>
      </c>
      <c r="G963" s="2">
        <f ca="1">IF(Table1[[#This Row],[First Dup?]]&gt;1,0,1)</f>
        <v>0</v>
      </c>
      <c r="H963" s="2"/>
      <c r="I963" s="2"/>
      <c r="J963" s="2"/>
      <c r="K963" s="2"/>
      <c r="L963" s="6" t="str">
        <f>IF(Table1[[#This Row],[ACC? _A_]]=Table1[[#This Row],[ACC? _S_]],"","Diff")</f>
        <v/>
      </c>
      <c r="M963" s="4" t="s">
        <v>687</v>
      </c>
      <c r="O963">
        <f>IF(H963&gt;0,B963,0)</f>
        <v>0</v>
      </c>
    </row>
    <row r="964" spans="1:15" hidden="1" x14ac:dyDescent="0.3">
      <c r="A964" s="2">
        <v>12</v>
      </c>
      <c r="B964" s="2" t="s">
        <v>837</v>
      </c>
      <c r="C964" s="2" t="s">
        <v>669</v>
      </c>
      <c r="D964" s="2">
        <f>COUNTIF(Table1[Keyword],Table1[[#This Row],[Keyword]])</f>
        <v>4</v>
      </c>
      <c r="E964" s="2" t="str">
        <f>IF(Table1[[#This Row],[Count]]&gt;1,"D","")</f>
        <v>D</v>
      </c>
      <c r="F964" s="2" cm="1">
        <f t="array" aca="1" ref="F964" ca="1">COUNTIF(INDIRECT("$B$2"&amp;":"&amp;CELL("address",B964)),Table1[[#This Row],[Keyword]])</f>
        <v>3</v>
      </c>
      <c r="G964" s="2">
        <f ca="1">IF(Table1[[#This Row],[First Dup?]]&gt;1,0,1)</f>
        <v>0</v>
      </c>
      <c r="H964" s="2"/>
      <c r="I964" s="2"/>
      <c r="J964" s="2"/>
      <c r="K964" s="2"/>
      <c r="L964" s="6" t="str">
        <f>IF(Table1[[#This Row],[ACC? _A_]]=Table1[[#This Row],[ACC? _S_]],"","Diff")</f>
        <v/>
      </c>
      <c r="M964" s="4" t="s">
        <v>687</v>
      </c>
      <c r="O964">
        <f>IF(H964&gt;0,B964,0)</f>
        <v>0</v>
      </c>
    </row>
    <row r="965" spans="1:15" hidden="1" x14ac:dyDescent="0.3">
      <c r="A965" s="2">
        <v>13</v>
      </c>
      <c r="B965" s="2" t="s">
        <v>327</v>
      </c>
      <c r="C965" s="2" t="s">
        <v>593</v>
      </c>
      <c r="D965" s="2">
        <f>COUNTIF(Table1[Keyword],Table1[[#This Row],[Keyword]])</f>
        <v>12</v>
      </c>
      <c r="E965" s="2" t="str">
        <f>IF(Table1[[#This Row],[Count]]&gt;1,"D","")</f>
        <v>D</v>
      </c>
      <c r="F965" s="2" cm="1">
        <f t="array" aca="1" ref="F965" ca="1">COUNTIF(INDIRECT("$B$2"&amp;":"&amp;CELL("address",B965)),Table1[[#This Row],[Keyword]])</f>
        <v>9</v>
      </c>
      <c r="G965" s="2">
        <f ca="1">IF(Table1[[#This Row],[First Dup?]]&gt;1,0,1)</f>
        <v>0</v>
      </c>
      <c r="H965" s="2"/>
      <c r="I965" s="2"/>
      <c r="J965" s="2"/>
      <c r="K965" s="2"/>
      <c r="L965" s="6" t="str">
        <f>IF(Table1[[#This Row],[ACC? _A_]]=Table1[[#This Row],[ACC? _S_]],"","Diff")</f>
        <v/>
      </c>
      <c r="M965" s="4" t="s">
        <v>687</v>
      </c>
      <c r="O965">
        <f>IF(H965&gt;0,B965,0)</f>
        <v>0</v>
      </c>
    </row>
    <row r="966" spans="1:15" hidden="1" x14ac:dyDescent="0.3">
      <c r="A966" s="2">
        <v>14</v>
      </c>
      <c r="B966" s="2" t="s">
        <v>831</v>
      </c>
      <c r="C966" s="2" t="s">
        <v>670</v>
      </c>
      <c r="D966" s="2">
        <f>COUNTIF(Table1[Keyword],Table1[[#This Row],[Keyword]])</f>
        <v>10</v>
      </c>
      <c r="E966" s="2" t="str">
        <f>IF(Table1[[#This Row],[Count]]&gt;1,"D","")</f>
        <v>D</v>
      </c>
      <c r="F966" s="2" cm="1">
        <f t="array" aca="1" ref="F966" ca="1">COUNTIF(INDIRECT("$B$2"&amp;":"&amp;CELL("address",B966)),Table1[[#This Row],[Keyword]])</f>
        <v>9</v>
      </c>
      <c r="G966" s="2">
        <f ca="1">IF(Table1[[#This Row],[First Dup?]]&gt;1,0,1)</f>
        <v>0</v>
      </c>
      <c r="H966" s="2"/>
      <c r="I966" s="2"/>
      <c r="J966" s="2"/>
      <c r="K966" s="2"/>
      <c r="L966" s="6" t="str">
        <f>IF(Table1[[#This Row],[ACC? _A_]]=Table1[[#This Row],[ACC? _S_]],"","Diff")</f>
        <v/>
      </c>
      <c r="M966" s="4" t="s">
        <v>687</v>
      </c>
      <c r="O966">
        <f>IF(H966&gt;0,B966,0)</f>
        <v>0</v>
      </c>
    </row>
    <row r="967" spans="1:15" hidden="1" x14ac:dyDescent="0.3">
      <c r="A967" s="2">
        <v>15</v>
      </c>
      <c r="B967" s="2" t="s">
        <v>813</v>
      </c>
      <c r="C967" s="2" t="s">
        <v>106</v>
      </c>
      <c r="D967" s="2">
        <f>COUNTIF(Table1[Keyword],Table1[[#This Row],[Keyword]])</f>
        <v>5</v>
      </c>
      <c r="E967" s="2" t="str">
        <f>IF(Table1[[#This Row],[Count]]&gt;1,"D","")</f>
        <v>D</v>
      </c>
      <c r="F967" s="2" cm="1">
        <f t="array" aca="1" ref="F967" ca="1">COUNTIF(INDIRECT("$B$2"&amp;":"&amp;CELL("address",B967)),Table1[[#This Row],[Keyword]])</f>
        <v>5</v>
      </c>
      <c r="G967" s="2">
        <f ca="1">IF(Table1[[#This Row],[First Dup?]]&gt;1,0,1)</f>
        <v>0</v>
      </c>
      <c r="H967" s="2"/>
      <c r="I967" s="2"/>
      <c r="J967" s="2"/>
      <c r="K967" s="2"/>
      <c r="L967" s="6" t="str">
        <f>IF(Table1[[#This Row],[ACC? _A_]]=Table1[[#This Row],[ACC? _S_]],"","Diff")</f>
        <v/>
      </c>
      <c r="M967" s="4" t="s">
        <v>687</v>
      </c>
      <c r="O967">
        <f>IF(H967&gt;0,B967,0)</f>
        <v>0</v>
      </c>
    </row>
    <row r="968" spans="1:15" hidden="1" x14ac:dyDescent="0.3">
      <c r="A968" s="2">
        <v>16</v>
      </c>
      <c r="B968" s="2" t="s">
        <v>578</v>
      </c>
      <c r="C968" s="2" t="s">
        <v>671</v>
      </c>
      <c r="D968" s="2">
        <f>COUNTIF(Table1[Keyword],Table1[[#This Row],[Keyword]])</f>
        <v>2</v>
      </c>
      <c r="E968" s="2" t="str">
        <f>IF(Table1[[#This Row],[Count]]&gt;1,"D","")</f>
        <v>D</v>
      </c>
      <c r="F968" s="2" cm="1">
        <f t="array" aca="1" ref="F968" ca="1">COUNTIF(INDIRECT("$B$2"&amp;":"&amp;CELL("address",B968)),Table1[[#This Row],[Keyword]])</f>
        <v>2</v>
      </c>
      <c r="G968" s="2">
        <f ca="1">IF(Table1[[#This Row],[First Dup?]]&gt;1,0,1)</f>
        <v>0</v>
      </c>
      <c r="H968" s="2"/>
      <c r="I968" s="2"/>
      <c r="J968" s="2"/>
      <c r="K968" s="2"/>
      <c r="L968" s="6" t="str">
        <f>IF(Table1[[#This Row],[ACC? _A_]]=Table1[[#This Row],[ACC? _S_]],"","Diff")</f>
        <v/>
      </c>
      <c r="M968" s="4" t="s">
        <v>687</v>
      </c>
      <c r="O968">
        <f>IF(H968&gt;0,B968,0)</f>
        <v>0</v>
      </c>
    </row>
    <row r="969" spans="1:15" hidden="1" x14ac:dyDescent="0.3">
      <c r="A969" s="2">
        <v>17</v>
      </c>
      <c r="B969" s="2" t="s">
        <v>924</v>
      </c>
      <c r="C969" s="2" t="s">
        <v>412</v>
      </c>
      <c r="D969" s="2">
        <f>COUNTIF(Table1[Keyword],Table1[[#This Row],[Keyword]])</f>
        <v>3</v>
      </c>
      <c r="E969" s="2" t="str">
        <f>IF(Table1[[#This Row],[Count]]&gt;1,"D","")</f>
        <v>D</v>
      </c>
      <c r="F969" s="2" cm="1">
        <f t="array" aca="1" ref="F969" ca="1">COUNTIF(INDIRECT("$B$2"&amp;":"&amp;CELL("address",B969)),Table1[[#This Row],[Keyword]])</f>
        <v>2</v>
      </c>
      <c r="G969" s="2">
        <f ca="1">IF(Table1[[#This Row],[First Dup?]]&gt;1,0,1)</f>
        <v>0</v>
      </c>
      <c r="H969" s="2"/>
      <c r="I969" s="2"/>
      <c r="J969" s="2"/>
      <c r="K969" s="2"/>
      <c r="L969" s="6" t="str">
        <f>IF(Table1[[#This Row],[ACC? _A_]]=Table1[[#This Row],[ACC? _S_]],"","Diff")</f>
        <v/>
      </c>
      <c r="M969" s="4" t="s">
        <v>687</v>
      </c>
      <c r="O969">
        <f>IF(H969&gt;0,B969,0)</f>
        <v>0</v>
      </c>
    </row>
    <row r="970" spans="1:15" hidden="1" x14ac:dyDescent="0.3">
      <c r="A970" s="2">
        <v>18</v>
      </c>
      <c r="B970" s="2" t="s">
        <v>1120</v>
      </c>
      <c r="C970" s="2" t="s">
        <v>672</v>
      </c>
      <c r="D970" s="2">
        <f>COUNTIF(Table1[Keyword],Table1[[#This Row],[Keyword]])</f>
        <v>1</v>
      </c>
      <c r="E970" s="2" t="str">
        <f>IF(Table1[[#This Row],[Count]]&gt;1,"D","")</f>
        <v/>
      </c>
      <c r="F970" s="2" cm="1">
        <f t="array" aca="1" ref="F970" ca="1">COUNTIF(INDIRECT("$B$2"&amp;":"&amp;CELL("address",B970)),Table1[[#This Row],[Keyword]])</f>
        <v>1</v>
      </c>
      <c r="G970" s="2">
        <f ca="1">IF(Table1[[#This Row],[First Dup?]]&gt;1,0,1)</f>
        <v>1</v>
      </c>
      <c r="H970" s="2">
        <v>0</v>
      </c>
      <c r="I970" s="2" t="s">
        <v>1176</v>
      </c>
      <c r="J970" s="2"/>
      <c r="K970" s="2"/>
      <c r="L970" t="str">
        <f>IF(Table1[[#This Row],[ACC? _A_]]=Table1[[#This Row],[ACC? _S_]],"","Diff")</f>
        <v/>
      </c>
      <c r="M970" s="4" t="s">
        <v>687</v>
      </c>
      <c r="N970" t="s">
        <v>1174</v>
      </c>
      <c r="O970">
        <f>IF(H970&gt;0,B970,0)</f>
        <v>0</v>
      </c>
    </row>
    <row r="971" spans="1:15" x14ac:dyDescent="0.3">
      <c r="A971" s="8">
        <v>10</v>
      </c>
      <c r="B971" s="8" t="s">
        <v>11</v>
      </c>
      <c r="C971" s="8" t="s">
        <v>12</v>
      </c>
      <c r="D971" s="8">
        <f>COUNTIF(Table1[Keyword],Table1[[#This Row],[Keyword]])</f>
        <v>5</v>
      </c>
      <c r="E971" s="8" t="str">
        <f>IF(Table1[[#This Row],[Count]]&gt;1,"D","")</f>
        <v>D</v>
      </c>
      <c r="F971" s="8" cm="1">
        <f t="array" aca="1" ref="F971" ca="1">COUNTIF(INDIRECT("$B$2"&amp;":"&amp;CELL("address",B971)),Table1[[#This Row],[Keyword]])</f>
        <v>3</v>
      </c>
      <c r="G971" s="8">
        <f ca="1">IF(Table1[[#This Row],[First Dup?]]&gt;1,0,1)</f>
        <v>0</v>
      </c>
      <c r="H971" s="8">
        <v>1</v>
      </c>
      <c r="I971" s="8" t="s">
        <v>1177</v>
      </c>
      <c r="J971" s="8"/>
      <c r="K971" s="8"/>
      <c r="L971" t="str">
        <f>IF(Table1[[#This Row],[ACC? _A_]]=Table1[[#This Row],[ACC? _S_]],"","Diff")</f>
        <v>Diff</v>
      </c>
      <c r="M971" s="10" t="s">
        <v>746</v>
      </c>
      <c r="N971" t="s">
        <v>1174</v>
      </c>
      <c r="O971" t="str">
        <f>IF(H971&gt;0,B971,0)</f>
        <v>software quality</v>
      </c>
    </row>
    <row r="972" spans="1:15" hidden="1" x14ac:dyDescent="0.3">
      <c r="A972" s="2">
        <v>20</v>
      </c>
      <c r="B972" s="2" t="s">
        <v>674</v>
      </c>
      <c r="C972" s="2" t="s">
        <v>110</v>
      </c>
      <c r="D972" s="2">
        <f>COUNTIF(Table1[Keyword],Table1[[#This Row],[Keyword]])</f>
        <v>2</v>
      </c>
      <c r="E972" s="2" t="str">
        <f>IF(Table1[[#This Row],[Count]]&gt;1,"D","")</f>
        <v>D</v>
      </c>
      <c r="F972" s="2" cm="1">
        <f t="array" aca="1" ref="F972" ca="1">COUNTIF(INDIRECT("$B$2"&amp;":"&amp;CELL("address",B972)),Table1[[#This Row],[Keyword]])</f>
        <v>2</v>
      </c>
      <c r="G972" s="2">
        <f ca="1">IF(Table1[[#This Row],[First Dup?]]&gt;1,0,1)</f>
        <v>0</v>
      </c>
      <c r="H972" s="2"/>
      <c r="I972" s="2"/>
      <c r="J972" s="2"/>
      <c r="K972" s="2"/>
      <c r="L972" s="6" t="str">
        <f>IF(Table1[[#This Row],[ACC? _A_]]=Table1[[#This Row],[ACC? _S_]],"","Diff")</f>
        <v/>
      </c>
      <c r="M972" s="4" t="s">
        <v>687</v>
      </c>
      <c r="O972">
        <f>IF(H972&gt;0,B972,0)</f>
        <v>0</v>
      </c>
    </row>
    <row r="973" spans="1:15" hidden="1" x14ac:dyDescent="0.3">
      <c r="A973" s="2">
        <v>21</v>
      </c>
      <c r="B973" s="2" t="s">
        <v>329</v>
      </c>
      <c r="C973" s="2" t="s">
        <v>166</v>
      </c>
      <c r="D973" s="2">
        <f>COUNTIF(Table1[Keyword],Table1[[#This Row],[Keyword]])</f>
        <v>6</v>
      </c>
      <c r="E973" s="2" t="str">
        <f>IF(Table1[[#This Row],[Count]]&gt;1,"D","")</f>
        <v>D</v>
      </c>
      <c r="F973" s="2" cm="1">
        <f t="array" aca="1" ref="F973" ca="1">COUNTIF(INDIRECT("$B$2"&amp;":"&amp;CELL("address",B973)),Table1[[#This Row],[Keyword]])</f>
        <v>6</v>
      </c>
      <c r="G973" s="2">
        <f ca="1">IF(Table1[[#This Row],[First Dup?]]&gt;1,0,1)</f>
        <v>0</v>
      </c>
      <c r="H973" s="2"/>
      <c r="I973" s="2"/>
      <c r="J973" s="2"/>
      <c r="K973" s="2"/>
      <c r="L973" s="6" t="str">
        <f>IF(Table1[[#This Row],[ACC? _A_]]=Table1[[#This Row],[ACC? _S_]],"","Diff")</f>
        <v/>
      </c>
      <c r="M973" s="4" t="s">
        <v>687</v>
      </c>
      <c r="O973">
        <f>IF(H973&gt;0,B973,0)</f>
        <v>0</v>
      </c>
    </row>
    <row r="974" spans="1:15" hidden="1" x14ac:dyDescent="0.3">
      <c r="A974" s="2">
        <v>22</v>
      </c>
      <c r="B974" s="2" t="s">
        <v>675</v>
      </c>
      <c r="C974" s="2" t="s">
        <v>166</v>
      </c>
      <c r="D974" s="2">
        <f>COUNTIF(Table1[Keyword],Table1[[#This Row],[Keyword]])</f>
        <v>1</v>
      </c>
      <c r="E974" s="2" t="str">
        <f>IF(Table1[[#This Row],[Count]]&gt;1,"D","")</f>
        <v/>
      </c>
      <c r="F974" s="2" cm="1">
        <f t="array" aca="1" ref="F974" ca="1">COUNTIF(INDIRECT("$B$2"&amp;":"&amp;CELL("address",B974)),Table1[[#This Row],[Keyword]])</f>
        <v>1</v>
      </c>
      <c r="G974" s="2">
        <f ca="1">IF(Table1[[#This Row],[First Dup?]]&gt;1,0,1)</f>
        <v>1</v>
      </c>
      <c r="H974" s="2">
        <v>0</v>
      </c>
      <c r="I974" s="2" t="s">
        <v>1176</v>
      </c>
      <c r="J974" s="2"/>
      <c r="K974" s="2"/>
      <c r="L974" t="str">
        <f>IF(Table1[[#This Row],[ACC? _A_]]=Table1[[#This Row],[ACC? _S_]],"","Diff")</f>
        <v/>
      </c>
      <c r="M974" s="4" t="s">
        <v>687</v>
      </c>
      <c r="N974" t="s">
        <v>1174</v>
      </c>
      <c r="O974">
        <f>IF(H974&gt;0,B974,0)</f>
        <v>0</v>
      </c>
    </row>
    <row r="975" spans="1:15" hidden="1" x14ac:dyDescent="0.3">
      <c r="A975" s="2">
        <v>23</v>
      </c>
      <c r="B975" s="2" t="s">
        <v>1121</v>
      </c>
      <c r="C975" s="2" t="s">
        <v>416</v>
      </c>
      <c r="D975" s="2">
        <f>COUNTIF(Table1[Keyword],Table1[[#This Row],[Keyword]])</f>
        <v>1</v>
      </c>
      <c r="E975" s="2" t="str">
        <f>IF(Table1[[#This Row],[Count]]&gt;1,"D","")</f>
        <v/>
      </c>
      <c r="F975" s="2" cm="1">
        <f t="array" aca="1" ref="F975" ca="1">COUNTIF(INDIRECT("$B$2"&amp;":"&amp;CELL("address",B975)),Table1[[#This Row],[Keyword]])</f>
        <v>1</v>
      </c>
      <c r="G975" s="2">
        <f ca="1">IF(Table1[[#This Row],[First Dup?]]&gt;1,0,1)</f>
        <v>1</v>
      </c>
      <c r="H975" s="2">
        <v>0</v>
      </c>
      <c r="I975" s="2" t="s">
        <v>1176</v>
      </c>
      <c r="J975" s="2"/>
      <c r="K975" s="2"/>
      <c r="L975" t="str">
        <f>IF(Table1[[#This Row],[ACC? _A_]]=Table1[[#This Row],[ACC? _S_]],"","Diff")</f>
        <v/>
      </c>
      <c r="M975" s="4" t="s">
        <v>687</v>
      </c>
      <c r="N975" t="s">
        <v>1174</v>
      </c>
      <c r="O975">
        <f>IF(H975&gt;0,B975,0)</f>
        <v>0</v>
      </c>
    </row>
    <row r="976" spans="1:15" hidden="1" x14ac:dyDescent="0.3">
      <c r="A976" s="2">
        <v>24</v>
      </c>
      <c r="B976" s="2" t="s">
        <v>458</v>
      </c>
      <c r="C976" s="2" t="s">
        <v>601</v>
      </c>
      <c r="D976" s="2">
        <f>COUNTIF(Table1[Keyword],Table1[[#This Row],[Keyword]])</f>
        <v>10</v>
      </c>
      <c r="E976" s="2" t="str">
        <f>IF(Table1[[#This Row],[Count]]&gt;1,"D","")</f>
        <v>D</v>
      </c>
      <c r="F976" s="2" cm="1">
        <f t="array" aca="1" ref="F976" ca="1">COUNTIF(INDIRECT("$B$2"&amp;":"&amp;CELL("address",B976)),Table1[[#This Row],[Keyword]])</f>
        <v>8</v>
      </c>
      <c r="G976" s="2">
        <f ca="1">IF(Table1[[#This Row],[First Dup?]]&gt;1,0,1)</f>
        <v>0</v>
      </c>
      <c r="H976" s="2"/>
      <c r="I976" s="2"/>
      <c r="J976" s="2"/>
      <c r="K976" s="2"/>
      <c r="L976" s="6" t="str">
        <f>IF(Table1[[#This Row],[ACC? _A_]]=Table1[[#This Row],[ACC? _S_]],"","Diff")</f>
        <v/>
      </c>
      <c r="M976" s="4" t="s">
        <v>687</v>
      </c>
      <c r="O976">
        <f>IF(H976&gt;0,B976,0)</f>
        <v>0</v>
      </c>
    </row>
    <row r="977" spans="1:15" hidden="1" x14ac:dyDescent="0.3">
      <c r="A977" s="2">
        <v>25</v>
      </c>
      <c r="B977" s="2" t="s">
        <v>1030</v>
      </c>
      <c r="C977" s="2" t="s">
        <v>676</v>
      </c>
      <c r="D977" s="2">
        <f>COUNTIF(Table1[Keyword],Table1[[#This Row],[Keyword]])</f>
        <v>3</v>
      </c>
      <c r="E977" s="2" t="str">
        <f>IF(Table1[[#This Row],[Count]]&gt;1,"D","")</f>
        <v>D</v>
      </c>
      <c r="F977" s="2" cm="1">
        <f t="array" aca="1" ref="F977" ca="1">COUNTIF(INDIRECT("$B$2"&amp;":"&amp;CELL("address",B977)),Table1[[#This Row],[Keyword]])</f>
        <v>2</v>
      </c>
      <c r="G977" s="2">
        <f ca="1">IF(Table1[[#This Row],[First Dup?]]&gt;1,0,1)</f>
        <v>0</v>
      </c>
      <c r="H977" s="2"/>
      <c r="I977" s="2"/>
      <c r="J977" s="2"/>
      <c r="K977" s="2"/>
      <c r="L977" s="6" t="str">
        <f>IF(Table1[[#This Row],[ACC? _A_]]=Table1[[#This Row],[ACC? _S_]],"","Diff")</f>
        <v/>
      </c>
      <c r="M977" s="4" t="s">
        <v>687</v>
      </c>
      <c r="O977">
        <f>IF(H977&gt;0,B977,0)</f>
        <v>0</v>
      </c>
    </row>
    <row r="978" spans="1:15" hidden="1" x14ac:dyDescent="0.3">
      <c r="A978" s="2">
        <v>26</v>
      </c>
      <c r="B978" s="2" t="s">
        <v>270</v>
      </c>
      <c r="C978" s="2" t="s">
        <v>517</v>
      </c>
      <c r="D978" s="2">
        <f>COUNTIF(Table1[Keyword],Table1[[#This Row],[Keyword]])</f>
        <v>6</v>
      </c>
      <c r="E978" s="2" t="str">
        <f>IF(Table1[[#This Row],[Count]]&gt;1,"D","")</f>
        <v>D</v>
      </c>
      <c r="F978" s="2" cm="1">
        <f t="array" aca="1" ref="F978" ca="1">COUNTIF(INDIRECT("$B$2"&amp;":"&amp;CELL("address",B978)),Table1[[#This Row],[Keyword]])</f>
        <v>5</v>
      </c>
      <c r="G978" s="2">
        <f ca="1">IF(Table1[[#This Row],[First Dup?]]&gt;1,0,1)</f>
        <v>0</v>
      </c>
      <c r="H978" s="2"/>
      <c r="I978" s="2"/>
      <c r="J978" s="2"/>
      <c r="K978" s="2"/>
      <c r="L978" s="6" t="str">
        <f>IF(Table1[[#This Row],[ACC? _A_]]=Table1[[#This Row],[ACC? _S_]],"","Diff")</f>
        <v/>
      </c>
      <c r="M978" s="4" t="s">
        <v>687</v>
      </c>
      <c r="O978">
        <f>IF(H978&gt;0,B978,0)</f>
        <v>0</v>
      </c>
    </row>
    <row r="979" spans="1:15" x14ac:dyDescent="0.3">
      <c r="A979" s="8">
        <v>16</v>
      </c>
      <c r="B979" s="8" t="s">
        <v>22</v>
      </c>
      <c r="C979" s="8" t="s">
        <v>21</v>
      </c>
      <c r="D979" s="8">
        <f>COUNTIF(Table1[Keyword],Table1[[#This Row],[Keyword]])</f>
        <v>1</v>
      </c>
      <c r="E979" s="8" t="str">
        <f>IF(Table1[[#This Row],[Count]]&gt;1,"D","")</f>
        <v/>
      </c>
      <c r="F979" s="8" cm="1">
        <f t="array" aca="1" ref="F979" ca="1">COUNTIF(INDIRECT("$B$2"&amp;":"&amp;CELL("address",B979)),Table1[[#This Row],[Keyword]])</f>
        <v>1</v>
      </c>
      <c r="G979" s="8">
        <f ca="1">IF(Table1[[#This Row],[First Dup?]]&gt;1,0,1)</f>
        <v>1</v>
      </c>
      <c r="H979" s="8">
        <v>1</v>
      </c>
      <c r="I979" s="8" t="s">
        <v>1185</v>
      </c>
      <c r="J979" s="8"/>
      <c r="K979" s="8"/>
      <c r="L979" t="str">
        <f>IF(Table1[[#This Row],[ACC? _A_]]=Table1[[#This Row],[ACC? _S_]],"","Diff")</f>
        <v>Diff</v>
      </c>
      <c r="M979" s="10" t="s">
        <v>746</v>
      </c>
      <c r="N979" t="s">
        <v>1174</v>
      </c>
      <c r="O979" t="str">
        <f>IF(H979&gt;0,B979,0)</f>
        <v>software systems lifecycle</v>
      </c>
    </row>
    <row r="980" spans="1:15" hidden="1" x14ac:dyDescent="0.3">
      <c r="A980" s="2">
        <v>28</v>
      </c>
      <c r="B980" s="2" t="s">
        <v>1122</v>
      </c>
      <c r="C980" s="2" t="s">
        <v>622</v>
      </c>
      <c r="D980" s="2">
        <f>COUNTIF(Table1[Keyword],Table1[[#This Row],[Keyword]])</f>
        <v>1</v>
      </c>
      <c r="E980" s="2" t="str">
        <f>IF(Table1[[#This Row],[Count]]&gt;1,"D","")</f>
        <v/>
      </c>
      <c r="F980" s="2" cm="1">
        <f t="array" aca="1" ref="F980" ca="1">COUNTIF(INDIRECT("$B$2"&amp;":"&amp;CELL("address",B980)),Table1[[#This Row],[Keyword]])</f>
        <v>1</v>
      </c>
      <c r="G980" s="2">
        <f ca="1">IF(Table1[[#This Row],[First Dup?]]&gt;1,0,1)</f>
        <v>1</v>
      </c>
      <c r="H980" s="2">
        <v>0</v>
      </c>
      <c r="I980" s="2" t="s">
        <v>1177</v>
      </c>
      <c r="J980" s="2"/>
      <c r="K980" s="2"/>
      <c r="L980" t="str">
        <f>IF(Table1[[#This Row],[ACC? _A_]]=Table1[[#This Row],[ACC? _S_]],"","Diff")</f>
        <v/>
      </c>
      <c r="M980" s="4" t="s">
        <v>687</v>
      </c>
      <c r="N980" t="s">
        <v>1174</v>
      </c>
      <c r="O980">
        <f>IF(H980&gt;0,B980,0)</f>
        <v>0</v>
      </c>
    </row>
    <row r="981" spans="1:15" hidden="1" x14ac:dyDescent="0.3">
      <c r="A981" s="2">
        <v>29</v>
      </c>
      <c r="B981" s="2" t="s">
        <v>102</v>
      </c>
      <c r="C981" s="2" t="s">
        <v>454</v>
      </c>
      <c r="D981" s="2">
        <f>COUNTIF(Table1[Keyword],Table1[[#This Row],[Keyword]])</f>
        <v>5</v>
      </c>
      <c r="E981" s="2" t="str">
        <f>IF(Table1[[#This Row],[Count]]&gt;1,"D","")</f>
        <v>D</v>
      </c>
      <c r="F981" s="2" cm="1">
        <f t="array" aca="1" ref="F981" ca="1">COUNTIF(INDIRECT("$B$2"&amp;":"&amp;CELL("address",B981)),Table1[[#This Row],[Keyword]])</f>
        <v>4</v>
      </c>
      <c r="G981" s="2">
        <f ca="1">IF(Table1[[#This Row],[First Dup?]]&gt;1,0,1)</f>
        <v>0</v>
      </c>
      <c r="H981" s="2"/>
      <c r="I981" s="2"/>
      <c r="J981" s="2"/>
      <c r="K981" s="2"/>
      <c r="L981" s="6" t="str">
        <f>IF(Table1[[#This Row],[ACC? _A_]]=Table1[[#This Row],[ACC? _S_]],"","Diff")</f>
        <v/>
      </c>
      <c r="M981" s="4" t="s">
        <v>687</v>
      </c>
      <c r="O981">
        <f>IF(H981&gt;0,B981,0)</f>
        <v>0</v>
      </c>
    </row>
    <row r="982" spans="1:15" hidden="1" x14ac:dyDescent="0.3">
      <c r="A982" s="2">
        <v>30</v>
      </c>
      <c r="B982" s="2" t="s">
        <v>596</v>
      </c>
      <c r="C982" s="2" t="s">
        <v>454</v>
      </c>
      <c r="D982" s="2">
        <f>COUNTIF(Table1[Keyword],Table1[[#This Row],[Keyword]])</f>
        <v>2</v>
      </c>
      <c r="E982" s="2" t="str">
        <f>IF(Table1[[#This Row],[Count]]&gt;1,"D","")</f>
        <v>D</v>
      </c>
      <c r="F982" s="2" cm="1">
        <f t="array" aca="1" ref="F982" ca="1">COUNTIF(INDIRECT("$B$2"&amp;":"&amp;CELL("address",B982)),Table1[[#This Row],[Keyword]])</f>
        <v>2</v>
      </c>
      <c r="G982" s="2">
        <f ca="1">IF(Table1[[#This Row],[First Dup?]]&gt;1,0,1)</f>
        <v>0</v>
      </c>
      <c r="H982" s="2"/>
      <c r="I982" s="2"/>
      <c r="J982" s="2"/>
      <c r="K982" s="2"/>
      <c r="L982" s="6" t="str">
        <f>IF(Table1[[#This Row],[ACC? _A_]]=Table1[[#This Row],[ACC? _S_]],"","Diff")</f>
        <v/>
      </c>
      <c r="M982" s="4" t="s">
        <v>687</v>
      </c>
      <c r="O982">
        <f>IF(H982&gt;0,B982,0)</f>
        <v>0</v>
      </c>
    </row>
    <row r="983" spans="1:15" hidden="1" x14ac:dyDescent="0.3">
      <c r="A983" s="2">
        <v>31</v>
      </c>
      <c r="B983" s="2" t="s">
        <v>326</v>
      </c>
      <c r="C983" s="2" t="s">
        <v>454</v>
      </c>
      <c r="D983" s="2">
        <f>COUNTIF(Table1[Keyword],Table1[[#This Row],[Keyword]])</f>
        <v>3</v>
      </c>
      <c r="E983" s="2" t="str">
        <f>IF(Table1[[#This Row],[Count]]&gt;1,"D","")</f>
        <v>D</v>
      </c>
      <c r="F983" s="2" cm="1">
        <f t="array" aca="1" ref="F983" ca="1">COUNTIF(INDIRECT("$B$2"&amp;":"&amp;CELL("address",B983)),Table1[[#This Row],[Keyword]])</f>
        <v>3</v>
      </c>
      <c r="G983" s="2">
        <f ca="1">IF(Table1[[#This Row],[First Dup?]]&gt;1,0,1)</f>
        <v>0</v>
      </c>
      <c r="H983" s="2"/>
      <c r="I983" s="2"/>
      <c r="J983" s="2"/>
      <c r="K983" s="2"/>
      <c r="L983" s="6" t="str">
        <f>IF(Table1[[#This Row],[ACC? _A_]]=Table1[[#This Row],[ACC? _S_]],"","Diff")</f>
        <v/>
      </c>
      <c r="M983" s="4" t="s">
        <v>687</v>
      </c>
      <c r="O983">
        <f>IF(H983&gt;0,B983,0)</f>
        <v>0</v>
      </c>
    </row>
    <row r="984" spans="1:15" hidden="1" x14ac:dyDescent="0.3">
      <c r="A984" s="2">
        <v>32</v>
      </c>
      <c r="B984" s="2" t="s">
        <v>678</v>
      </c>
      <c r="C984" s="2" t="s">
        <v>679</v>
      </c>
      <c r="D984" s="2">
        <f>COUNTIF(Table1[Keyword],Table1[[#This Row],[Keyword]])</f>
        <v>1</v>
      </c>
      <c r="E984" s="2" t="str">
        <f>IF(Table1[[#This Row],[Count]]&gt;1,"D","")</f>
        <v/>
      </c>
      <c r="F984" s="2" cm="1">
        <f t="array" aca="1" ref="F984" ca="1">COUNTIF(INDIRECT("$B$2"&amp;":"&amp;CELL("address",B984)),Table1[[#This Row],[Keyword]])</f>
        <v>1</v>
      </c>
      <c r="G984" s="2">
        <f ca="1">IF(Table1[[#This Row],[First Dup?]]&gt;1,0,1)</f>
        <v>1</v>
      </c>
      <c r="H984" s="2">
        <v>0</v>
      </c>
      <c r="I984" s="2" t="s">
        <v>1176</v>
      </c>
      <c r="J984" s="2"/>
      <c r="K984" s="2"/>
      <c r="L984" t="str">
        <f>IF(Table1[[#This Row],[ACC? _A_]]=Table1[[#This Row],[ACC? _S_]],"","Diff")</f>
        <v/>
      </c>
      <c r="M984" s="4" t="s">
        <v>687</v>
      </c>
      <c r="N984" t="s">
        <v>1174</v>
      </c>
      <c r="O984">
        <f>IF(H984&gt;0,B984,0)</f>
        <v>0</v>
      </c>
    </row>
    <row r="985" spans="1:15" hidden="1" x14ac:dyDescent="0.3">
      <c r="A985" s="2">
        <v>33</v>
      </c>
      <c r="B985" s="2" t="s">
        <v>54</v>
      </c>
      <c r="C985" s="2" t="s">
        <v>680</v>
      </c>
      <c r="D985" s="2">
        <f>COUNTIF(Table1[Keyword],Table1[[#This Row],[Keyword]])</f>
        <v>2</v>
      </c>
      <c r="E985" s="2" t="str">
        <f>IF(Table1[[#This Row],[Count]]&gt;1,"D","")</f>
        <v>D</v>
      </c>
      <c r="F985" s="2" cm="1">
        <f t="array" aca="1" ref="F985" ca="1">COUNTIF(INDIRECT("$B$2"&amp;":"&amp;CELL("address",B985)),Table1[[#This Row],[Keyword]])</f>
        <v>2</v>
      </c>
      <c r="G985" s="2">
        <f ca="1">IF(Table1[[#This Row],[First Dup?]]&gt;1,0,1)</f>
        <v>0</v>
      </c>
      <c r="H985" s="2"/>
      <c r="I985" s="2"/>
      <c r="J985" s="2"/>
      <c r="K985" s="2"/>
      <c r="L985" s="6" t="str">
        <f>IF(Table1[[#This Row],[ACC? _A_]]=Table1[[#This Row],[ACC? _S_]],"","Diff")</f>
        <v/>
      </c>
      <c r="M985" s="4" t="s">
        <v>687</v>
      </c>
      <c r="O985">
        <f>IF(H985&gt;0,B985,0)</f>
        <v>0</v>
      </c>
    </row>
    <row r="986" spans="1:15" hidden="1" x14ac:dyDescent="0.3">
      <c r="A986" s="2">
        <v>34</v>
      </c>
      <c r="B986" s="2" t="s">
        <v>1123</v>
      </c>
      <c r="C986" s="2" t="s">
        <v>680</v>
      </c>
      <c r="D986" s="2">
        <f>COUNTIF(Table1[Keyword],Table1[[#This Row],[Keyword]])</f>
        <v>1</v>
      </c>
      <c r="E986" s="2" t="str">
        <f>IF(Table1[[#This Row],[Count]]&gt;1,"D","")</f>
        <v/>
      </c>
      <c r="F986" s="2" cm="1">
        <f t="array" aca="1" ref="F986" ca="1">COUNTIF(INDIRECT("$B$2"&amp;":"&amp;CELL("address",B986)),Table1[[#This Row],[Keyword]])</f>
        <v>1</v>
      </c>
      <c r="G986" s="2">
        <f ca="1">IF(Table1[[#This Row],[First Dup?]]&gt;1,0,1)</f>
        <v>1</v>
      </c>
      <c r="H986" s="2">
        <v>0</v>
      </c>
      <c r="I986" s="2" t="s">
        <v>1177</v>
      </c>
      <c r="J986" s="2"/>
      <c r="K986" s="2"/>
      <c r="L986" t="str">
        <f>IF(Table1[[#This Row],[ACC? _A_]]=Table1[[#This Row],[ACC? _S_]],"","Diff")</f>
        <v/>
      </c>
      <c r="M986" s="4" t="s">
        <v>687</v>
      </c>
      <c r="N986" t="s">
        <v>1174</v>
      </c>
      <c r="O986">
        <f>IF(H986&gt;0,B986,0)</f>
        <v>0</v>
      </c>
    </row>
    <row r="987" spans="1:15" hidden="1" x14ac:dyDescent="0.3">
      <c r="A987" s="2">
        <v>35</v>
      </c>
      <c r="B987" s="2" t="s">
        <v>583</v>
      </c>
      <c r="C987" s="2" t="s">
        <v>627</v>
      </c>
      <c r="D987" s="2">
        <f>COUNTIF(Table1[Keyword],Table1[[#This Row],[Keyword]])</f>
        <v>6</v>
      </c>
      <c r="E987" s="2" t="str">
        <f>IF(Table1[[#This Row],[Count]]&gt;1,"D","")</f>
        <v>D</v>
      </c>
      <c r="F987" s="2" cm="1">
        <f t="array" aca="1" ref="F987" ca="1">COUNTIF(INDIRECT("$B$2"&amp;":"&amp;CELL("address",B987)),Table1[[#This Row],[Keyword]])</f>
        <v>6</v>
      </c>
      <c r="G987" s="2">
        <f ca="1">IF(Table1[[#This Row],[First Dup?]]&gt;1,0,1)</f>
        <v>0</v>
      </c>
      <c r="H987" s="2"/>
      <c r="I987" s="2"/>
      <c r="J987" s="2"/>
      <c r="K987" s="2"/>
      <c r="L987" s="6" t="str">
        <f>IF(Table1[[#This Row],[ACC? _A_]]=Table1[[#This Row],[ACC? _S_]],"","Diff")</f>
        <v/>
      </c>
      <c r="M987" s="4" t="s">
        <v>687</v>
      </c>
      <c r="O987">
        <f>IF(H987&gt;0,B987,0)</f>
        <v>0</v>
      </c>
    </row>
    <row r="988" spans="1:15" x14ac:dyDescent="0.3">
      <c r="A988" s="8">
        <v>3</v>
      </c>
      <c r="B988" s="8" t="s">
        <v>804</v>
      </c>
      <c r="C988" s="8" t="s">
        <v>3</v>
      </c>
      <c r="D988" s="8">
        <f>COUNTIF(Table1[Keyword],Table1[[#This Row],[Keyword]])</f>
        <v>1</v>
      </c>
      <c r="E988" s="8" t="str">
        <f>IF(Table1[[#This Row],[Count]]&gt;1,"D","")</f>
        <v/>
      </c>
      <c r="F988" s="8" cm="1">
        <f t="array" aca="1" ref="F988" ca="1">COUNTIF(INDIRECT("$B$2"&amp;":"&amp;CELL("address",B988)),Table1[[#This Row],[Keyword]])</f>
        <v>1</v>
      </c>
      <c r="G988" s="8">
        <f ca="1">IF(Table1[[#This Row],[First Dup?]]&gt;1,0,1)</f>
        <v>1</v>
      </c>
      <c r="H988" s="8">
        <v>1</v>
      </c>
      <c r="I988" s="8" t="s">
        <v>1186</v>
      </c>
      <c r="J988" s="8"/>
      <c r="K988" s="8"/>
      <c r="L988" t="str">
        <f>IF(Table1[[#This Row],[ACC? _A_]]=Table1[[#This Row],[ACC? _S_]],"","Diff")</f>
        <v>Diff</v>
      </c>
      <c r="M988" s="10" t="s">
        <v>746</v>
      </c>
      <c r="N988" t="s">
        <v>1174</v>
      </c>
      <c r="O988" t="str">
        <f>IF(H988&gt;0,B988,0)</f>
        <v>sos</v>
      </c>
    </row>
    <row r="989" spans="1:15" hidden="1" x14ac:dyDescent="0.3">
      <c r="A989" s="2">
        <v>37</v>
      </c>
      <c r="B989" s="2" t="s">
        <v>11</v>
      </c>
      <c r="C989" s="2" t="s">
        <v>682</v>
      </c>
      <c r="D989" s="2">
        <f>COUNTIF(Table1[Keyword],Table1[[#This Row],[Keyword]])</f>
        <v>5</v>
      </c>
      <c r="E989" s="2" t="str">
        <f>IF(Table1[[#This Row],[Count]]&gt;1,"D","")</f>
        <v>D</v>
      </c>
      <c r="F989" s="2" cm="1">
        <f t="array" aca="1" ref="F989" ca="1">COUNTIF(INDIRECT("$B$2"&amp;":"&amp;CELL("address",B989)),Table1[[#This Row],[Keyword]])</f>
        <v>4</v>
      </c>
      <c r="G989" s="2">
        <f ca="1">IF(Table1[[#This Row],[First Dup?]]&gt;1,0,1)</f>
        <v>0</v>
      </c>
      <c r="H989" s="2"/>
      <c r="I989" s="2"/>
      <c r="J989" s="2"/>
      <c r="K989" s="2"/>
      <c r="L989" s="6" t="str">
        <f>IF(Table1[[#This Row],[ACC? _A_]]=Table1[[#This Row],[ACC? _S_]],"","Diff")</f>
        <v/>
      </c>
      <c r="M989" s="4" t="s">
        <v>687</v>
      </c>
      <c r="O989">
        <f>IF(H989&gt;0,B989,0)</f>
        <v>0</v>
      </c>
    </row>
    <row r="990" spans="1:15" hidden="1" x14ac:dyDescent="0.3">
      <c r="A990" s="2">
        <v>38</v>
      </c>
      <c r="B990" s="2" t="s">
        <v>120</v>
      </c>
      <c r="C990" s="2" t="s">
        <v>682</v>
      </c>
      <c r="D990" s="2">
        <f>COUNTIF(Table1[Keyword],Table1[[#This Row],[Keyword]])</f>
        <v>4</v>
      </c>
      <c r="E990" s="2" t="str">
        <f>IF(Table1[[#This Row],[Count]]&gt;1,"D","")</f>
        <v>D</v>
      </c>
      <c r="F990" s="2" cm="1">
        <f t="array" aca="1" ref="F990" ca="1">COUNTIF(INDIRECT("$B$2"&amp;":"&amp;CELL("address",B990)),Table1[[#This Row],[Keyword]])</f>
        <v>3</v>
      </c>
      <c r="G990" s="2">
        <f ca="1">IF(Table1[[#This Row],[First Dup?]]&gt;1,0,1)</f>
        <v>0</v>
      </c>
      <c r="H990" s="2"/>
      <c r="I990" s="2"/>
      <c r="J990" s="2"/>
      <c r="K990" s="2"/>
      <c r="L990" s="6" t="str">
        <f>IF(Table1[[#This Row],[ACC? _A_]]=Table1[[#This Row],[ACC? _S_]],"","Diff")</f>
        <v/>
      </c>
      <c r="M990" s="4" t="s">
        <v>687</v>
      </c>
      <c r="O990">
        <f>IF(H990&gt;0,B990,0)</f>
        <v>0</v>
      </c>
    </row>
    <row r="991" spans="1:15" hidden="1" x14ac:dyDescent="0.3">
      <c r="A991" s="2">
        <v>39</v>
      </c>
      <c r="B991" s="2" t="s">
        <v>1107</v>
      </c>
      <c r="C991" s="2" t="s">
        <v>434</v>
      </c>
      <c r="D991" s="2">
        <f>COUNTIF(Table1[Keyword],Table1[[#This Row],[Keyword]])</f>
        <v>2</v>
      </c>
      <c r="E991" s="2" t="str">
        <f>IF(Table1[[#This Row],[Count]]&gt;1,"D","")</f>
        <v>D</v>
      </c>
      <c r="F991" s="2" cm="1">
        <f t="array" aca="1" ref="F991" ca="1">COUNTIF(INDIRECT("$B$2"&amp;":"&amp;CELL("address",B991)),Table1[[#This Row],[Keyword]])</f>
        <v>2</v>
      </c>
      <c r="G991" s="2">
        <f ca="1">IF(Table1[[#This Row],[First Dup?]]&gt;1,0,1)</f>
        <v>0</v>
      </c>
      <c r="H991" s="2"/>
      <c r="I991" s="2"/>
      <c r="J991" s="2"/>
      <c r="K991" s="2"/>
      <c r="L991" s="6" t="str">
        <f>IF(Table1[[#This Row],[ACC? _A_]]=Table1[[#This Row],[ACC? _S_]],"","Diff")</f>
        <v/>
      </c>
      <c r="M991" s="4" t="s">
        <v>687</v>
      </c>
      <c r="O991">
        <f>IF(H991&gt;0,B991,0)</f>
        <v>0</v>
      </c>
    </row>
    <row r="992" spans="1:15" x14ac:dyDescent="0.3">
      <c r="A992" s="8">
        <v>27</v>
      </c>
      <c r="B992" s="8" t="s">
        <v>581</v>
      </c>
      <c r="C992" s="8" t="s">
        <v>149</v>
      </c>
      <c r="D992" s="8">
        <f>COUNTIF(Table1[Keyword],Table1[[#This Row],[Keyword]])</f>
        <v>1</v>
      </c>
      <c r="E992" s="8" t="str">
        <f>IF(Table1[[#This Row],[Count]]&gt;1,"D","")</f>
        <v/>
      </c>
      <c r="F992" s="8" cm="1">
        <f t="array" aca="1" ref="F992" ca="1">COUNTIF(INDIRECT("$B$2"&amp;":"&amp;CELL("address",B992)),Table1[[#This Row],[Keyword]])</f>
        <v>1</v>
      </c>
      <c r="G992" s="8">
        <f ca="1">IF(Table1[[#This Row],[First Dup?]]&gt;1,0,1)</f>
        <v>1</v>
      </c>
      <c r="H992" s="8">
        <v>1</v>
      </c>
      <c r="I992" s="8" t="s">
        <v>1217</v>
      </c>
      <c r="J992" s="8"/>
      <c r="K992" s="8"/>
      <c r="L992" t="str">
        <f>IF(Table1[[#This Row],[ACC? _A_]]=Table1[[#This Row],[ACC? _S_]],"","Diff")</f>
        <v>Diff</v>
      </c>
      <c r="M992" s="10" t="s">
        <v>591</v>
      </c>
      <c r="N992" t="s">
        <v>1174</v>
      </c>
      <c r="O992" t="str">
        <f>IF(H992&gt;0,B992,0)</f>
        <v>stakeholder</v>
      </c>
    </row>
    <row r="993" spans="1:15" hidden="1" x14ac:dyDescent="0.3">
      <c r="A993" s="2">
        <v>41</v>
      </c>
      <c r="B993" s="2" t="s">
        <v>1125</v>
      </c>
      <c r="C993" s="2" t="s">
        <v>464</v>
      </c>
      <c r="D993" s="2">
        <f>COUNTIF(Table1[Keyword],Table1[[#This Row],[Keyword]])</f>
        <v>1</v>
      </c>
      <c r="E993" s="2" t="str">
        <f>IF(Table1[[#This Row],[Count]]&gt;1,"D","")</f>
        <v/>
      </c>
      <c r="F993" s="2" cm="1">
        <f t="array" aca="1" ref="F993" ca="1">COUNTIF(INDIRECT("$B$2"&amp;":"&amp;CELL("address",B993)),Table1[[#This Row],[Keyword]])</f>
        <v>1</v>
      </c>
      <c r="G993" s="2">
        <f ca="1">IF(Table1[[#This Row],[First Dup?]]&gt;1,0,1)</f>
        <v>1</v>
      </c>
      <c r="H993" s="2">
        <v>0</v>
      </c>
      <c r="I993" s="2" t="s">
        <v>1176</v>
      </c>
      <c r="J993" s="2"/>
      <c r="K993" s="2"/>
      <c r="L993" t="str">
        <f>IF(Table1[[#This Row],[ACC? _A_]]=Table1[[#This Row],[ACC? _S_]],"","Diff")</f>
        <v/>
      </c>
      <c r="M993" s="4" t="s">
        <v>687</v>
      </c>
      <c r="N993" t="s">
        <v>1174</v>
      </c>
      <c r="O993">
        <f>IF(H993&gt;0,B993,0)</f>
        <v>0</v>
      </c>
    </row>
    <row r="994" spans="1:15" hidden="1" x14ac:dyDescent="0.3">
      <c r="A994" s="2">
        <v>42</v>
      </c>
      <c r="B994" s="2" t="s">
        <v>331</v>
      </c>
      <c r="C994" s="2" t="s">
        <v>464</v>
      </c>
      <c r="D994" s="2">
        <f>COUNTIF(Table1[Keyword],Table1[[#This Row],[Keyword]])</f>
        <v>11</v>
      </c>
      <c r="E994" s="2" t="str">
        <f>IF(Table1[[#This Row],[Count]]&gt;1,"D","")</f>
        <v>D</v>
      </c>
      <c r="F994" s="2" cm="1">
        <f t="array" aca="1" ref="F994" ca="1">COUNTIF(INDIRECT("$B$2"&amp;":"&amp;CELL("address",B994)),Table1[[#This Row],[Keyword]])</f>
        <v>10</v>
      </c>
      <c r="G994" s="2">
        <f ca="1">IF(Table1[[#This Row],[First Dup?]]&gt;1,0,1)</f>
        <v>0</v>
      </c>
      <c r="H994" s="2"/>
      <c r="I994" s="2"/>
      <c r="J994" s="2"/>
      <c r="K994" s="2"/>
      <c r="L994" s="6" t="str">
        <f>IF(Table1[[#This Row],[ACC? _A_]]=Table1[[#This Row],[ACC? _S_]],"","Diff")</f>
        <v/>
      </c>
      <c r="M994" s="4" t="s">
        <v>687</v>
      </c>
      <c r="O994">
        <f>IF(H994&gt;0,B994,0)</f>
        <v>0</v>
      </c>
    </row>
    <row r="995" spans="1:15" hidden="1" x14ac:dyDescent="0.3">
      <c r="A995" s="2">
        <v>43</v>
      </c>
      <c r="B995" s="2" t="s">
        <v>883</v>
      </c>
      <c r="C995" s="2" t="s">
        <v>683</v>
      </c>
      <c r="D995" s="2">
        <f>COUNTIF(Table1[Keyword],Table1[[#This Row],[Keyword]])</f>
        <v>5</v>
      </c>
      <c r="E995" s="2" t="str">
        <f>IF(Table1[[#This Row],[Count]]&gt;1,"D","")</f>
        <v>D</v>
      </c>
      <c r="F995" s="2" cm="1">
        <f t="array" aca="1" ref="F995" ca="1">COUNTIF(INDIRECT("$B$2"&amp;":"&amp;CELL("address",B995)),Table1[[#This Row],[Keyword]])</f>
        <v>5</v>
      </c>
      <c r="G995" s="2">
        <f ca="1">IF(Table1[[#This Row],[First Dup?]]&gt;1,0,1)</f>
        <v>0</v>
      </c>
      <c r="H995" s="2"/>
      <c r="I995" s="2"/>
      <c r="J995" s="2"/>
      <c r="K995" s="2"/>
      <c r="L995" s="6" t="str">
        <f>IF(Table1[[#This Row],[ACC? _A_]]=Table1[[#This Row],[ACC? _S_]],"","Diff")</f>
        <v/>
      </c>
      <c r="M995" s="4" t="s">
        <v>687</v>
      </c>
      <c r="O995">
        <f>IF(H995&gt;0,B995,0)</f>
        <v>0</v>
      </c>
    </row>
    <row r="996" spans="1:15" hidden="1" x14ac:dyDescent="0.3">
      <c r="A996" s="2">
        <v>44</v>
      </c>
      <c r="B996" s="2" t="s">
        <v>44</v>
      </c>
      <c r="C996" s="2" t="s">
        <v>466</v>
      </c>
      <c r="D996" s="2">
        <f>COUNTIF(Table1[Keyword],Table1[[#This Row],[Keyword]])</f>
        <v>15</v>
      </c>
      <c r="E996" s="2" t="str">
        <f>IF(Table1[[#This Row],[Count]]&gt;1,"D","")</f>
        <v>D</v>
      </c>
      <c r="F996" s="2" cm="1">
        <f t="array" aca="1" ref="F996" ca="1">COUNTIF(INDIRECT("$B$2"&amp;":"&amp;CELL("address",B996)),Table1[[#This Row],[Keyword]])</f>
        <v>12</v>
      </c>
      <c r="G996" s="2">
        <f ca="1">IF(Table1[[#This Row],[First Dup?]]&gt;1,0,1)</f>
        <v>0</v>
      </c>
      <c r="H996" s="2"/>
      <c r="I996" s="2"/>
      <c r="J996" s="2"/>
      <c r="K996" s="2"/>
      <c r="L996" s="6" t="str">
        <f>IF(Table1[[#This Row],[ACC? _A_]]=Table1[[#This Row],[ACC? _S_]],"","Diff")</f>
        <v/>
      </c>
      <c r="M996" s="4" t="s">
        <v>687</v>
      </c>
      <c r="O996">
        <f>IF(H996&gt;0,B996,0)</f>
        <v>0</v>
      </c>
    </row>
    <row r="997" spans="1:15" hidden="1" x14ac:dyDescent="0.3">
      <c r="A997" s="2">
        <v>45</v>
      </c>
      <c r="B997" s="2" t="s">
        <v>1126</v>
      </c>
      <c r="C997" s="2" t="s">
        <v>684</v>
      </c>
      <c r="D997" s="2">
        <f>COUNTIF(Table1[Keyword],Table1[[#This Row],[Keyword]])</f>
        <v>1</v>
      </c>
      <c r="E997" s="2" t="str">
        <f>IF(Table1[[#This Row],[Count]]&gt;1,"D","")</f>
        <v/>
      </c>
      <c r="F997" s="2" cm="1">
        <f t="array" aca="1" ref="F997" ca="1">COUNTIF(INDIRECT("$B$2"&amp;":"&amp;CELL("address",B997)),Table1[[#This Row],[Keyword]])</f>
        <v>1</v>
      </c>
      <c r="G997" s="2">
        <f ca="1">IF(Table1[[#This Row],[First Dup?]]&gt;1,0,1)</f>
        <v>1</v>
      </c>
      <c r="H997" s="2">
        <v>0</v>
      </c>
      <c r="I997" s="2" t="s">
        <v>1176</v>
      </c>
      <c r="J997" s="2"/>
      <c r="K997" s="2"/>
      <c r="L997" t="str">
        <f>IF(Table1[[#This Row],[ACC? _A_]]=Table1[[#This Row],[ACC? _S_]],"","Diff")</f>
        <v/>
      </c>
      <c r="M997" s="4" t="s">
        <v>687</v>
      </c>
      <c r="N997" t="s">
        <v>1174</v>
      </c>
      <c r="O997">
        <f>IF(H997&gt;0,B997,0)</f>
        <v>0</v>
      </c>
    </row>
    <row r="998" spans="1:15" hidden="1" x14ac:dyDescent="0.3">
      <c r="A998" s="2">
        <v>46</v>
      </c>
      <c r="B998" s="2" t="s">
        <v>338</v>
      </c>
      <c r="C998" s="2" t="s">
        <v>685</v>
      </c>
      <c r="D998" s="2">
        <f>COUNTIF(Table1[Keyword],Table1[[#This Row],[Keyword]])</f>
        <v>4</v>
      </c>
      <c r="E998" s="2" t="str">
        <f>IF(Table1[[#This Row],[Count]]&gt;1,"D","")</f>
        <v>D</v>
      </c>
      <c r="F998" s="2" cm="1">
        <f t="array" aca="1" ref="F998" ca="1">COUNTIF(INDIRECT("$B$2"&amp;":"&amp;CELL("address",B998)),Table1[[#This Row],[Keyword]])</f>
        <v>3</v>
      </c>
      <c r="G998" s="2">
        <f ca="1">IF(Table1[[#This Row],[First Dup?]]&gt;1,0,1)</f>
        <v>0</v>
      </c>
      <c r="H998" s="2"/>
      <c r="I998" s="2"/>
      <c r="J998" s="2"/>
      <c r="K998" s="2"/>
      <c r="L998" s="6" t="str">
        <f>IF(Table1[[#This Row],[ACC? _A_]]=Table1[[#This Row],[ACC? _S_]],"","Diff")</f>
        <v/>
      </c>
      <c r="M998" s="4" t="s">
        <v>687</v>
      </c>
      <c r="O998">
        <f>IF(H998&gt;0,B998,0)</f>
        <v>0</v>
      </c>
    </row>
    <row r="999" spans="1:15" hidden="1" x14ac:dyDescent="0.3">
      <c r="A999" s="2">
        <v>47</v>
      </c>
      <c r="B999" s="2" t="s">
        <v>1127</v>
      </c>
      <c r="C999" s="2" t="s">
        <v>686</v>
      </c>
      <c r="D999" s="2">
        <f>COUNTIF(Table1[Keyword],Table1[[#This Row],[Keyword]])</f>
        <v>1</v>
      </c>
      <c r="E999" s="2" t="str">
        <f>IF(Table1[[#This Row],[Count]]&gt;1,"D","")</f>
        <v/>
      </c>
      <c r="F999" s="2" cm="1">
        <f t="array" aca="1" ref="F999" ca="1">COUNTIF(INDIRECT("$B$2"&amp;":"&amp;CELL("address",B999)),Table1[[#This Row],[Keyword]])</f>
        <v>1</v>
      </c>
      <c r="G999" s="2">
        <f ca="1">IF(Table1[[#This Row],[First Dup?]]&gt;1,0,1)</f>
        <v>1</v>
      </c>
      <c r="H999" s="2">
        <v>0</v>
      </c>
      <c r="I999" s="2" t="s">
        <v>1177</v>
      </c>
      <c r="J999" s="2"/>
      <c r="K999" s="2"/>
      <c r="L999" t="str">
        <f>IF(Table1[[#This Row],[ACC? _A_]]=Table1[[#This Row],[ACC? _S_]],"","Diff")</f>
        <v/>
      </c>
      <c r="M999" s="4" t="s">
        <v>687</v>
      </c>
      <c r="N999" t="s">
        <v>1174</v>
      </c>
      <c r="O999">
        <f>IF(H999&gt;0,B999,0)</f>
        <v>0</v>
      </c>
    </row>
    <row r="1000" spans="1:15" hidden="1" x14ac:dyDescent="0.3">
      <c r="A1000" s="2">
        <v>48</v>
      </c>
      <c r="B1000" s="2" t="s">
        <v>1128</v>
      </c>
      <c r="C1000" s="2" t="s">
        <v>686</v>
      </c>
      <c r="D1000" s="2">
        <f>COUNTIF(Table1[Keyword],Table1[[#This Row],[Keyword]])</f>
        <v>1</v>
      </c>
      <c r="E1000" s="2" t="str">
        <f>IF(Table1[[#This Row],[Count]]&gt;1,"D","")</f>
        <v/>
      </c>
      <c r="F1000" s="2" cm="1">
        <f t="array" aca="1" ref="F1000" ca="1">COUNTIF(INDIRECT("$B$2"&amp;":"&amp;CELL("address",B1000)),Table1[[#This Row],[Keyword]])</f>
        <v>1</v>
      </c>
      <c r="G1000" s="2">
        <f ca="1">IF(Table1[[#This Row],[First Dup?]]&gt;1,0,1)</f>
        <v>1</v>
      </c>
      <c r="H1000" s="2">
        <v>0</v>
      </c>
      <c r="I1000" s="2" t="s">
        <v>1177</v>
      </c>
      <c r="J1000" s="2"/>
      <c r="K1000" s="2"/>
      <c r="L1000" t="str">
        <f>IF(Table1[[#This Row],[ACC? _A_]]=Table1[[#This Row],[ACC? _S_]],"","Diff")</f>
        <v/>
      </c>
      <c r="M1000" s="4" t="s">
        <v>687</v>
      </c>
      <c r="N1000" t="s">
        <v>1174</v>
      </c>
      <c r="O1000">
        <f>IF(H1000&gt;0,B1000,0)</f>
        <v>0</v>
      </c>
    </row>
    <row r="1001" spans="1:15" hidden="1" x14ac:dyDescent="0.3">
      <c r="A1001" s="2">
        <v>49</v>
      </c>
      <c r="B1001" s="2" t="s">
        <v>814</v>
      </c>
      <c r="C1001" s="2" t="s">
        <v>193</v>
      </c>
      <c r="D1001" s="2">
        <f>COUNTIF(Table1[Keyword],Table1[[#This Row],[Keyword]])</f>
        <v>2</v>
      </c>
      <c r="E1001" s="2" t="str">
        <f>IF(Table1[[#This Row],[Count]]&gt;1,"D","")</f>
        <v>D</v>
      </c>
      <c r="F1001" s="2" cm="1">
        <f t="array" aca="1" ref="F1001" ca="1">COUNTIF(INDIRECT("$B$2"&amp;":"&amp;CELL("address",B1001)),Table1[[#This Row],[Keyword]])</f>
        <v>2</v>
      </c>
      <c r="G1001" s="2">
        <f ca="1">IF(Table1[[#This Row],[First Dup?]]&gt;1,0,1)</f>
        <v>0</v>
      </c>
      <c r="H1001" s="2"/>
      <c r="I1001" s="2"/>
      <c r="J1001" s="2"/>
      <c r="K1001" s="2"/>
      <c r="L1001" s="6" t="str">
        <f>IF(Table1[[#This Row],[ACC? _A_]]=Table1[[#This Row],[ACC? _S_]],"","Diff")</f>
        <v/>
      </c>
      <c r="M1001" s="4" t="s">
        <v>687</v>
      </c>
      <c r="O1001">
        <f>IF(H1001&gt;0,B1001,0)</f>
        <v>0</v>
      </c>
    </row>
    <row r="1002" spans="1:15" ht="14.55" customHeight="1" x14ac:dyDescent="0.3">
      <c r="A1002">
        <v>11</v>
      </c>
      <c r="B1002" t="s">
        <v>216</v>
      </c>
      <c r="C1002" t="s">
        <v>215</v>
      </c>
      <c r="D1002">
        <f>COUNTIF(Table1[Keyword],Table1[[#This Row],[Keyword]])</f>
        <v>3</v>
      </c>
      <c r="E1002" t="str">
        <f>IF(Table1[[#This Row],[Count]]&gt;1,"D","")</f>
        <v>D</v>
      </c>
      <c r="F1002" cm="1">
        <f t="array" aca="1" ref="F1002" ca="1">COUNTIF(INDIRECT("$B$2"&amp;":"&amp;CELL("address",B1002)),Table1[[#This Row],[Keyword]])</f>
        <v>2</v>
      </c>
      <c r="G1002">
        <f ca="1">IF(Table1[[#This Row],[First Dup?]]&gt;1,0,1)</f>
        <v>0</v>
      </c>
      <c r="H1002">
        <v>1</v>
      </c>
      <c r="I1002" t="s">
        <v>1217</v>
      </c>
      <c r="L1002" t="str">
        <f>IF(Table1[[#This Row],[ACC? _A_]]=Table1[[#This Row],[ACC? _S_]],"","Diff")</f>
        <v>Diff</v>
      </c>
      <c r="M1002" s="5" t="s">
        <v>262</v>
      </c>
      <c r="N1002" t="s">
        <v>1174</v>
      </c>
      <c r="O1002" t="str">
        <f>IF(H1002&gt;0,B1002,0)</f>
        <v>stakeholders</v>
      </c>
    </row>
    <row r="1003" spans="1:15" hidden="1" x14ac:dyDescent="0.3">
      <c r="A1003">
        <v>1</v>
      </c>
      <c r="B1003" t="s">
        <v>433</v>
      </c>
      <c r="C1003" t="s">
        <v>370</v>
      </c>
      <c r="D1003">
        <f>COUNTIF(Table1[Keyword],Table1[[#This Row],[Keyword]])</f>
        <v>7</v>
      </c>
      <c r="E1003" t="str">
        <f>IF(Table1[[#This Row],[Count]]&gt;1,"D","")</f>
        <v>D</v>
      </c>
      <c r="F1003" cm="1">
        <f t="array" aca="1" ref="F1003" ca="1">COUNTIF(INDIRECT("$B$2"&amp;":"&amp;CELL("address",B1003)),Table1[[#This Row],[Keyword]])</f>
        <v>7</v>
      </c>
      <c r="G1003">
        <f ca="1">IF(Table1[[#This Row],[First Dup?]]&gt;1,0,1)</f>
        <v>0</v>
      </c>
      <c r="I1003"/>
      <c r="L1003" t="str">
        <f>IF(Table1[[#This Row],[ACC? _A_]]=Table1[[#This Row],[ACC? _S_]],"","Diff")</f>
        <v/>
      </c>
      <c r="M1003" s="5" t="s">
        <v>708</v>
      </c>
      <c r="O1003">
        <f>IF(H1003&gt;0,B1003,0)</f>
        <v>0</v>
      </c>
    </row>
    <row r="1004" spans="1:15" hidden="1" x14ac:dyDescent="0.3">
      <c r="A1004">
        <v>2</v>
      </c>
      <c r="B1004" t="s">
        <v>688</v>
      </c>
      <c r="C1004" t="s">
        <v>229</v>
      </c>
      <c r="D1004">
        <f>COUNTIF(Table1[Keyword],Table1[[#This Row],[Keyword]])</f>
        <v>1</v>
      </c>
      <c r="E1004" t="str">
        <f>IF(Table1[[#This Row],[Count]]&gt;1,"D","")</f>
        <v/>
      </c>
      <c r="F1004" cm="1">
        <f t="array" aca="1" ref="F1004" ca="1">COUNTIF(INDIRECT("$B$2"&amp;":"&amp;CELL("address",B1004)),Table1[[#This Row],[Keyword]])</f>
        <v>1</v>
      </c>
      <c r="G1004">
        <f ca="1">IF(Table1[[#This Row],[First Dup?]]&gt;1,0,1)</f>
        <v>1</v>
      </c>
      <c r="H1004">
        <v>0</v>
      </c>
      <c r="I1004" t="s">
        <v>1279</v>
      </c>
      <c r="L1004" t="str">
        <f>IF(Table1[[#This Row],[ACC? _A_]]=Table1[[#This Row],[ACC? _S_]],"","Diff")</f>
        <v/>
      </c>
      <c r="M1004" s="5" t="s">
        <v>708</v>
      </c>
      <c r="N1004" t="s">
        <v>1174</v>
      </c>
      <c r="O1004">
        <f>IF(H1004&gt;0,B1004,0)</f>
        <v>0</v>
      </c>
    </row>
    <row r="1005" spans="1:15" hidden="1" x14ac:dyDescent="0.3">
      <c r="A1005">
        <v>3</v>
      </c>
      <c r="B1005" t="s">
        <v>1019</v>
      </c>
      <c r="C1005" t="s">
        <v>249</v>
      </c>
      <c r="D1005">
        <f>COUNTIF(Table1[Keyword],Table1[[#This Row],[Keyword]])</f>
        <v>3</v>
      </c>
      <c r="E1005" t="str">
        <f>IF(Table1[[#This Row],[Count]]&gt;1,"D","")</f>
        <v>D</v>
      </c>
      <c r="F1005" cm="1">
        <f t="array" aca="1" ref="F1005" ca="1">COUNTIF(INDIRECT("$B$2"&amp;":"&amp;CELL("address",B1005)),Table1[[#This Row],[Keyword]])</f>
        <v>3</v>
      </c>
      <c r="G1005">
        <f ca="1">IF(Table1[[#This Row],[First Dup?]]&gt;1,0,1)</f>
        <v>0</v>
      </c>
      <c r="I1005"/>
      <c r="L1005" t="str">
        <f>IF(Table1[[#This Row],[ACC? _A_]]=Table1[[#This Row],[ACC? _S_]],"","Diff")</f>
        <v/>
      </c>
      <c r="M1005" s="5" t="s">
        <v>708</v>
      </c>
      <c r="O1005">
        <f>IF(H1005&gt;0,B1005,0)</f>
        <v>0</v>
      </c>
    </row>
    <row r="1006" spans="1:15" hidden="1" x14ac:dyDescent="0.3">
      <c r="A1006">
        <v>4</v>
      </c>
      <c r="B1006" t="s">
        <v>1130</v>
      </c>
      <c r="C1006" t="s">
        <v>268</v>
      </c>
      <c r="D1006">
        <f>COUNTIF(Table1[Keyword],Table1[[#This Row],[Keyword]])</f>
        <v>1</v>
      </c>
      <c r="E1006" t="str">
        <f>IF(Table1[[#This Row],[Count]]&gt;1,"D","")</f>
        <v/>
      </c>
      <c r="F1006" cm="1">
        <f t="array" aca="1" ref="F1006" ca="1">COUNTIF(INDIRECT("$B$2"&amp;":"&amp;CELL("address",B1006)),Table1[[#This Row],[Keyword]])</f>
        <v>1</v>
      </c>
      <c r="G1006">
        <f ca="1">IF(Table1[[#This Row],[First Dup?]]&gt;1,0,1)</f>
        <v>1</v>
      </c>
      <c r="H1006">
        <v>0</v>
      </c>
      <c r="I1006" t="s">
        <v>1279</v>
      </c>
      <c r="L1006" t="str">
        <f>IF(Table1[[#This Row],[ACC? _A_]]=Table1[[#This Row],[ACC? _S_]],"","Diff")</f>
        <v/>
      </c>
      <c r="M1006" s="5" t="s">
        <v>708</v>
      </c>
      <c r="N1006" t="s">
        <v>1174</v>
      </c>
      <c r="O1006">
        <f>IF(H1006&gt;0,B1006,0)</f>
        <v>0</v>
      </c>
    </row>
    <row r="1007" spans="1:15" hidden="1" x14ac:dyDescent="0.3">
      <c r="A1007">
        <v>5</v>
      </c>
      <c r="B1007" t="s">
        <v>689</v>
      </c>
      <c r="C1007" t="s">
        <v>268</v>
      </c>
      <c r="D1007">
        <f>COUNTIF(Table1[Keyword],Table1[[#This Row],[Keyword]])</f>
        <v>1</v>
      </c>
      <c r="E1007" t="str">
        <f>IF(Table1[[#This Row],[Count]]&gt;1,"D","")</f>
        <v/>
      </c>
      <c r="F1007" cm="1">
        <f t="array" aca="1" ref="F1007" ca="1">COUNTIF(INDIRECT("$B$2"&amp;":"&amp;CELL("address",B1007)),Table1[[#This Row],[Keyword]])</f>
        <v>1</v>
      </c>
      <c r="G1007">
        <f ca="1">IF(Table1[[#This Row],[First Dup?]]&gt;1,0,1)</f>
        <v>1</v>
      </c>
      <c r="H1007">
        <v>0</v>
      </c>
      <c r="I1007" t="s">
        <v>1176</v>
      </c>
      <c r="L1007" t="str">
        <f>IF(Table1[[#This Row],[ACC? _A_]]=Table1[[#This Row],[ACC? _S_]],"","Diff")</f>
        <v/>
      </c>
      <c r="M1007" s="5" t="s">
        <v>708</v>
      </c>
      <c r="N1007" t="s">
        <v>1174</v>
      </c>
      <c r="O1007">
        <f>IF(H1007&gt;0,B1007,0)</f>
        <v>0</v>
      </c>
    </row>
    <row r="1008" spans="1:15" hidden="1" x14ac:dyDescent="0.3">
      <c r="A1008">
        <v>6</v>
      </c>
      <c r="B1008" t="s">
        <v>690</v>
      </c>
      <c r="C1008" t="s">
        <v>5</v>
      </c>
      <c r="D1008">
        <f>COUNTIF(Table1[Keyword],Table1[[#This Row],[Keyword]])</f>
        <v>1</v>
      </c>
      <c r="E1008" t="str">
        <f>IF(Table1[[#This Row],[Count]]&gt;1,"D","")</f>
        <v/>
      </c>
      <c r="F1008" cm="1">
        <f t="array" aca="1" ref="F1008" ca="1">COUNTIF(INDIRECT("$B$2"&amp;":"&amp;CELL("address",B1008)),Table1[[#This Row],[Keyword]])</f>
        <v>1</v>
      </c>
      <c r="G1008">
        <f ca="1">IF(Table1[[#This Row],[First Dup?]]&gt;1,0,1)</f>
        <v>1</v>
      </c>
      <c r="H1008">
        <v>0</v>
      </c>
      <c r="I1008" t="s">
        <v>1176</v>
      </c>
      <c r="L1008" t="str">
        <f>IF(Table1[[#This Row],[ACC? _A_]]=Table1[[#This Row],[ACC? _S_]],"","Diff")</f>
        <v/>
      </c>
      <c r="M1008" s="5" t="s">
        <v>708</v>
      </c>
      <c r="N1008" t="s">
        <v>1174</v>
      </c>
      <c r="O1008">
        <f>IF(H1008&gt;0,B1008,0)</f>
        <v>0</v>
      </c>
    </row>
    <row r="1009" spans="1:15" hidden="1" x14ac:dyDescent="0.3">
      <c r="A1009">
        <v>7</v>
      </c>
      <c r="B1009" t="s">
        <v>11</v>
      </c>
      <c r="C1009" t="s">
        <v>83</v>
      </c>
      <c r="D1009">
        <f>COUNTIF(Table1[Keyword],Table1[[#This Row],[Keyword]])</f>
        <v>5</v>
      </c>
      <c r="E1009" t="str">
        <f>IF(Table1[[#This Row],[Count]]&gt;1,"D","")</f>
        <v>D</v>
      </c>
      <c r="F1009" cm="1">
        <f t="array" aca="1" ref="F1009" ca="1">COUNTIF(INDIRECT("$B$2"&amp;":"&amp;CELL("address",B1009)),Table1[[#This Row],[Keyword]])</f>
        <v>5</v>
      </c>
      <c r="G1009">
        <f ca="1">IF(Table1[[#This Row],[First Dup?]]&gt;1,0,1)</f>
        <v>0</v>
      </c>
      <c r="I1009"/>
      <c r="L1009" t="str">
        <f>IF(Table1[[#This Row],[ACC? _A_]]=Table1[[#This Row],[ACC? _S_]],"","Diff")</f>
        <v/>
      </c>
      <c r="M1009" s="5" t="s">
        <v>708</v>
      </c>
      <c r="O1009">
        <f>IF(H1009&gt;0,B1009,0)</f>
        <v>0</v>
      </c>
    </row>
    <row r="1010" spans="1:15" hidden="1" x14ac:dyDescent="0.3">
      <c r="A1010">
        <v>8</v>
      </c>
      <c r="B1010" t="s">
        <v>327</v>
      </c>
      <c r="C1010" t="s">
        <v>691</v>
      </c>
      <c r="D1010">
        <f>COUNTIF(Table1[Keyword],Table1[[#This Row],[Keyword]])</f>
        <v>12</v>
      </c>
      <c r="E1010" t="str">
        <f>IF(Table1[[#This Row],[Count]]&gt;1,"D","")</f>
        <v>D</v>
      </c>
      <c r="F1010" cm="1">
        <f t="array" aca="1" ref="F1010" ca="1">COUNTIF(INDIRECT("$B$2"&amp;":"&amp;CELL("address",B1010)),Table1[[#This Row],[Keyword]])</f>
        <v>10</v>
      </c>
      <c r="G1010">
        <f ca="1">IF(Table1[[#This Row],[First Dup?]]&gt;1,0,1)</f>
        <v>0</v>
      </c>
      <c r="I1010"/>
      <c r="L1010" t="str">
        <f>IF(Table1[[#This Row],[ACC? _A_]]=Table1[[#This Row],[ACC? _S_]],"","Diff")</f>
        <v/>
      </c>
      <c r="M1010" s="5" t="s">
        <v>708</v>
      </c>
      <c r="O1010">
        <f>IF(H1010&gt;0,B1010,0)</f>
        <v>0</v>
      </c>
    </row>
    <row r="1011" spans="1:15" hidden="1" x14ac:dyDescent="0.3">
      <c r="A1011">
        <v>9</v>
      </c>
      <c r="B1011" t="s">
        <v>1027</v>
      </c>
      <c r="C1011" t="s">
        <v>10</v>
      </c>
      <c r="D1011">
        <f>COUNTIF(Table1[Keyword],Table1[[#This Row],[Keyword]])</f>
        <v>2</v>
      </c>
      <c r="E1011" t="str">
        <f>IF(Table1[[#This Row],[Count]]&gt;1,"D","")</f>
        <v>D</v>
      </c>
      <c r="F1011" cm="1">
        <f t="array" aca="1" ref="F1011" ca="1">COUNTIF(INDIRECT("$B$2"&amp;":"&amp;CELL("address",B1011)),Table1[[#This Row],[Keyword]])</f>
        <v>2</v>
      </c>
      <c r="G1011">
        <f ca="1">IF(Table1[[#This Row],[First Dup?]]&gt;1,0,1)</f>
        <v>0</v>
      </c>
      <c r="I1011"/>
      <c r="L1011" t="str">
        <f>IF(Table1[[#This Row],[ACC? _A_]]=Table1[[#This Row],[ACC? _S_]],"","Diff")</f>
        <v/>
      </c>
      <c r="M1011" s="5" t="s">
        <v>708</v>
      </c>
      <c r="O1011">
        <f>IF(H1011&gt;0,B1011,0)</f>
        <v>0</v>
      </c>
    </row>
    <row r="1012" spans="1:15" hidden="1" x14ac:dyDescent="0.3">
      <c r="A1012">
        <v>10</v>
      </c>
      <c r="B1012" t="s">
        <v>1131</v>
      </c>
      <c r="C1012" t="s">
        <v>492</v>
      </c>
      <c r="D1012">
        <f>COUNTIF(Table1[Keyword],Table1[[#This Row],[Keyword]])</f>
        <v>1</v>
      </c>
      <c r="E1012" t="str">
        <f>IF(Table1[[#This Row],[Count]]&gt;1,"D","")</f>
        <v/>
      </c>
      <c r="F1012" cm="1">
        <f t="array" aca="1" ref="F1012" ca="1">COUNTIF(INDIRECT("$B$2"&amp;":"&amp;CELL("address",B1012)),Table1[[#This Row],[Keyword]])</f>
        <v>1</v>
      </c>
      <c r="G1012">
        <f ca="1">IF(Table1[[#This Row],[First Dup?]]&gt;1,0,1)</f>
        <v>1</v>
      </c>
      <c r="H1012">
        <v>0</v>
      </c>
      <c r="I1012" t="s">
        <v>1177</v>
      </c>
      <c r="L1012" t="str">
        <f>IF(Table1[[#This Row],[ACC? _A_]]=Table1[[#This Row],[ACC? _S_]],"","Diff")</f>
        <v/>
      </c>
      <c r="M1012" s="5" t="s">
        <v>708</v>
      </c>
      <c r="N1012" t="s">
        <v>1174</v>
      </c>
      <c r="O1012">
        <f>IF(H1012&gt;0,B1012,0)</f>
        <v>0</v>
      </c>
    </row>
    <row r="1013" spans="1:15" hidden="1" x14ac:dyDescent="0.3">
      <c r="A1013">
        <v>11</v>
      </c>
      <c r="B1013" t="s">
        <v>692</v>
      </c>
      <c r="C1013" t="s">
        <v>492</v>
      </c>
      <c r="D1013">
        <f>COUNTIF(Table1[Keyword],Table1[[#This Row],[Keyword]])</f>
        <v>1</v>
      </c>
      <c r="E1013" t="str">
        <f>IF(Table1[[#This Row],[Count]]&gt;1,"D","")</f>
        <v/>
      </c>
      <c r="F1013" cm="1">
        <f t="array" aca="1" ref="F1013" ca="1">COUNTIF(INDIRECT("$B$2"&amp;":"&amp;CELL("address",B1013)),Table1[[#This Row],[Keyword]])</f>
        <v>1</v>
      </c>
      <c r="G1013">
        <f ca="1">IF(Table1[[#This Row],[First Dup?]]&gt;1,0,1)</f>
        <v>1</v>
      </c>
      <c r="H1013">
        <v>0</v>
      </c>
      <c r="I1013" t="s">
        <v>1176</v>
      </c>
      <c r="L1013" t="str">
        <f>IF(Table1[[#This Row],[ACC? _A_]]=Table1[[#This Row],[ACC? _S_]],"","Diff")</f>
        <v/>
      </c>
      <c r="M1013" s="5" t="s">
        <v>708</v>
      </c>
      <c r="N1013" t="s">
        <v>1174</v>
      </c>
      <c r="O1013">
        <f>IF(H1013&gt;0,B1013,0)</f>
        <v>0</v>
      </c>
    </row>
    <row r="1014" spans="1:15" hidden="1" x14ac:dyDescent="0.3">
      <c r="A1014">
        <v>12</v>
      </c>
      <c r="B1014" t="s">
        <v>16</v>
      </c>
      <c r="C1014" t="s">
        <v>322</v>
      </c>
      <c r="D1014">
        <f>COUNTIF(Table1[Keyword],Table1[[#This Row],[Keyword]])</f>
        <v>7</v>
      </c>
      <c r="E1014" t="str">
        <f>IF(Table1[[#This Row],[Count]]&gt;1,"D","")</f>
        <v>D</v>
      </c>
      <c r="F1014" cm="1">
        <f t="array" aca="1" ref="F1014" ca="1">COUNTIF(INDIRECT("$B$2"&amp;":"&amp;CELL("address",B1014)),Table1[[#This Row],[Keyword]])</f>
        <v>7</v>
      </c>
      <c r="G1014">
        <f ca="1">IF(Table1[[#This Row],[First Dup?]]&gt;1,0,1)</f>
        <v>0</v>
      </c>
      <c r="I1014"/>
      <c r="L1014" t="str">
        <f>IF(Table1[[#This Row],[ACC? _A_]]=Table1[[#This Row],[ACC? _S_]],"","Diff")</f>
        <v/>
      </c>
      <c r="M1014" s="5" t="s">
        <v>708</v>
      </c>
      <c r="O1014">
        <f>IF(H1014&gt;0,B1014,0)</f>
        <v>0</v>
      </c>
    </row>
    <row r="1015" spans="1:15" hidden="1" x14ac:dyDescent="0.3">
      <c r="A1015">
        <v>13</v>
      </c>
      <c r="B1015" t="s">
        <v>1030</v>
      </c>
      <c r="C1015" t="s">
        <v>391</v>
      </c>
      <c r="D1015">
        <f>COUNTIF(Table1[Keyword],Table1[[#This Row],[Keyword]])</f>
        <v>3</v>
      </c>
      <c r="E1015" t="str">
        <f>IF(Table1[[#This Row],[Count]]&gt;1,"D","")</f>
        <v>D</v>
      </c>
      <c r="F1015" cm="1">
        <f t="array" aca="1" ref="F1015" ca="1">COUNTIF(INDIRECT("$B$2"&amp;":"&amp;CELL("address",B1015)),Table1[[#This Row],[Keyword]])</f>
        <v>3</v>
      </c>
      <c r="G1015">
        <f ca="1">IF(Table1[[#This Row],[First Dup?]]&gt;1,0,1)</f>
        <v>0</v>
      </c>
      <c r="I1015"/>
      <c r="L1015" t="str">
        <f>IF(Table1[[#This Row],[ACC? _A_]]=Table1[[#This Row],[ACC? _S_]],"","Diff")</f>
        <v/>
      </c>
      <c r="M1015" s="5" t="s">
        <v>708</v>
      </c>
      <c r="O1015">
        <f>IF(H1015&gt;0,B1015,0)</f>
        <v>0</v>
      </c>
    </row>
    <row r="1016" spans="1:15" hidden="1" x14ac:dyDescent="0.3">
      <c r="A1016">
        <v>14</v>
      </c>
      <c r="B1016" t="s">
        <v>1026</v>
      </c>
      <c r="C1016" t="s">
        <v>105</v>
      </c>
      <c r="D1016">
        <f>COUNTIF(Table1[Keyword],Table1[[#This Row],[Keyword]])</f>
        <v>2</v>
      </c>
      <c r="E1016" t="str">
        <f>IF(Table1[[#This Row],[Count]]&gt;1,"D","")</f>
        <v>D</v>
      </c>
      <c r="F1016" cm="1">
        <f t="array" aca="1" ref="F1016" ca="1">COUNTIF(INDIRECT("$B$2"&amp;":"&amp;CELL("address",B1016)),Table1[[#This Row],[Keyword]])</f>
        <v>2</v>
      </c>
      <c r="G1016">
        <f ca="1">IF(Table1[[#This Row],[First Dup?]]&gt;1,0,1)</f>
        <v>0</v>
      </c>
      <c r="I1016"/>
      <c r="L1016" t="str">
        <f>IF(Table1[[#This Row],[ACC? _A_]]=Table1[[#This Row],[ACC? _S_]],"","Diff")</f>
        <v/>
      </c>
      <c r="M1016" s="5" t="s">
        <v>708</v>
      </c>
      <c r="O1016">
        <f>IF(H1016&gt;0,B1016,0)</f>
        <v>0</v>
      </c>
    </row>
    <row r="1017" spans="1:15" hidden="1" x14ac:dyDescent="0.3">
      <c r="A1017">
        <v>15</v>
      </c>
      <c r="B1017" t="s">
        <v>44</v>
      </c>
      <c r="C1017" t="s">
        <v>494</v>
      </c>
      <c r="D1017">
        <f>COUNTIF(Table1[Keyword],Table1[[#This Row],[Keyword]])</f>
        <v>15</v>
      </c>
      <c r="E1017" t="str">
        <f>IF(Table1[[#This Row],[Count]]&gt;1,"D","")</f>
        <v>D</v>
      </c>
      <c r="F1017" cm="1">
        <f t="array" aca="1" ref="F1017" ca="1">COUNTIF(INDIRECT("$B$2"&amp;":"&amp;CELL("address",B1017)),Table1[[#This Row],[Keyword]])</f>
        <v>13</v>
      </c>
      <c r="G1017">
        <f ca="1">IF(Table1[[#This Row],[First Dup?]]&gt;1,0,1)</f>
        <v>0</v>
      </c>
      <c r="I1017"/>
      <c r="L1017" t="str">
        <f>IF(Table1[[#This Row],[ACC? _A_]]=Table1[[#This Row],[ACC? _S_]],"","Diff")</f>
        <v/>
      </c>
      <c r="M1017" s="5" t="s">
        <v>708</v>
      </c>
      <c r="O1017">
        <f>IF(H1017&gt;0,B1017,0)</f>
        <v>0</v>
      </c>
    </row>
    <row r="1018" spans="1:15" hidden="1" x14ac:dyDescent="0.3">
      <c r="A1018">
        <v>16</v>
      </c>
      <c r="B1018" t="s">
        <v>371</v>
      </c>
      <c r="C1018" t="s">
        <v>618</v>
      </c>
      <c r="D1018">
        <f>COUNTIF(Table1[Keyword],Table1[[#This Row],[Keyword]])</f>
        <v>14</v>
      </c>
      <c r="E1018" t="str">
        <f>IF(Table1[[#This Row],[Count]]&gt;1,"D","")</f>
        <v>D</v>
      </c>
      <c r="F1018" cm="1">
        <f t="array" aca="1" ref="F1018" ca="1">COUNTIF(INDIRECT("$B$2"&amp;":"&amp;CELL("address",B1018)),Table1[[#This Row],[Keyword]])</f>
        <v>13</v>
      </c>
      <c r="G1018">
        <f ca="1">IF(Table1[[#This Row],[First Dup?]]&gt;1,0,1)</f>
        <v>0</v>
      </c>
      <c r="I1018"/>
      <c r="L1018" t="str">
        <f>IF(Table1[[#This Row],[ACC? _A_]]=Table1[[#This Row],[ACC? _S_]],"","Diff")</f>
        <v/>
      </c>
      <c r="M1018" s="5" t="s">
        <v>708</v>
      </c>
      <c r="O1018">
        <f>IF(H1018&gt;0,B1018,0)</f>
        <v>0</v>
      </c>
    </row>
    <row r="1019" spans="1:15" hidden="1" x14ac:dyDescent="0.3">
      <c r="A1019">
        <v>17</v>
      </c>
      <c r="B1019" t="s">
        <v>165</v>
      </c>
      <c r="C1019" t="s">
        <v>597</v>
      </c>
      <c r="D1019">
        <f>COUNTIF(Table1[Keyword],Table1[[#This Row],[Keyword]])</f>
        <v>12</v>
      </c>
      <c r="E1019" t="str">
        <f>IF(Table1[[#This Row],[Count]]&gt;1,"D","")</f>
        <v>D</v>
      </c>
      <c r="F1019" cm="1">
        <f t="array" aca="1" ref="F1019" ca="1">COUNTIF(INDIRECT("$B$2"&amp;":"&amp;CELL("address",B1019)),Table1[[#This Row],[Keyword]])</f>
        <v>11</v>
      </c>
      <c r="G1019">
        <f ca="1">IF(Table1[[#This Row],[First Dup?]]&gt;1,0,1)</f>
        <v>0</v>
      </c>
      <c r="I1019"/>
      <c r="L1019" t="str">
        <f>IF(Table1[[#This Row],[ACC? _A_]]=Table1[[#This Row],[ACC? _S_]],"","Diff")</f>
        <v/>
      </c>
      <c r="M1019" s="5" t="s">
        <v>708</v>
      </c>
      <c r="O1019">
        <f>IF(H1019&gt;0,B1019,0)</f>
        <v>0</v>
      </c>
    </row>
    <row r="1020" spans="1:15" hidden="1" x14ac:dyDescent="0.3">
      <c r="A1020">
        <v>18</v>
      </c>
      <c r="B1020" t="s">
        <v>1132</v>
      </c>
      <c r="C1020" t="s">
        <v>107</v>
      </c>
      <c r="D1020">
        <f>COUNTIF(Table1[Keyword],Table1[[#This Row],[Keyword]])</f>
        <v>1</v>
      </c>
      <c r="E1020" t="str">
        <f>IF(Table1[[#This Row],[Count]]&gt;1,"D","")</f>
        <v/>
      </c>
      <c r="F1020" cm="1">
        <f t="array" aca="1" ref="F1020" ca="1">COUNTIF(INDIRECT("$B$2"&amp;":"&amp;CELL("address",B1020)),Table1[[#This Row],[Keyword]])</f>
        <v>1</v>
      </c>
      <c r="G1020">
        <f ca="1">IF(Table1[[#This Row],[First Dup?]]&gt;1,0,1)</f>
        <v>1</v>
      </c>
      <c r="H1020">
        <v>0</v>
      </c>
      <c r="I1020" t="s">
        <v>1176</v>
      </c>
      <c r="L1020" t="str">
        <f>IF(Table1[[#This Row],[ACC? _A_]]=Table1[[#This Row],[ACC? _S_]],"","Diff")</f>
        <v/>
      </c>
      <c r="M1020" s="5" t="s">
        <v>708</v>
      </c>
      <c r="N1020" t="s">
        <v>1174</v>
      </c>
      <c r="O1020">
        <f>IF(H1020&gt;0,B1020,0)</f>
        <v>0</v>
      </c>
    </row>
    <row r="1021" spans="1:15" hidden="1" x14ac:dyDescent="0.3">
      <c r="A1021">
        <v>19</v>
      </c>
      <c r="B1021" t="s">
        <v>1133</v>
      </c>
      <c r="C1021" t="s">
        <v>514</v>
      </c>
      <c r="D1021">
        <f>COUNTIF(Table1[Keyword],Table1[[#This Row],[Keyword]])</f>
        <v>1</v>
      </c>
      <c r="E1021" t="str">
        <f>IF(Table1[[#This Row],[Count]]&gt;1,"D","")</f>
        <v/>
      </c>
      <c r="F1021" cm="1">
        <f t="array" aca="1" ref="F1021" ca="1">COUNTIF(INDIRECT("$B$2"&amp;":"&amp;CELL("address",B1021)),Table1[[#This Row],[Keyword]])</f>
        <v>1</v>
      </c>
      <c r="G1021">
        <f ca="1">IF(Table1[[#This Row],[First Dup?]]&gt;1,0,1)</f>
        <v>1</v>
      </c>
      <c r="H1021">
        <v>0</v>
      </c>
      <c r="I1021" t="s">
        <v>1176</v>
      </c>
      <c r="L1021" t="str">
        <f>IF(Table1[[#This Row],[ACC? _A_]]=Table1[[#This Row],[ACC? _S_]],"","Diff")</f>
        <v/>
      </c>
      <c r="M1021" s="5" t="s">
        <v>708</v>
      </c>
      <c r="N1021" t="s">
        <v>1174</v>
      </c>
      <c r="O1021">
        <f>IF(H1021&gt;0,B1021,0)</f>
        <v>0</v>
      </c>
    </row>
    <row r="1022" spans="1:15" hidden="1" x14ac:dyDescent="0.3">
      <c r="A1022">
        <v>20</v>
      </c>
      <c r="B1022" t="s">
        <v>549</v>
      </c>
      <c r="C1022" t="s">
        <v>619</v>
      </c>
      <c r="D1022">
        <f>COUNTIF(Table1[Keyword],Table1[[#This Row],[Keyword]])</f>
        <v>20</v>
      </c>
      <c r="E1022" t="str">
        <f>IF(Table1[[#This Row],[Count]]&gt;1,"D","")</f>
        <v>D</v>
      </c>
      <c r="F1022" cm="1">
        <f t="array" aca="1" ref="F1022" ca="1">COUNTIF(INDIRECT("$B$2"&amp;":"&amp;CELL("address",B1022)),Table1[[#This Row],[Keyword]])</f>
        <v>18</v>
      </c>
      <c r="G1022">
        <f ca="1">IF(Table1[[#This Row],[First Dup?]]&gt;1,0,1)</f>
        <v>0</v>
      </c>
      <c r="I1022"/>
      <c r="L1022" t="str">
        <f>IF(Table1[[#This Row],[ACC? _A_]]=Table1[[#This Row],[ACC? _S_]],"","Diff")</f>
        <v/>
      </c>
      <c r="M1022" s="5" t="s">
        <v>708</v>
      </c>
      <c r="O1022">
        <f>IF(H1022&gt;0,B1022,0)</f>
        <v>0</v>
      </c>
    </row>
    <row r="1023" spans="1:15" hidden="1" x14ac:dyDescent="0.3">
      <c r="A1023">
        <v>21</v>
      </c>
      <c r="B1023" t="s">
        <v>1114</v>
      </c>
      <c r="C1023" t="s">
        <v>418</v>
      </c>
      <c r="D1023">
        <f>COUNTIF(Table1[Keyword],Table1[[#This Row],[Keyword]])</f>
        <v>2</v>
      </c>
      <c r="E1023" t="str">
        <f>IF(Table1[[#This Row],[Count]]&gt;1,"D","")</f>
        <v>D</v>
      </c>
      <c r="F1023" cm="1">
        <f t="array" aca="1" ref="F1023" ca="1">COUNTIF(INDIRECT("$B$2"&amp;":"&amp;CELL("address",B1023)),Table1[[#This Row],[Keyword]])</f>
        <v>2</v>
      </c>
      <c r="G1023">
        <f ca="1">IF(Table1[[#This Row],[First Dup?]]&gt;1,0,1)</f>
        <v>0</v>
      </c>
      <c r="I1023"/>
      <c r="L1023" t="str">
        <f>IF(Table1[[#This Row],[ACC? _A_]]=Table1[[#This Row],[ACC? _S_]],"","Diff")</f>
        <v/>
      </c>
      <c r="M1023" s="5" t="s">
        <v>708</v>
      </c>
      <c r="O1023">
        <f>IF(H1023&gt;0,B1023,0)</f>
        <v>0</v>
      </c>
    </row>
    <row r="1024" spans="1:15" hidden="1" x14ac:dyDescent="0.3">
      <c r="A1024">
        <v>22</v>
      </c>
      <c r="B1024" t="s">
        <v>693</v>
      </c>
      <c r="C1024" t="s">
        <v>172</v>
      </c>
      <c r="D1024">
        <f>COUNTIF(Table1[Keyword],Table1[[#This Row],[Keyword]])</f>
        <v>1</v>
      </c>
      <c r="E1024" t="str">
        <f>IF(Table1[[#This Row],[Count]]&gt;1,"D","")</f>
        <v/>
      </c>
      <c r="F1024" cm="1">
        <f t="array" aca="1" ref="F1024" ca="1">COUNTIF(INDIRECT("$B$2"&amp;":"&amp;CELL("address",B1024)),Table1[[#This Row],[Keyword]])</f>
        <v>1</v>
      </c>
      <c r="G1024">
        <f ca="1">IF(Table1[[#This Row],[First Dup?]]&gt;1,0,1)</f>
        <v>1</v>
      </c>
      <c r="H1024">
        <v>0</v>
      </c>
      <c r="I1024" t="s">
        <v>1176</v>
      </c>
      <c r="L1024" t="str">
        <f>IF(Table1[[#This Row],[ACC? _A_]]=Table1[[#This Row],[ACC? _S_]],"","Diff")</f>
        <v/>
      </c>
      <c r="M1024" s="5" t="s">
        <v>708</v>
      </c>
      <c r="N1024" t="s">
        <v>1174</v>
      </c>
      <c r="O1024">
        <f>IF(H1024&gt;0,B1024,0)</f>
        <v>0</v>
      </c>
    </row>
    <row r="1025" spans="1:15" hidden="1" x14ac:dyDescent="0.3">
      <c r="A1025">
        <v>23</v>
      </c>
      <c r="B1025" t="s">
        <v>639</v>
      </c>
      <c r="C1025" t="s">
        <v>172</v>
      </c>
      <c r="D1025">
        <f>COUNTIF(Table1[Keyword],Table1[[#This Row],[Keyword]])</f>
        <v>5</v>
      </c>
      <c r="E1025" t="str">
        <f>IF(Table1[[#This Row],[Count]]&gt;1,"D","")</f>
        <v>D</v>
      </c>
      <c r="F1025" cm="1">
        <f t="array" aca="1" ref="F1025" ca="1">COUNTIF(INDIRECT("$B$2"&amp;":"&amp;CELL("address",B1025)),Table1[[#This Row],[Keyword]])</f>
        <v>4</v>
      </c>
      <c r="G1025">
        <f ca="1">IF(Table1[[#This Row],[First Dup?]]&gt;1,0,1)</f>
        <v>0</v>
      </c>
      <c r="I1025"/>
      <c r="L1025" t="str">
        <f>IF(Table1[[#This Row],[ACC? _A_]]=Table1[[#This Row],[ACC? _S_]],"","Diff")</f>
        <v/>
      </c>
      <c r="M1025" s="5" t="s">
        <v>708</v>
      </c>
      <c r="O1025">
        <f>IF(H1025&gt;0,B1025,0)</f>
        <v>0</v>
      </c>
    </row>
    <row r="1026" spans="1:15" hidden="1" x14ac:dyDescent="0.3">
      <c r="A1026">
        <v>24</v>
      </c>
      <c r="B1026" t="s">
        <v>694</v>
      </c>
      <c r="C1026" t="s">
        <v>518</v>
      </c>
      <c r="D1026">
        <f>COUNTIF(Table1[Keyword],Table1[[#This Row],[Keyword]])</f>
        <v>1</v>
      </c>
      <c r="E1026" t="str">
        <f>IF(Table1[[#This Row],[Count]]&gt;1,"D","")</f>
        <v/>
      </c>
      <c r="F1026" cm="1">
        <f t="array" aca="1" ref="F1026" ca="1">COUNTIF(INDIRECT("$B$2"&amp;":"&amp;CELL("address",B1026)),Table1[[#This Row],[Keyword]])</f>
        <v>1</v>
      </c>
      <c r="G1026">
        <f ca="1">IF(Table1[[#This Row],[First Dup?]]&gt;1,0,1)</f>
        <v>1</v>
      </c>
      <c r="H1026">
        <v>0</v>
      </c>
      <c r="I1026" t="s">
        <v>1176</v>
      </c>
      <c r="L1026" t="str">
        <f>IF(Table1[[#This Row],[ACC? _A_]]=Table1[[#This Row],[ACC? _S_]],"","Diff")</f>
        <v/>
      </c>
      <c r="M1026" s="5" t="s">
        <v>708</v>
      </c>
      <c r="N1026" t="s">
        <v>1174</v>
      </c>
      <c r="O1026">
        <f>IF(H1026&gt;0,B1026,0)</f>
        <v>0</v>
      </c>
    </row>
    <row r="1027" spans="1:15" hidden="1" x14ac:dyDescent="0.3">
      <c r="A1027">
        <v>25</v>
      </c>
      <c r="B1027" t="s">
        <v>961</v>
      </c>
      <c r="C1027" t="s">
        <v>621</v>
      </c>
      <c r="D1027">
        <f>COUNTIF(Table1[Keyword],Table1[[#This Row],[Keyword]])</f>
        <v>2</v>
      </c>
      <c r="E1027" t="str">
        <f>IF(Table1[[#This Row],[Count]]&gt;1,"D","")</f>
        <v>D</v>
      </c>
      <c r="F1027" cm="1">
        <f t="array" aca="1" ref="F1027" ca="1">COUNTIF(INDIRECT("$B$2"&amp;":"&amp;CELL("address",B1027)),Table1[[#This Row],[Keyword]])</f>
        <v>2</v>
      </c>
      <c r="G1027">
        <f ca="1">IF(Table1[[#This Row],[First Dup?]]&gt;1,0,1)</f>
        <v>0</v>
      </c>
      <c r="I1027"/>
      <c r="L1027" t="str">
        <f>IF(Table1[[#This Row],[ACC? _A_]]=Table1[[#This Row],[ACC? _S_]],"","Diff")</f>
        <v/>
      </c>
      <c r="M1027" s="5" t="s">
        <v>708</v>
      </c>
      <c r="O1027">
        <f>IF(H1027&gt;0,B1027,0)</f>
        <v>0</v>
      </c>
    </row>
    <row r="1028" spans="1:15" hidden="1" x14ac:dyDescent="0.3">
      <c r="A1028">
        <v>26</v>
      </c>
      <c r="B1028" t="s">
        <v>1113</v>
      </c>
      <c r="C1028" t="s">
        <v>116</v>
      </c>
      <c r="D1028">
        <f>COUNTIF(Table1[Keyword],Table1[[#This Row],[Keyword]])</f>
        <v>2</v>
      </c>
      <c r="E1028" t="str">
        <f>IF(Table1[[#This Row],[Count]]&gt;1,"D","")</f>
        <v>D</v>
      </c>
      <c r="F1028" cm="1">
        <f t="array" aca="1" ref="F1028" ca="1">COUNTIF(INDIRECT("$B$2"&amp;":"&amp;CELL("address",B1028)),Table1[[#This Row],[Keyword]])</f>
        <v>2</v>
      </c>
      <c r="G1028">
        <f ca="1">IF(Table1[[#This Row],[First Dup?]]&gt;1,0,1)</f>
        <v>0</v>
      </c>
      <c r="I1028"/>
      <c r="L1028" t="str">
        <f>IF(Table1[[#This Row],[ACC? _A_]]=Table1[[#This Row],[ACC? _S_]],"","Diff")</f>
        <v/>
      </c>
      <c r="M1028" s="5" t="s">
        <v>708</v>
      </c>
      <c r="O1028">
        <f>IF(H1028&gt;0,B1028,0)</f>
        <v>0</v>
      </c>
    </row>
    <row r="1029" spans="1:15" hidden="1" x14ac:dyDescent="0.3">
      <c r="A1029">
        <v>27</v>
      </c>
      <c r="B1029" t="s">
        <v>309</v>
      </c>
      <c r="C1029" t="s">
        <v>422</v>
      </c>
      <c r="D1029">
        <f>COUNTIF(Table1[Keyword],Table1[[#This Row],[Keyword]])</f>
        <v>7</v>
      </c>
      <c r="E1029" t="str">
        <f>IF(Table1[[#This Row],[Count]]&gt;1,"D","")</f>
        <v>D</v>
      </c>
      <c r="F1029" cm="1">
        <f t="array" aca="1" ref="F1029" ca="1">COUNTIF(INDIRECT("$B$2"&amp;":"&amp;CELL("address",B1029)),Table1[[#This Row],[Keyword]])</f>
        <v>5</v>
      </c>
      <c r="G1029">
        <f ca="1">IF(Table1[[#This Row],[First Dup?]]&gt;1,0,1)</f>
        <v>0</v>
      </c>
      <c r="I1029"/>
      <c r="L1029" t="str">
        <f>IF(Table1[[#This Row],[ACC? _A_]]=Table1[[#This Row],[ACC? _S_]],"","Diff")</f>
        <v/>
      </c>
      <c r="M1029" s="5" t="s">
        <v>708</v>
      </c>
      <c r="O1029">
        <f>IF(H1029&gt;0,B1029,0)</f>
        <v>0</v>
      </c>
    </row>
    <row r="1030" spans="1:15" hidden="1" x14ac:dyDescent="0.3">
      <c r="A1030">
        <v>28</v>
      </c>
      <c r="B1030" t="s">
        <v>1134</v>
      </c>
      <c r="C1030" t="s">
        <v>426</v>
      </c>
      <c r="D1030">
        <f>COUNTIF(Table1[Keyword],Table1[[#This Row],[Keyword]])</f>
        <v>1</v>
      </c>
      <c r="E1030" t="str">
        <f>IF(Table1[[#This Row],[Count]]&gt;1,"D","")</f>
        <v/>
      </c>
      <c r="F1030" cm="1">
        <f t="array" aca="1" ref="F1030" ca="1">COUNTIF(INDIRECT("$B$2"&amp;":"&amp;CELL("address",B1030)),Table1[[#This Row],[Keyword]])</f>
        <v>1</v>
      </c>
      <c r="G1030">
        <f ca="1">IF(Table1[[#This Row],[First Dup?]]&gt;1,0,1)</f>
        <v>1</v>
      </c>
      <c r="H1030">
        <v>0</v>
      </c>
      <c r="I1030" t="s">
        <v>1176</v>
      </c>
      <c r="L1030" t="str">
        <f>IF(Table1[[#This Row],[ACC? _A_]]=Table1[[#This Row],[ACC? _S_]],"","Diff")</f>
        <v/>
      </c>
      <c r="M1030" s="5" t="s">
        <v>708</v>
      </c>
      <c r="N1030" t="s">
        <v>1174</v>
      </c>
      <c r="O1030">
        <f>IF(H1030&gt;0,B1030,0)</f>
        <v>0</v>
      </c>
    </row>
    <row r="1031" spans="1:15" hidden="1" x14ac:dyDescent="0.3">
      <c r="A1031">
        <v>29</v>
      </c>
      <c r="B1031" t="s">
        <v>1135</v>
      </c>
      <c r="C1031" t="s">
        <v>118</v>
      </c>
      <c r="D1031">
        <f>COUNTIF(Table1[Keyword],Table1[[#This Row],[Keyword]])</f>
        <v>1</v>
      </c>
      <c r="E1031" t="str">
        <f>IF(Table1[[#This Row],[Count]]&gt;1,"D","")</f>
        <v/>
      </c>
      <c r="F1031" cm="1">
        <f t="array" aca="1" ref="F1031" ca="1">COUNTIF(INDIRECT("$B$2"&amp;":"&amp;CELL("address",B1031)),Table1[[#This Row],[Keyword]])</f>
        <v>1</v>
      </c>
      <c r="G1031">
        <f ca="1">IF(Table1[[#This Row],[First Dup?]]&gt;1,0,1)</f>
        <v>1</v>
      </c>
      <c r="H1031">
        <v>0</v>
      </c>
      <c r="I1031" t="s">
        <v>1176</v>
      </c>
      <c r="L1031" t="str">
        <f>IF(Table1[[#This Row],[ACC? _A_]]=Table1[[#This Row],[ACC? _S_]],"","Diff")</f>
        <v/>
      </c>
      <c r="M1031" s="5" t="s">
        <v>708</v>
      </c>
      <c r="N1031" t="s">
        <v>1174</v>
      </c>
      <c r="O1031">
        <f>IF(H1031&gt;0,B1031,0)</f>
        <v>0</v>
      </c>
    </row>
    <row r="1032" spans="1:15" hidden="1" x14ac:dyDescent="0.3">
      <c r="A1032">
        <v>30</v>
      </c>
      <c r="B1032" t="s">
        <v>695</v>
      </c>
      <c r="C1032" t="s">
        <v>499</v>
      </c>
      <c r="D1032">
        <f>COUNTIF(Table1[Keyword],Table1[[#This Row],[Keyword]])</f>
        <v>1</v>
      </c>
      <c r="E1032" t="str">
        <f>IF(Table1[[#This Row],[Count]]&gt;1,"D","")</f>
        <v/>
      </c>
      <c r="F1032" cm="1">
        <f t="array" aca="1" ref="F1032" ca="1">COUNTIF(INDIRECT("$B$2"&amp;":"&amp;CELL("address",B1032)),Table1[[#This Row],[Keyword]])</f>
        <v>1</v>
      </c>
      <c r="G1032">
        <f ca="1">IF(Table1[[#This Row],[First Dup?]]&gt;1,0,1)</f>
        <v>1</v>
      </c>
      <c r="H1032">
        <v>0</v>
      </c>
      <c r="I1032" t="s">
        <v>1177</v>
      </c>
      <c r="L1032" t="str">
        <f>IF(Table1[[#This Row],[ACC? _A_]]=Table1[[#This Row],[ACC? _S_]],"","Diff")</f>
        <v/>
      </c>
      <c r="M1032" s="5" t="s">
        <v>708</v>
      </c>
      <c r="N1032" t="s">
        <v>1174</v>
      </c>
      <c r="O1032">
        <f>IF(H1032&gt;0,B1032,0)</f>
        <v>0</v>
      </c>
    </row>
    <row r="1033" spans="1:15" hidden="1" x14ac:dyDescent="0.3">
      <c r="A1033">
        <v>31</v>
      </c>
      <c r="B1033" t="s">
        <v>1136</v>
      </c>
      <c r="C1033" t="s">
        <v>124</v>
      </c>
      <c r="D1033">
        <f>COUNTIF(Table1[Keyword],Table1[[#This Row],[Keyword]])</f>
        <v>1</v>
      </c>
      <c r="E1033" t="str">
        <f>IF(Table1[[#This Row],[Count]]&gt;1,"D","")</f>
        <v/>
      </c>
      <c r="F1033" cm="1">
        <f t="array" aca="1" ref="F1033" ca="1">COUNTIF(INDIRECT("$B$2"&amp;":"&amp;CELL("address",B1033)),Table1[[#This Row],[Keyword]])</f>
        <v>1</v>
      </c>
      <c r="G1033">
        <f ca="1">IF(Table1[[#This Row],[First Dup?]]&gt;1,0,1)</f>
        <v>1</v>
      </c>
      <c r="H1033">
        <v>0</v>
      </c>
      <c r="I1033" t="s">
        <v>1177</v>
      </c>
      <c r="L1033" t="str">
        <f>IF(Table1[[#This Row],[ACC? _A_]]=Table1[[#This Row],[ACC? _S_]],"","Diff")</f>
        <v/>
      </c>
      <c r="M1033" s="5" t="s">
        <v>708</v>
      </c>
      <c r="N1033" t="s">
        <v>1174</v>
      </c>
      <c r="O1033">
        <f>IF(H1033&gt;0,B1033,0)</f>
        <v>0</v>
      </c>
    </row>
    <row r="1034" spans="1:15" hidden="1" x14ac:dyDescent="0.3">
      <c r="A1034">
        <v>32</v>
      </c>
      <c r="B1034" t="s">
        <v>1137</v>
      </c>
      <c r="C1034" t="s">
        <v>696</v>
      </c>
      <c r="D1034">
        <f>COUNTIF(Table1[Keyword],Table1[[#This Row],[Keyword]])</f>
        <v>1</v>
      </c>
      <c r="E1034" t="str">
        <f>IF(Table1[[#This Row],[Count]]&gt;1,"D","")</f>
        <v/>
      </c>
      <c r="F1034" cm="1">
        <f t="array" aca="1" ref="F1034" ca="1">COUNTIF(INDIRECT("$B$2"&amp;":"&amp;CELL("address",B1034)),Table1[[#This Row],[Keyword]])</f>
        <v>1</v>
      </c>
      <c r="G1034">
        <f ca="1">IF(Table1[[#This Row],[First Dup?]]&gt;1,0,1)</f>
        <v>1</v>
      </c>
      <c r="H1034">
        <v>0</v>
      </c>
      <c r="I1034" t="s">
        <v>1176</v>
      </c>
      <c r="L1034" t="str">
        <f>IF(Table1[[#This Row],[ACC? _A_]]=Table1[[#This Row],[ACC? _S_]],"","Diff")</f>
        <v/>
      </c>
      <c r="M1034" s="5" t="s">
        <v>708</v>
      </c>
      <c r="N1034" t="s">
        <v>1174</v>
      </c>
      <c r="O1034">
        <f>IF(H1034&gt;0,B1034,0)</f>
        <v>0</v>
      </c>
    </row>
    <row r="1035" spans="1:15" hidden="1" x14ac:dyDescent="0.3">
      <c r="A1035">
        <v>33</v>
      </c>
      <c r="B1035" t="s">
        <v>133</v>
      </c>
      <c r="C1035" t="s">
        <v>557</v>
      </c>
      <c r="D1035">
        <f>COUNTIF(Table1[Keyword],Table1[[#This Row],[Keyword]])</f>
        <v>5</v>
      </c>
      <c r="E1035" t="str">
        <f>IF(Table1[[#This Row],[Count]]&gt;1,"D","")</f>
        <v>D</v>
      </c>
      <c r="F1035" cm="1">
        <f t="array" aca="1" ref="F1035" ca="1">COUNTIF(INDIRECT("$B$2"&amp;":"&amp;CELL("address",B1035)),Table1[[#This Row],[Keyword]])</f>
        <v>5</v>
      </c>
      <c r="G1035">
        <f ca="1">IF(Table1[[#This Row],[First Dup?]]&gt;1,0,1)</f>
        <v>0</v>
      </c>
      <c r="I1035"/>
      <c r="L1035" t="str">
        <f>IF(Table1[[#This Row],[ACC? _A_]]=Table1[[#This Row],[ACC? _S_]],"","Diff")</f>
        <v/>
      </c>
      <c r="M1035" s="5" t="s">
        <v>708</v>
      </c>
      <c r="O1035">
        <f>IF(H1035&gt;0,B1035,0)</f>
        <v>0</v>
      </c>
    </row>
    <row r="1036" spans="1:15" hidden="1" x14ac:dyDescent="0.3">
      <c r="A1036">
        <v>34</v>
      </c>
      <c r="B1036" t="s">
        <v>47</v>
      </c>
      <c r="C1036" t="s">
        <v>697</v>
      </c>
      <c r="D1036">
        <f>COUNTIF(Table1[Keyword],Table1[[#This Row],[Keyword]])</f>
        <v>5</v>
      </c>
      <c r="E1036" t="str">
        <f>IF(Table1[[#This Row],[Count]]&gt;1,"D","")</f>
        <v>D</v>
      </c>
      <c r="F1036" cm="1">
        <f t="array" aca="1" ref="F1036" ca="1">COUNTIF(INDIRECT("$B$2"&amp;":"&amp;CELL("address",B1036)),Table1[[#This Row],[Keyword]])</f>
        <v>5</v>
      </c>
      <c r="G1036">
        <f ca="1">IF(Table1[[#This Row],[First Dup?]]&gt;1,0,1)</f>
        <v>0</v>
      </c>
      <c r="I1036"/>
      <c r="L1036" t="str">
        <f>IF(Table1[[#This Row],[ACC? _A_]]=Table1[[#This Row],[ACC? _S_]],"","Diff")</f>
        <v/>
      </c>
      <c r="M1036" s="5" t="s">
        <v>708</v>
      </c>
      <c r="O1036">
        <f>IF(H1036&gt;0,B1036,0)</f>
        <v>0</v>
      </c>
    </row>
    <row r="1037" spans="1:15" hidden="1" x14ac:dyDescent="0.3">
      <c r="A1037">
        <v>35</v>
      </c>
      <c r="B1037" t="s">
        <v>1138</v>
      </c>
      <c r="C1037" t="s">
        <v>429</v>
      </c>
      <c r="D1037">
        <f>COUNTIF(Table1[Keyword],Table1[[#This Row],[Keyword]])</f>
        <v>1</v>
      </c>
      <c r="E1037" t="str">
        <f>IF(Table1[[#This Row],[Count]]&gt;1,"D","")</f>
        <v/>
      </c>
      <c r="F1037" cm="1">
        <f t="array" aca="1" ref="F1037" ca="1">COUNTIF(INDIRECT("$B$2"&amp;":"&amp;CELL("address",B1037)),Table1[[#This Row],[Keyword]])</f>
        <v>1</v>
      </c>
      <c r="G1037">
        <f ca="1">IF(Table1[[#This Row],[First Dup?]]&gt;1,0,1)</f>
        <v>1</v>
      </c>
      <c r="H1037">
        <v>0</v>
      </c>
      <c r="I1037" t="s">
        <v>1176</v>
      </c>
      <c r="L1037" t="str">
        <f>IF(Table1[[#This Row],[ACC? _A_]]=Table1[[#This Row],[ACC? _S_]],"","Diff")</f>
        <v/>
      </c>
      <c r="M1037" s="5" t="s">
        <v>708</v>
      </c>
      <c r="N1037" t="s">
        <v>1174</v>
      </c>
      <c r="O1037">
        <f>IF(H1037&gt;0,B1037,0)</f>
        <v>0</v>
      </c>
    </row>
    <row r="1038" spans="1:15" hidden="1" x14ac:dyDescent="0.3">
      <c r="A1038">
        <v>36</v>
      </c>
      <c r="B1038" t="s">
        <v>924</v>
      </c>
      <c r="C1038" t="s">
        <v>429</v>
      </c>
      <c r="D1038">
        <f>COUNTIF(Table1[Keyword],Table1[[#This Row],[Keyword]])</f>
        <v>3</v>
      </c>
      <c r="E1038" t="str">
        <f>IF(Table1[[#This Row],[Count]]&gt;1,"D","")</f>
        <v>D</v>
      </c>
      <c r="F1038" cm="1">
        <f t="array" aca="1" ref="F1038" ca="1">COUNTIF(INDIRECT("$B$2"&amp;":"&amp;CELL("address",B1038)),Table1[[#This Row],[Keyword]])</f>
        <v>3</v>
      </c>
      <c r="G1038">
        <f ca="1">IF(Table1[[#This Row],[First Dup?]]&gt;1,0,1)</f>
        <v>0</v>
      </c>
      <c r="I1038"/>
      <c r="L1038" t="str">
        <f>IF(Table1[[#This Row],[ACC? _A_]]=Table1[[#This Row],[ACC? _S_]],"","Diff")</f>
        <v/>
      </c>
      <c r="M1038" s="5" t="s">
        <v>708</v>
      </c>
      <c r="O1038">
        <f>IF(H1038&gt;0,B1038,0)</f>
        <v>0</v>
      </c>
    </row>
    <row r="1039" spans="1:15" hidden="1" x14ac:dyDescent="0.3">
      <c r="A1039">
        <v>37</v>
      </c>
      <c r="B1039" t="s">
        <v>458</v>
      </c>
      <c r="C1039" t="s">
        <v>131</v>
      </c>
      <c r="D1039">
        <f>COUNTIF(Table1[Keyword],Table1[[#This Row],[Keyword]])</f>
        <v>10</v>
      </c>
      <c r="E1039" t="str">
        <f>IF(Table1[[#This Row],[Count]]&gt;1,"D","")</f>
        <v>D</v>
      </c>
      <c r="F1039" cm="1">
        <f t="array" aca="1" ref="F1039" ca="1">COUNTIF(INDIRECT("$B$2"&amp;":"&amp;CELL("address",B1039)),Table1[[#This Row],[Keyword]])</f>
        <v>9</v>
      </c>
      <c r="G1039">
        <f ca="1">IF(Table1[[#This Row],[First Dup?]]&gt;1,0,1)</f>
        <v>0</v>
      </c>
      <c r="I1039"/>
      <c r="L1039" t="str">
        <f>IF(Table1[[#This Row],[ACC? _A_]]=Table1[[#This Row],[ACC? _S_]],"","Diff")</f>
        <v/>
      </c>
      <c r="M1039" s="5" t="s">
        <v>708</v>
      </c>
      <c r="O1039">
        <f>IF(H1039&gt;0,B1039,0)</f>
        <v>0</v>
      </c>
    </row>
    <row r="1040" spans="1:15" hidden="1" x14ac:dyDescent="0.3">
      <c r="A1040">
        <v>38</v>
      </c>
      <c r="B1040" t="s">
        <v>911</v>
      </c>
      <c r="C1040" t="s">
        <v>137</v>
      </c>
      <c r="D1040">
        <f>COUNTIF(Table1[Keyword],Table1[[#This Row],[Keyword]])</f>
        <v>2</v>
      </c>
      <c r="E1040" t="str">
        <f>IF(Table1[[#This Row],[Count]]&gt;1,"D","")</f>
        <v>D</v>
      </c>
      <c r="F1040" cm="1">
        <f t="array" aca="1" ref="F1040" ca="1">COUNTIF(INDIRECT("$B$2"&amp;":"&amp;CELL("address",B1040)),Table1[[#This Row],[Keyword]])</f>
        <v>2</v>
      </c>
      <c r="G1040">
        <f ca="1">IF(Table1[[#This Row],[First Dup?]]&gt;1,0,1)</f>
        <v>0</v>
      </c>
      <c r="I1040"/>
      <c r="L1040" t="str">
        <f>IF(Table1[[#This Row],[ACC? _A_]]=Table1[[#This Row],[ACC? _S_]],"","Diff")</f>
        <v/>
      </c>
      <c r="M1040" s="5" t="s">
        <v>708</v>
      </c>
      <c r="O1040">
        <f>IF(H1040&gt;0,B1040,0)</f>
        <v>0</v>
      </c>
    </row>
    <row r="1041" spans="1:15" hidden="1" x14ac:dyDescent="0.3">
      <c r="A1041">
        <v>39</v>
      </c>
      <c r="B1041" t="s">
        <v>1139</v>
      </c>
      <c r="C1041" t="s">
        <v>137</v>
      </c>
      <c r="D1041">
        <f>COUNTIF(Table1[Keyword],Table1[[#This Row],[Keyword]])</f>
        <v>1</v>
      </c>
      <c r="E1041" t="str">
        <f>IF(Table1[[#This Row],[Count]]&gt;1,"D","")</f>
        <v/>
      </c>
      <c r="F1041" cm="1">
        <f t="array" aca="1" ref="F1041" ca="1">COUNTIF(INDIRECT("$B$2"&amp;":"&amp;CELL("address",B1041)),Table1[[#This Row],[Keyword]])</f>
        <v>1</v>
      </c>
      <c r="G1041">
        <f ca="1">IF(Table1[[#This Row],[First Dup?]]&gt;1,0,1)</f>
        <v>1</v>
      </c>
      <c r="H1041">
        <v>0</v>
      </c>
      <c r="I1041" t="s">
        <v>1177</v>
      </c>
      <c r="L1041" t="str">
        <f>IF(Table1[[#This Row],[ACC? _A_]]=Table1[[#This Row],[ACC? _S_]],"","Diff")</f>
        <v/>
      </c>
      <c r="M1041" s="5" t="s">
        <v>708</v>
      </c>
      <c r="N1041" t="s">
        <v>1174</v>
      </c>
      <c r="O1041">
        <f>IF(H1041&gt;0,B1041,0)</f>
        <v>0</v>
      </c>
    </row>
    <row r="1042" spans="1:15" x14ac:dyDescent="0.3">
      <c r="A1042">
        <v>18</v>
      </c>
      <c r="B1042" t="s">
        <v>402</v>
      </c>
      <c r="C1042" t="s">
        <v>403</v>
      </c>
      <c r="D1042">
        <f>COUNTIF(Table1[Keyword],Table1[[#This Row],[Keyword]])</f>
        <v>1</v>
      </c>
      <c r="E1042" t="str">
        <f>IF(Table1[[#This Row],[Count]]&gt;1,"D","")</f>
        <v/>
      </c>
      <c r="F1042" cm="1">
        <f t="array" aca="1" ref="F1042" ca="1">COUNTIF(INDIRECT("$B$2"&amp;":"&amp;CELL("address",B1042)),Table1[[#This Row],[Keyword]])</f>
        <v>1</v>
      </c>
      <c r="G1042">
        <f ca="1">IF(Table1[[#This Row],[First Dup?]]&gt;1,0,1)</f>
        <v>1</v>
      </c>
      <c r="H1042">
        <v>1</v>
      </c>
      <c r="I1042" t="s">
        <v>1217</v>
      </c>
      <c r="L1042" t="str">
        <f>IF(Table1[[#This Row],[ACC? _A_]]=Table1[[#This Row],[ACC? _S_]],"","Diff")</f>
        <v>Diff</v>
      </c>
      <c r="M1042" s="5" t="s">
        <v>437</v>
      </c>
      <c r="N1042" t="s">
        <v>1174</v>
      </c>
      <c r="O1042" t="str">
        <f>IF(H1042&gt;0,B1042,0)</f>
        <v>strategy</v>
      </c>
    </row>
    <row r="1043" spans="1:15" hidden="1" x14ac:dyDescent="0.3">
      <c r="A1043">
        <v>41</v>
      </c>
      <c r="B1043" t="s">
        <v>699</v>
      </c>
      <c r="C1043" t="s">
        <v>612</v>
      </c>
      <c r="D1043">
        <f>COUNTIF(Table1[Keyword],Table1[[#This Row],[Keyword]])</f>
        <v>1</v>
      </c>
      <c r="E1043" t="str">
        <f>IF(Table1[[#This Row],[Count]]&gt;1,"D","")</f>
        <v/>
      </c>
      <c r="F1043" cm="1">
        <f t="array" aca="1" ref="F1043" ca="1">COUNTIF(INDIRECT("$B$2"&amp;":"&amp;CELL("address",B1043)),Table1[[#This Row],[Keyword]])</f>
        <v>1</v>
      </c>
      <c r="G1043">
        <f ca="1">IF(Table1[[#This Row],[First Dup?]]&gt;1,0,1)</f>
        <v>1</v>
      </c>
      <c r="H1043">
        <v>0</v>
      </c>
      <c r="I1043" t="s">
        <v>1176</v>
      </c>
      <c r="L1043" t="str">
        <f>IF(Table1[[#This Row],[ACC? _A_]]=Table1[[#This Row],[ACC? _S_]],"","Diff")</f>
        <v/>
      </c>
      <c r="M1043" s="5" t="s">
        <v>708</v>
      </c>
      <c r="N1043" t="s">
        <v>1174</v>
      </c>
      <c r="O1043">
        <f>IF(H1043&gt;0,B1043,0)</f>
        <v>0</v>
      </c>
    </row>
    <row r="1044" spans="1:15" hidden="1" x14ac:dyDescent="0.3">
      <c r="A1044">
        <v>42</v>
      </c>
      <c r="B1044" t="s">
        <v>90</v>
      </c>
      <c r="C1044" t="s">
        <v>191</v>
      </c>
      <c r="D1044">
        <f>COUNTIF(Table1[Keyword],Table1[[#This Row],[Keyword]])</f>
        <v>6</v>
      </c>
      <c r="E1044" t="str">
        <f>IF(Table1[[#This Row],[Count]]&gt;1,"D","")</f>
        <v>D</v>
      </c>
      <c r="F1044" cm="1">
        <f t="array" aca="1" ref="F1044" ca="1">COUNTIF(INDIRECT("$B$2"&amp;":"&amp;CELL("address",B1044)),Table1[[#This Row],[Keyword]])</f>
        <v>5</v>
      </c>
      <c r="G1044">
        <f ca="1">IF(Table1[[#This Row],[First Dup?]]&gt;1,0,1)</f>
        <v>0</v>
      </c>
      <c r="I1044"/>
      <c r="L1044" t="str">
        <f>IF(Table1[[#This Row],[ACC? _A_]]=Table1[[#This Row],[ACC? _S_]],"","Diff")</f>
        <v/>
      </c>
      <c r="M1044" s="5" t="s">
        <v>708</v>
      </c>
      <c r="O1044">
        <f>IF(H1044&gt;0,B1044,0)</f>
        <v>0</v>
      </c>
    </row>
    <row r="1045" spans="1:15" hidden="1" x14ac:dyDescent="0.3">
      <c r="A1045">
        <v>43</v>
      </c>
      <c r="B1045" t="s">
        <v>700</v>
      </c>
      <c r="C1045" t="s">
        <v>701</v>
      </c>
      <c r="D1045">
        <f>COUNTIF(Table1[Keyword],Table1[[#This Row],[Keyword]])</f>
        <v>1</v>
      </c>
      <c r="E1045" t="str">
        <f>IF(Table1[[#This Row],[Count]]&gt;1,"D","")</f>
        <v/>
      </c>
      <c r="F1045" cm="1">
        <f t="array" aca="1" ref="F1045" ca="1">COUNTIF(INDIRECT("$B$2"&amp;":"&amp;CELL("address",B1045)),Table1[[#This Row],[Keyword]])</f>
        <v>1</v>
      </c>
      <c r="G1045">
        <f ca="1">IF(Table1[[#This Row],[First Dup?]]&gt;1,0,1)</f>
        <v>1</v>
      </c>
      <c r="H1045">
        <v>0</v>
      </c>
      <c r="I1045" t="s">
        <v>1176</v>
      </c>
      <c r="L1045" t="str">
        <f>IF(Table1[[#This Row],[ACC? _A_]]=Table1[[#This Row],[ACC? _S_]],"","Diff")</f>
        <v/>
      </c>
      <c r="M1045" s="5" t="s">
        <v>708</v>
      </c>
      <c r="N1045" t="s">
        <v>1174</v>
      </c>
      <c r="O1045">
        <f>IF(H1045&gt;0,B1045,0)</f>
        <v>0</v>
      </c>
    </row>
    <row r="1046" spans="1:15" hidden="1" x14ac:dyDescent="0.3">
      <c r="A1046">
        <v>44</v>
      </c>
      <c r="B1046" t="s">
        <v>253</v>
      </c>
      <c r="C1046" t="s">
        <v>509</v>
      </c>
      <c r="D1046">
        <f>COUNTIF(Table1[Keyword],Table1[[#This Row],[Keyword]])</f>
        <v>3</v>
      </c>
      <c r="E1046" t="str">
        <f>IF(Table1[[#This Row],[Count]]&gt;1,"D","")</f>
        <v>D</v>
      </c>
      <c r="F1046" cm="1">
        <f t="array" aca="1" ref="F1046" ca="1">COUNTIF(INDIRECT("$B$2"&amp;":"&amp;CELL("address",B1046)),Table1[[#This Row],[Keyword]])</f>
        <v>3</v>
      </c>
      <c r="G1046">
        <f ca="1">IF(Table1[[#This Row],[First Dup?]]&gt;1,0,1)</f>
        <v>0</v>
      </c>
      <c r="I1046"/>
      <c r="L1046" t="str">
        <f>IF(Table1[[#This Row],[ACC? _A_]]=Table1[[#This Row],[ACC? _S_]],"","Diff")</f>
        <v/>
      </c>
      <c r="M1046" s="5" t="s">
        <v>708</v>
      </c>
      <c r="O1046">
        <f>IF(H1046&gt;0,B1046,0)</f>
        <v>0</v>
      </c>
    </row>
    <row r="1047" spans="1:15" hidden="1" x14ac:dyDescent="0.3">
      <c r="A1047">
        <v>45</v>
      </c>
      <c r="B1047" t="s">
        <v>463</v>
      </c>
      <c r="C1047" t="s">
        <v>509</v>
      </c>
      <c r="D1047">
        <f>COUNTIF(Table1[Keyword],Table1[[#This Row],[Keyword]])</f>
        <v>4</v>
      </c>
      <c r="E1047" t="str">
        <f>IF(Table1[[#This Row],[Count]]&gt;1,"D","")</f>
        <v>D</v>
      </c>
      <c r="F1047" cm="1">
        <f t="array" aca="1" ref="F1047" ca="1">COUNTIF(INDIRECT("$B$2"&amp;":"&amp;CELL("address",B1047)),Table1[[#This Row],[Keyword]])</f>
        <v>4</v>
      </c>
      <c r="G1047">
        <f ca="1">IF(Table1[[#This Row],[First Dup?]]&gt;1,0,1)</f>
        <v>0</v>
      </c>
      <c r="I1047"/>
      <c r="L1047" t="str">
        <f>IF(Table1[[#This Row],[ACC? _A_]]=Table1[[#This Row],[ACC? _S_]],"","Diff")</f>
        <v/>
      </c>
      <c r="M1047" s="5" t="s">
        <v>708</v>
      </c>
      <c r="O1047">
        <f>IF(H1047&gt;0,B1047,0)</f>
        <v>0</v>
      </c>
    </row>
    <row r="1048" spans="1:15" hidden="1" x14ac:dyDescent="0.3">
      <c r="A1048">
        <v>46</v>
      </c>
      <c r="B1048" t="s">
        <v>702</v>
      </c>
      <c r="C1048" t="s">
        <v>703</v>
      </c>
      <c r="D1048">
        <f>COUNTIF(Table1[Keyword],Table1[[#This Row],[Keyword]])</f>
        <v>1</v>
      </c>
      <c r="E1048" t="str">
        <f>IF(Table1[[#This Row],[Count]]&gt;1,"D","")</f>
        <v/>
      </c>
      <c r="F1048" cm="1">
        <f t="array" aca="1" ref="F1048" ca="1">COUNTIF(INDIRECT("$B$2"&amp;":"&amp;CELL("address",B1048)),Table1[[#This Row],[Keyword]])</f>
        <v>1</v>
      </c>
      <c r="G1048">
        <f ca="1">IF(Table1[[#This Row],[First Dup?]]&gt;1,0,1)</f>
        <v>1</v>
      </c>
      <c r="H1048">
        <v>0</v>
      </c>
      <c r="I1048" t="s">
        <v>1176</v>
      </c>
      <c r="L1048" t="str">
        <f>IF(Table1[[#This Row],[ACC? _A_]]=Table1[[#This Row],[ACC? _S_]],"","Diff")</f>
        <v/>
      </c>
      <c r="M1048" s="5" t="s">
        <v>708</v>
      </c>
      <c r="N1048" t="s">
        <v>1174</v>
      </c>
      <c r="O1048">
        <f>IF(H1048&gt;0,B1048,0)</f>
        <v>0</v>
      </c>
    </row>
    <row r="1049" spans="1:15" hidden="1" x14ac:dyDescent="0.3">
      <c r="A1049">
        <v>47</v>
      </c>
      <c r="B1049" t="s">
        <v>704</v>
      </c>
      <c r="C1049" t="s">
        <v>476</v>
      </c>
      <c r="D1049">
        <f>COUNTIF(Table1[Keyword],Table1[[#This Row],[Keyword]])</f>
        <v>1</v>
      </c>
      <c r="E1049" t="str">
        <f>IF(Table1[[#This Row],[Count]]&gt;1,"D","")</f>
        <v/>
      </c>
      <c r="F1049" cm="1">
        <f t="array" aca="1" ref="F1049" ca="1">COUNTIF(INDIRECT("$B$2"&amp;":"&amp;CELL("address",B1049)),Table1[[#This Row],[Keyword]])</f>
        <v>1</v>
      </c>
      <c r="G1049">
        <f ca="1">IF(Table1[[#This Row],[First Dup?]]&gt;1,0,1)</f>
        <v>1</v>
      </c>
      <c r="H1049">
        <v>0</v>
      </c>
      <c r="I1049" t="s">
        <v>1176</v>
      </c>
      <c r="L1049" t="str">
        <f>IF(Table1[[#This Row],[ACC? _A_]]=Table1[[#This Row],[ACC? _S_]],"","Diff")</f>
        <v/>
      </c>
      <c r="M1049" s="5" t="s">
        <v>708</v>
      </c>
      <c r="N1049" t="s">
        <v>1174</v>
      </c>
      <c r="O1049">
        <f>IF(H1049&gt;0,B1049,0)</f>
        <v>0</v>
      </c>
    </row>
    <row r="1050" spans="1:15" hidden="1" x14ac:dyDescent="0.3">
      <c r="A1050">
        <v>48</v>
      </c>
      <c r="B1050" t="s">
        <v>152</v>
      </c>
      <c r="C1050" t="s">
        <v>705</v>
      </c>
      <c r="D1050">
        <f>COUNTIF(Table1[Keyword],Table1[[#This Row],[Keyword]])</f>
        <v>10</v>
      </c>
      <c r="E1050" t="str">
        <f>IF(Table1[[#This Row],[Count]]&gt;1,"D","")</f>
        <v>D</v>
      </c>
      <c r="F1050" cm="1">
        <f t="array" aca="1" ref="F1050" ca="1">COUNTIF(INDIRECT("$B$2"&amp;":"&amp;CELL("address",B1050)),Table1[[#This Row],[Keyword]])</f>
        <v>10</v>
      </c>
      <c r="G1050">
        <f ca="1">IF(Table1[[#This Row],[First Dup?]]&gt;1,0,1)</f>
        <v>0</v>
      </c>
      <c r="I1050"/>
      <c r="L1050" t="str">
        <f>IF(Table1[[#This Row],[ACC? _A_]]=Table1[[#This Row],[ACC? _S_]],"","Diff")</f>
        <v/>
      </c>
      <c r="M1050" s="5" t="s">
        <v>708</v>
      </c>
      <c r="O1050">
        <f>IF(H1050&gt;0,B1050,0)</f>
        <v>0</v>
      </c>
    </row>
    <row r="1051" spans="1:15" hidden="1" x14ac:dyDescent="0.3">
      <c r="A1051">
        <v>49</v>
      </c>
      <c r="B1051" t="s">
        <v>706</v>
      </c>
      <c r="C1051" t="s">
        <v>707</v>
      </c>
      <c r="D1051">
        <f>COUNTIF(Table1[Keyword],Table1[[#This Row],[Keyword]])</f>
        <v>1</v>
      </c>
      <c r="E1051" t="str">
        <f>IF(Table1[[#This Row],[Count]]&gt;1,"D","")</f>
        <v/>
      </c>
      <c r="F1051" cm="1">
        <f t="array" aca="1" ref="F1051" ca="1">COUNTIF(INDIRECT("$B$2"&amp;":"&amp;CELL("address",B1051)),Table1[[#This Row],[Keyword]])</f>
        <v>1</v>
      </c>
      <c r="G1051">
        <f ca="1">IF(Table1[[#This Row],[First Dup?]]&gt;1,0,1)</f>
        <v>1</v>
      </c>
      <c r="H1051">
        <v>0</v>
      </c>
      <c r="I1051" t="s">
        <v>1176</v>
      </c>
      <c r="L1051" t="str">
        <f>IF(Table1[[#This Row],[ACC? _A_]]=Table1[[#This Row],[ACC? _S_]],"","Diff")</f>
        <v/>
      </c>
      <c r="M1051" s="5" t="s">
        <v>708</v>
      </c>
      <c r="N1051" t="s">
        <v>1174</v>
      </c>
      <c r="O1051">
        <f>IF(H1051&gt;0,B1051,0)</f>
        <v>0</v>
      </c>
    </row>
    <row r="1052" spans="1:15" ht="14.55" hidden="1" customHeight="1" x14ac:dyDescent="0.3">
      <c r="A1052">
        <v>0</v>
      </c>
      <c r="B1052" t="s">
        <v>1141</v>
      </c>
      <c r="C1052" t="s">
        <v>211</v>
      </c>
      <c r="D1052">
        <f>COUNTIF(Table1[Keyword],Table1[[#This Row],[Keyword]])</f>
        <v>1</v>
      </c>
      <c r="E1052" t="str">
        <f>IF(Table1[[#This Row],[Count]]&gt;1,"D","")</f>
        <v/>
      </c>
      <c r="F1052" cm="1">
        <f t="array" aca="1" ref="F1052" ca="1">COUNTIF(INDIRECT("$B$2"&amp;":"&amp;CELL("address",B1052)),Table1[[#This Row],[Keyword]])</f>
        <v>1</v>
      </c>
      <c r="G1052">
        <f ca="1">IF(Table1[[#This Row],[First Dup?]]&gt;1,0,1)</f>
        <v>1</v>
      </c>
      <c r="H1052">
        <v>0</v>
      </c>
      <c r="I1052" t="s">
        <v>1277</v>
      </c>
      <c r="L1052" t="str">
        <f>IF(Table1[[#This Row],[ACC? _A_]]=Table1[[#This Row],[ACC? _S_]],"","Diff")</f>
        <v/>
      </c>
      <c r="M1052" s="3" t="s">
        <v>722</v>
      </c>
      <c r="N1052" t="s">
        <v>1174</v>
      </c>
      <c r="O1052">
        <f>IF(H1052&gt;0,B1052,0)</f>
        <v>0</v>
      </c>
    </row>
    <row r="1053" spans="1:15" hidden="1" x14ac:dyDescent="0.3">
      <c r="A1053">
        <v>1</v>
      </c>
      <c r="B1053" t="s">
        <v>980</v>
      </c>
      <c r="C1053" t="s">
        <v>211</v>
      </c>
      <c r="D1053">
        <f>COUNTIF(Table1[Keyword],Table1[[#This Row],[Keyword]])</f>
        <v>4</v>
      </c>
      <c r="E1053" t="str">
        <f>IF(Table1[[#This Row],[Count]]&gt;1,"D","")</f>
        <v>D</v>
      </c>
      <c r="F1053" cm="1">
        <f t="array" aca="1" ref="F1053" ca="1">COUNTIF(INDIRECT("$B$2"&amp;":"&amp;CELL("address",B1053)),Table1[[#This Row],[Keyword]])</f>
        <v>4</v>
      </c>
      <c r="G1053">
        <f ca="1">IF(Table1[[#This Row],[First Dup?]]&gt;1,0,1)</f>
        <v>0</v>
      </c>
      <c r="I1053"/>
      <c r="L1053" t="str">
        <f>IF(Table1[[#This Row],[ACC? _A_]]=Table1[[#This Row],[ACC? _S_]],"","Diff")</f>
        <v/>
      </c>
      <c r="M1053" s="3" t="s">
        <v>722</v>
      </c>
      <c r="O1053">
        <f>IF(H1053&gt;0,B1053,0)</f>
        <v>0</v>
      </c>
    </row>
    <row r="1054" spans="1:15" hidden="1" x14ac:dyDescent="0.3">
      <c r="A1054">
        <v>2</v>
      </c>
      <c r="B1054" t="s">
        <v>709</v>
      </c>
      <c r="C1054" t="s">
        <v>213</v>
      </c>
      <c r="D1054">
        <f>COUNTIF(Table1[Keyword],Table1[[#This Row],[Keyword]])</f>
        <v>2</v>
      </c>
      <c r="E1054" t="str">
        <f>IF(Table1[[#This Row],[Count]]&gt;1,"D","")</f>
        <v>D</v>
      </c>
      <c r="F1054" cm="1">
        <f t="array" aca="1" ref="F1054" ca="1">COUNTIF(INDIRECT("$B$2"&amp;":"&amp;CELL("address",B1054)),Table1[[#This Row],[Keyword]])</f>
        <v>2</v>
      </c>
      <c r="G1054">
        <f ca="1">IF(Table1[[#This Row],[First Dup?]]&gt;1,0,1)</f>
        <v>0</v>
      </c>
      <c r="I1054"/>
      <c r="L1054" t="str">
        <f>IF(Table1[[#This Row],[ACC? _A_]]=Table1[[#This Row],[ACC? _S_]],"","Diff")</f>
        <v/>
      </c>
      <c r="M1054" s="3" t="s">
        <v>722</v>
      </c>
      <c r="O1054">
        <f>IF(H1054&gt;0,B1054,0)</f>
        <v>0</v>
      </c>
    </row>
    <row r="1055" spans="1:15" hidden="1" x14ac:dyDescent="0.3">
      <c r="A1055">
        <v>3</v>
      </c>
      <c r="B1055" t="s">
        <v>1142</v>
      </c>
      <c r="C1055" t="s">
        <v>79</v>
      </c>
      <c r="D1055">
        <f>COUNTIF(Table1[Keyword],Table1[[#This Row],[Keyword]])</f>
        <v>1</v>
      </c>
      <c r="E1055" t="str">
        <f>IF(Table1[[#This Row],[Count]]&gt;1,"D","")</f>
        <v/>
      </c>
      <c r="F1055" cm="1">
        <f t="array" aca="1" ref="F1055" ca="1">COUNTIF(INDIRECT("$B$2"&amp;":"&amp;CELL("address",B1055)),Table1[[#This Row],[Keyword]])</f>
        <v>1</v>
      </c>
      <c r="G1055">
        <f ca="1">IF(Table1[[#This Row],[First Dup?]]&gt;1,0,1)</f>
        <v>1</v>
      </c>
      <c r="H1055">
        <v>0</v>
      </c>
      <c r="I1055" t="s">
        <v>1277</v>
      </c>
      <c r="L1055" t="str">
        <f>IF(Table1[[#This Row],[ACC? _A_]]=Table1[[#This Row],[ACC? _S_]],"","Diff")</f>
        <v/>
      </c>
      <c r="M1055" s="3" t="s">
        <v>722</v>
      </c>
      <c r="N1055" t="s">
        <v>1174</v>
      </c>
      <c r="O1055">
        <f>IF(H1055&gt;0,B1055,0)</f>
        <v>0</v>
      </c>
    </row>
    <row r="1056" spans="1:15" hidden="1" x14ac:dyDescent="0.3">
      <c r="A1056">
        <v>4</v>
      </c>
      <c r="B1056" t="s">
        <v>102</v>
      </c>
      <c r="C1056" t="s">
        <v>369</v>
      </c>
      <c r="D1056">
        <f>COUNTIF(Table1[Keyword],Table1[[#This Row],[Keyword]])</f>
        <v>5</v>
      </c>
      <c r="E1056" t="str">
        <f>IF(Table1[[#This Row],[Count]]&gt;1,"D","")</f>
        <v>D</v>
      </c>
      <c r="F1056" cm="1">
        <f t="array" aca="1" ref="F1056" ca="1">COUNTIF(INDIRECT("$B$2"&amp;":"&amp;CELL("address",B1056)),Table1[[#This Row],[Keyword]])</f>
        <v>5</v>
      </c>
      <c r="G1056">
        <f ca="1">IF(Table1[[#This Row],[First Dup?]]&gt;1,0,1)</f>
        <v>0</v>
      </c>
      <c r="I1056"/>
      <c r="L1056" t="str">
        <f>IF(Table1[[#This Row],[ACC? _A_]]=Table1[[#This Row],[ACC? _S_]],"","Diff")</f>
        <v/>
      </c>
      <c r="M1056" s="3" t="s">
        <v>722</v>
      </c>
      <c r="O1056">
        <f>IF(H1056&gt;0,B1056,0)</f>
        <v>0</v>
      </c>
    </row>
    <row r="1057" spans="1:15" hidden="1" x14ac:dyDescent="0.3">
      <c r="A1057">
        <v>5</v>
      </c>
      <c r="B1057" t="s">
        <v>90</v>
      </c>
      <c r="C1057" t="s">
        <v>224</v>
      </c>
      <c r="D1057">
        <f>COUNTIF(Table1[Keyword],Table1[[#This Row],[Keyword]])</f>
        <v>6</v>
      </c>
      <c r="E1057" t="str">
        <f>IF(Table1[[#This Row],[Count]]&gt;1,"D","")</f>
        <v>D</v>
      </c>
      <c r="F1057" cm="1">
        <f t="array" aca="1" ref="F1057" ca="1">COUNTIF(INDIRECT("$B$2"&amp;":"&amp;CELL("address",B1057)),Table1[[#This Row],[Keyword]])</f>
        <v>6</v>
      </c>
      <c r="G1057">
        <f ca="1">IF(Table1[[#This Row],[First Dup?]]&gt;1,0,1)</f>
        <v>0</v>
      </c>
      <c r="I1057"/>
      <c r="L1057" t="str">
        <f>IF(Table1[[#This Row],[ACC? _A_]]=Table1[[#This Row],[ACC? _S_]],"","Diff")</f>
        <v/>
      </c>
      <c r="M1057" s="3" t="s">
        <v>722</v>
      </c>
      <c r="O1057">
        <f>IF(H1057&gt;0,B1057,0)</f>
        <v>0</v>
      </c>
    </row>
    <row r="1058" spans="1:15" hidden="1" x14ac:dyDescent="0.3">
      <c r="A1058">
        <v>6</v>
      </c>
      <c r="B1058" t="s">
        <v>100</v>
      </c>
      <c r="C1058" t="s">
        <v>225</v>
      </c>
      <c r="D1058">
        <f>COUNTIF(Table1[Keyword],Table1[[#This Row],[Keyword]])</f>
        <v>4</v>
      </c>
      <c r="E1058" t="str">
        <f>IF(Table1[[#This Row],[Count]]&gt;1,"D","")</f>
        <v>D</v>
      </c>
      <c r="F1058" cm="1">
        <f t="array" aca="1" ref="F1058" ca="1">COUNTIF(INDIRECT("$B$2"&amp;":"&amp;CELL("address",B1058)),Table1[[#This Row],[Keyword]])</f>
        <v>4</v>
      </c>
      <c r="G1058">
        <f ca="1">IF(Table1[[#This Row],[First Dup?]]&gt;1,0,1)</f>
        <v>0</v>
      </c>
      <c r="I1058"/>
      <c r="L1058" t="str">
        <f>IF(Table1[[#This Row],[ACC? _A_]]=Table1[[#This Row],[ACC? _S_]],"","Diff")</f>
        <v/>
      </c>
      <c r="M1058" s="3" t="s">
        <v>722</v>
      </c>
      <c r="O1058">
        <f>IF(H1058&gt;0,B1058,0)</f>
        <v>0</v>
      </c>
    </row>
    <row r="1059" spans="1:15" hidden="1" x14ac:dyDescent="0.3">
      <c r="A1059">
        <v>7</v>
      </c>
      <c r="B1059" t="s">
        <v>639</v>
      </c>
      <c r="C1059" t="s">
        <v>225</v>
      </c>
      <c r="D1059">
        <f>COUNTIF(Table1[Keyword],Table1[[#This Row],[Keyword]])</f>
        <v>5</v>
      </c>
      <c r="E1059" t="str">
        <f>IF(Table1[[#This Row],[Count]]&gt;1,"D","")</f>
        <v>D</v>
      </c>
      <c r="F1059" cm="1">
        <f t="array" aca="1" ref="F1059" ca="1">COUNTIF(INDIRECT("$B$2"&amp;":"&amp;CELL("address",B1059)),Table1[[#This Row],[Keyword]])</f>
        <v>5</v>
      </c>
      <c r="G1059">
        <f ca="1">IF(Table1[[#This Row],[First Dup?]]&gt;1,0,1)</f>
        <v>0</v>
      </c>
      <c r="I1059"/>
      <c r="L1059" t="str">
        <f>IF(Table1[[#This Row],[ACC? _A_]]=Table1[[#This Row],[ACC? _S_]],"","Diff")</f>
        <v/>
      </c>
      <c r="M1059" s="3" t="s">
        <v>722</v>
      </c>
      <c r="O1059">
        <f>IF(H1059&gt;0,B1059,0)</f>
        <v>0</v>
      </c>
    </row>
    <row r="1060" spans="1:15" hidden="1" x14ac:dyDescent="0.3">
      <c r="A1060">
        <v>8</v>
      </c>
      <c r="B1060" t="s">
        <v>867</v>
      </c>
      <c r="C1060" t="s">
        <v>264</v>
      </c>
      <c r="D1060">
        <f>COUNTIF(Table1[Keyword],Table1[[#This Row],[Keyword]])</f>
        <v>7</v>
      </c>
      <c r="E1060" t="str">
        <f>IF(Table1[[#This Row],[Count]]&gt;1,"D","")</f>
        <v>D</v>
      </c>
      <c r="F1060" cm="1">
        <f t="array" aca="1" ref="F1060" ca="1">COUNTIF(INDIRECT("$B$2"&amp;":"&amp;CELL("address",B1060)),Table1[[#This Row],[Keyword]])</f>
        <v>6</v>
      </c>
      <c r="G1060">
        <f ca="1">IF(Table1[[#This Row],[First Dup?]]&gt;1,0,1)</f>
        <v>0</v>
      </c>
      <c r="I1060"/>
      <c r="L1060" t="str">
        <f>IF(Table1[[#This Row],[ACC? _A_]]=Table1[[#This Row],[ACC? _S_]],"","Diff")</f>
        <v/>
      </c>
      <c r="M1060" s="3" t="s">
        <v>722</v>
      </c>
      <c r="O1060">
        <f>IF(H1060&gt;0,B1060,0)</f>
        <v>0</v>
      </c>
    </row>
    <row r="1061" spans="1:15" hidden="1" x14ac:dyDescent="0.3">
      <c r="A1061">
        <v>9</v>
      </c>
      <c r="B1061" t="s">
        <v>1143</v>
      </c>
      <c r="C1061" t="s">
        <v>264</v>
      </c>
      <c r="D1061">
        <f>COUNTIF(Table1[Keyword],Table1[[#This Row],[Keyword]])</f>
        <v>1</v>
      </c>
      <c r="E1061" t="str">
        <f>IF(Table1[[#This Row],[Count]]&gt;1,"D","")</f>
        <v/>
      </c>
      <c r="F1061" cm="1">
        <f t="array" aca="1" ref="F1061" ca="1">COUNTIF(INDIRECT("$B$2"&amp;":"&amp;CELL("address",B1061)),Table1[[#This Row],[Keyword]])</f>
        <v>1</v>
      </c>
      <c r="G1061">
        <f ca="1">IF(Table1[[#This Row],[First Dup?]]&gt;1,0,1)</f>
        <v>1</v>
      </c>
      <c r="H1061">
        <v>0</v>
      </c>
      <c r="I1061" t="s">
        <v>1277</v>
      </c>
      <c r="L1061" t="str">
        <f>IF(Table1[[#This Row],[ACC? _A_]]=Table1[[#This Row],[ACC? _S_]],"","Diff")</f>
        <v/>
      </c>
      <c r="M1061" s="3" t="s">
        <v>722</v>
      </c>
      <c r="N1061" t="s">
        <v>1174</v>
      </c>
      <c r="O1061">
        <f>IF(H1061&gt;0,B1061,0)</f>
        <v>0</v>
      </c>
    </row>
    <row r="1062" spans="1:15" x14ac:dyDescent="0.3">
      <c r="A1062">
        <v>11</v>
      </c>
      <c r="B1062" t="s">
        <v>86</v>
      </c>
      <c r="C1062" t="s">
        <v>87</v>
      </c>
      <c r="D1062">
        <f>COUNTIF(Table1[Keyword],Table1[[#This Row],[Keyword]])</f>
        <v>3</v>
      </c>
      <c r="E1062" t="str">
        <f>IF(Table1[[#This Row],[Count]]&gt;1,"D","")</f>
        <v>D</v>
      </c>
      <c r="F1062" cm="1">
        <f t="array" aca="1" ref="F1062" ca="1">COUNTIF(INDIRECT("$B$2"&amp;":"&amp;CELL("address",B1062)),Table1[[#This Row],[Keyword]])</f>
        <v>3</v>
      </c>
      <c r="G1062">
        <f ca="1">IF(Table1[[#This Row],[First Dup?]]&gt;1,0,1)</f>
        <v>0</v>
      </c>
      <c r="H1062">
        <v>1</v>
      </c>
      <c r="I1062" t="s">
        <v>1175</v>
      </c>
      <c r="L1062" t="str">
        <f>IF(Table1[[#This Row],[ACC? _A_]]=Table1[[#This Row],[ACC? _S_]],"","Diff")</f>
        <v>Diff</v>
      </c>
      <c r="M1062" s="3" t="s">
        <v>140</v>
      </c>
      <c r="N1062" t="s">
        <v>1174</v>
      </c>
      <c r="O1062" t="str">
        <f>IF(H1062&gt;0,B1062,0)</f>
        <v>system</v>
      </c>
    </row>
    <row r="1063" spans="1:15" hidden="1" x14ac:dyDescent="0.3">
      <c r="A1063">
        <v>11</v>
      </c>
      <c r="B1063" t="s">
        <v>1144</v>
      </c>
      <c r="C1063" t="s">
        <v>141</v>
      </c>
      <c r="D1063">
        <f>COUNTIF(Table1[Keyword],Table1[[#This Row],[Keyword]])</f>
        <v>1</v>
      </c>
      <c r="E1063" t="str">
        <f>IF(Table1[[#This Row],[Count]]&gt;1,"D","")</f>
        <v/>
      </c>
      <c r="F1063" cm="1">
        <f t="array" aca="1" ref="F1063" ca="1">COUNTIF(INDIRECT("$B$2"&amp;":"&amp;CELL("address",B1063)),Table1[[#This Row],[Keyword]])</f>
        <v>1</v>
      </c>
      <c r="G1063">
        <f ca="1">IF(Table1[[#This Row],[First Dup?]]&gt;1,0,1)</f>
        <v>1</v>
      </c>
      <c r="H1063">
        <v>0</v>
      </c>
      <c r="I1063" t="s">
        <v>1176</v>
      </c>
      <c r="L1063" t="str">
        <f>IF(Table1[[#This Row],[ACC? _A_]]=Table1[[#This Row],[ACC? _S_]],"","Diff")</f>
        <v/>
      </c>
      <c r="M1063" s="3" t="s">
        <v>722</v>
      </c>
      <c r="N1063" t="s">
        <v>1174</v>
      </c>
      <c r="O1063">
        <f>IF(H1063&gt;0,B1063,0)</f>
        <v>0</v>
      </c>
    </row>
    <row r="1064" spans="1:15" hidden="1" x14ac:dyDescent="0.3">
      <c r="A1064">
        <v>12</v>
      </c>
      <c r="B1064" t="s">
        <v>1145</v>
      </c>
      <c r="C1064" t="s">
        <v>317</v>
      </c>
      <c r="D1064">
        <f>COUNTIF(Table1[Keyword],Table1[[#This Row],[Keyword]])</f>
        <v>1</v>
      </c>
      <c r="E1064" t="str">
        <f>IF(Table1[[#This Row],[Count]]&gt;1,"D","")</f>
        <v/>
      </c>
      <c r="F1064" cm="1">
        <f t="array" aca="1" ref="F1064" ca="1">COUNTIF(INDIRECT("$B$2"&amp;":"&amp;CELL("address",B1064)),Table1[[#This Row],[Keyword]])</f>
        <v>1</v>
      </c>
      <c r="G1064">
        <f ca="1">IF(Table1[[#This Row],[First Dup?]]&gt;1,0,1)</f>
        <v>1</v>
      </c>
      <c r="H1064">
        <v>0</v>
      </c>
      <c r="I1064" t="s">
        <v>1176</v>
      </c>
      <c r="L1064" t="str">
        <f>IF(Table1[[#This Row],[ACC? _A_]]=Table1[[#This Row],[ACC? _S_]],"","Diff")</f>
        <v/>
      </c>
      <c r="M1064" s="3" t="s">
        <v>722</v>
      </c>
      <c r="N1064" t="s">
        <v>1174</v>
      </c>
      <c r="O1064">
        <f>IF(H1064&gt;0,B1064,0)</f>
        <v>0</v>
      </c>
    </row>
    <row r="1065" spans="1:15" hidden="1" x14ac:dyDescent="0.3">
      <c r="A1065">
        <v>13</v>
      </c>
      <c r="B1065" t="s">
        <v>549</v>
      </c>
      <c r="C1065" t="s">
        <v>143</v>
      </c>
      <c r="D1065">
        <f>COUNTIF(Table1[Keyword],Table1[[#This Row],[Keyword]])</f>
        <v>20</v>
      </c>
      <c r="E1065" t="str">
        <f>IF(Table1[[#This Row],[Count]]&gt;1,"D","")</f>
        <v>D</v>
      </c>
      <c r="F1065" cm="1">
        <f t="array" aca="1" ref="F1065" ca="1">COUNTIF(INDIRECT("$B$2"&amp;":"&amp;CELL("address",B1065)),Table1[[#This Row],[Keyword]])</f>
        <v>19</v>
      </c>
      <c r="G1065">
        <f ca="1">IF(Table1[[#This Row],[First Dup?]]&gt;1,0,1)</f>
        <v>0</v>
      </c>
      <c r="I1065"/>
      <c r="L1065" t="str">
        <f>IF(Table1[[#This Row],[ACC? _A_]]=Table1[[#This Row],[ACC? _S_]],"","Diff")</f>
        <v/>
      </c>
      <c r="M1065" s="3" t="s">
        <v>722</v>
      </c>
      <c r="O1065">
        <f>IF(H1065&gt;0,B1065,0)</f>
        <v>0</v>
      </c>
    </row>
    <row r="1066" spans="1:15" hidden="1" x14ac:dyDescent="0.3">
      <c r="A1066">
        <v>14</v>
      </c>
      <c r="B1066" t="s">
        <v>270</v>
      </c>
      <c r="C1066" t="s">
        <v>244</v>
      </c>
      <c r="D1066">
        <f>COUNTIF(Table1[Keyword],Table1[[#This Row],[Keyword]])</f>
        <v>6</v>
      </c>
      <c r="E1066" t="str">
        <f>IF(Table1[[#This Row],[Count]]&gt;1,"D","")</f>
        <v>D</v>
      </c>
      <c r="F1066" cm="1">
        <f t="array" aca="1" ref="F1066" ca="1">COUNTIF(INDIRECT("$B$2"&amp;":"&amp;CELL("address",B1066)),Table1[[#This Row],[Keyword]])</f>
        <v>6</v>
      </c>
      <c r="G1066">
        <f ca="1">IF(Table1[[#This Row],[First Dup?]]&gt;1,0,1)</f>
        <v>0</v>
      </c>
      <c r="I1066"/>
      <c r="L1066" t="str">
        <f>IF(Table1[[#This Row],[ACC? _A_]]=Table1[[#This Row],[ACC? _S_]],"","Diff")</f>
        <v/>
      </c>
      <c r="M1066" s="3" t="s">
        <v>722</v>
      </c>
      <c r="O1066">
        <f>IF(H1066&gt;0,B1066,0)</f>
        <v>0</v>
      </c>
    </row>
    <row r="1067" spans="1:15" x14ac:dyDescent="0.3">
      <c r="A1067">
        <v>21</v>
      </c>
      <c r="B1067" t="s">
        <v>30</v>
      </c>
      <c r="C1067" t="s">
        <v>31</v>
      </c>
      <c r="D1067">
        <f>COUNTIF(Table1[Keyword],Table1[[#This Row],[Keyword]])</f>
        <v>1</v>
      </c>
      <c r="E1067" t="str">
        <f>IF(Table1[[#This Row],[Count]]&gt;1,"D","")</f>
        <v/>
      </c>
      <c r="F1067" cm="1">
        <f t="array" aca="1" ref="F1067" ca="1">COUNTIF(INDIRECT("$B$2"&amp;":"&amp;CELL("address",B1067)),Table1[[#This Row],[Keyword]])</f>
        <v>1</v>
      </c>
      <c r="G1067">
        <f ca="1">IF(Table1[[#This Row],[First Dup?]]&gt;1,0,1)</f>
        <v>1</v>
      </c>
      <c r="H1067">
        <v>1</v>
      </c>
      <c r="I1067" t="s">
        <v>1182</v>
      </c>
      <c r="L1067" t="str">
        <f>IF(Table1[[#This Row],[ACC? _A_]]=Table1[[#This Row],[ACC? _S_]],"","Diff")</f>
        <v>Diff</v>
      </c>
      <c r="M1067" s="3" t="s">
        <v>746</v>
      </c>
      <c r="N1067" t="s">
        <v>1174</v>
      </c>
      <c r="O1067" t="str">
        <f>IF(H1067&gt;0,B1067,0)</f>
        <v>system level characteristics</v>
      </c>
    </row>
    <row r="1068" spans="1:15" hidden="1" x14ac:dyDescent="0.3">
      <c r="A1068">
        <v>16</v>
      </c>
      <c r="B1068" t="s">
        <v>711</v>
      </c>
      <c r="C1068" t="s">
        <v>266</v>
      </c>
      <c r="D1068">
        <f>COUNTIF(Table1[Keyword],Table1[[#This Row],[Keyword]])</f>
        <v>1</v>
      </c>
      <c r="E1068" t="str">
        <f>IF(Table1[[#This Row],[Count]]&gt;1,"D","")</f>
        <v/>
      </c>
      <c r="F1068" cm="1">
        <f t="array" aca="1" ref="F1068" ca="1">COUNTIF(INDIRECT("$B$2"&amp;":"&amp;CELL("address",B1068)),Table1[[#This Row],[Keyword]])</f>
        <v>1</v>
      </c>
      <c r="G1068">
        <f ca="1">IF(Table1[[#This Row],[First Dup?]]&gt;1,0,1)</f>
        <v>1</v>
      </c>
      <c r="H1068">
        <v>0</v>
      </c>
      <c r="I1068" t="s">
        <v>1176</v>
      </c>
      <c r="L1068" t="str">
        <f>IF(Table1[[#This Row],[ACC? _A_]]=Table1[[#This Row],[ACC? _S_]],"","Diff")</f>
        <v/>
      </c>
      <c r="M1068" s="3" t="s">
        <v>722</v>
      </c>
      <c r="N1068" t="s">
        <v>1174</v>
      </c>
      <c r="O1068">
        <f>IF(H1068&gt;0,B1068,0)</f>
        <v>0</v>
      </c>
    </row>
    <row r="1069" spans="1:15" hidden="1" x14ac:dyDescent="0.3">
      <c r="A1069">
        <v>17</v>
      </c>
      <c r="B1069" t="s">
        <v>327</v>
      </c>
      <c r="C1069" t="s">
        <v>267</v>
      </c>
      <c r="D1069">
        <f>COUNTIF(Table1[Keyword],Table1[[#This Row],[Keyword]])</f>
        <v>12</v>
      </c>
      <c r="E1069" t="str">
        <f>IF(Table1[[#This Row],[Count]]&gt;1,"D","")</f>
        <v>D</v>
      </c>
      <c r="F1069" cm="1">
        <f t="array" aca="1" ref="F1069" ca="1">COUNTIF(INDIRECT("$B$2"&amp;":"&amp;CELL("address",B1069)),Table1[[#This Row],[Keyword]])</f>
        <v>11</v>
      </c>
      <c r="G1069">
        <f ca="1">IF(Table1[[#This Row],[First Dup?]]&gt;1,0,1)</f>
        <v>0</v>
      </c>
      <c r="I1069"/>
      <c r="L1069" t="str">
        <f>IF(Table1[[#This Row],[ACC? _A_]]=Table1[[#This Row],[ACC? _S_]],"","Diff")</f>
        <v/>
      </c>
      <c r="M1069" s="3" t="s">
        <v>722</v>
      </c>
      <c r="O1069">
        <f>IF(H1069&gt;0,B1069,0)</f>
        <v>0</v>
      </c>
    </row>
    <row r="1070" spans="1:15" x14ac:dyDescent="0.3">
      <c r="A1070">
        <v>49</v>
      </c>
      <c r="B1070" t="s">
        <v>818</v>
      </c>
      <c r="C1070" t="s">
        <v>74</v>
      </c>
      <c r="D1070">
        <f>COUNTIF(Table1[Keyword],Table1[[#This Row],[Keyword]])</f>
        <v>1</v>
      </c>
      <c r="E1070" t="str">
        <f>IF(Table1[[#This Row],[Count]]&gt;1,"D","")</f>
        <v/>
      </c>
      <c r="F1070" cm="1">
        <f t="array" aca="1" ref="F1070" ca="1">COUNTIF(INDIRECT("$B$2"&amp;":"&amp;CELL("address",B1070)),Table1[[#This Row],[Keyword]])</f>
        <v>1</v>
      </c>
      <c r="G1070">
        <f ca="1">IF(Table1[[#This Row],[First Dup?]]&gt;1,0,1)</f>
        <v>1</v>
      </c>
      <c r="H1070">
        <v>1</v>
      </c>
      <c r="I1070" t="s">
        <v>1189</v>
      </c>
      <c r="L1070" t="str">
        <f>IF(Table1[[#This Row],[ACC? _A_]]=Table1[[#This Row],[ACC? _S_]],"","Diff")</f>
        <v>Diff</v>
      </c>
      <c r="M1070" s="3" t="s">
        <v>746</v>
      </c>
      <c r="N1070" t="s">
        <v>1174</v>
      </c>
      <c r="O1070" t="str">
        <f>IF(H1070&gt;0,B1070,0)</f>
        <v>tdm</v>
      </c>
    </row>
    <row r="1071" spans="1:15" hidden="1" x14ac:dyDescent="0.3">
      <c r="A1071">
        <v>19</v>
      </c>
      <c r="B1071" t="s">
        <v>331</v>
      </c>
      <c r="C1071" t="s">
        <v>249</v>
      </c>
      <c r="D1071">
        <f>COUNTIF(Table1[Keyword],Table1[[#This Row],[Keyword]])</f>
        <v>11</v>
      </c>
      <c r="E1071" t="str">
        <f>IF(Table1[[#This Row],[Count]]&gt;1,"D","")</f>
        <v>D</v>
      </c>
      <c r="F1071" cm="1">
        <f t="array" aca="1" ref="F1071" ca="1">COUNTIF(INDIRECT("$B$2"&amp;":"&amp;CELL("address",B1071)),Table1[[#This Row],[Keyword]])</f>
        <v>11</v>
      </c>
      <c r="G1071">
        <f ca="1">IF(Table1[[#This Row],[First Dup?]]&gt;1,0,1)</f>
        <v>0</v>
      </c>
      <c r="I1071"/>
      <c r="L1071" t="str">
        <f>IF(Table1[[#This Row],[ACC? _A_]]=Table1[[#This Row],[ACC? _S_]],"","Diff")</f>
        <v/>
      </c>
      <c r="M1071" s="3" t="s">
        <v>722</v>
      </c>
      <c r="O1071">
        <f>IF(H1071&gt;0,B1071,0)</f>
        <v>0</v>
      </c>
    </row>
    <row r="1072" spans="1:15" hidden="1" x14ac:dyDescent="0.3">
      <c r="A1072">
        <v>20</v>
      </c>
      <c r="B1072" t="s">
        <v>1147</v>
      </c>
      <c r="C1072" t="s">
        <v>82</v>
      </c>
      <c r="D1072">
        <f>COUNTIF(Table1[Keyword],Table1[[#This Row],[Keyword]])</f>
        <v>1</v>
      </c>
      <c r="E1072" t="str">
        <f>IF(Table1[[#This Row],[Count]]&gt;1,"D","")</f>
        <v/>
      </c>
      <c r="F1072" cm="1">
        <f t="array" aca="1" ref="F1072" ca="1">COUNTIF(INDIRECT("$B$2"&amp;":"&amp;CELL("address",B1072)),Table1[[#This Row],[Keyword]])</f>
        <v>1</v>
      </c>
      <c r="G1072">
        <f ca="1">IF(Table1[[#This Row],[First Dup?]]&gt;1,0,1)</f>
        <v>1</v>
      </c>
      <c r="H1072">
        <v>0</v>
      </c>
      <c r="I1072" t="s">
        <v>1176</v>
      </c>
      <c r="L1072" t="str">
        <f>IF(Table1[[#This Row],[ACC? _A_]]=Table1[[#This Row],[ACC? _S_]],"","Diff")</f>
        <v/>
      </c>
      <c r="M1072" s="3" t="s">
        <v>722</v>
      </c>
      <c r="N1072" t="s">
        <v>1174</v>
      </c>
      <c r="O1072">
        <f>IF(H1072&gt;0,B1072,0)</f>
        <v>0</v>
      </c>
    </row>
    <row r="1073" spans="1:15" hidden="1" x14ac:dyDescent="0.3">
      <c r="A1073">
        <v>21</v>
      </c>
      <c r="B1073" t="s">
        <v>1148</v>
      </c>
      <c r="C1073" t="s">
        <v>268</v>
      </c>
      <c r="D1073">
        <f>COUNTIF(Table1[Keyword],Table1[[#This Row],[Keyword]])</f>
        <v>1</v>
      </c>
      <c r="E1073" t="str">
        <f>IF(Table1[[#This Row],[Count]]&gt;1,"D","")</f>
        <v/>
      </c>
      <c r="F1073" cm="1">
        <f t="array" aca="1" ref="F1073" ca="1">COUNTIF(INDIRECT("$B$2"&amp;":"&amp;CELL("address",B1073)),Table1[[#This Row],[Keyword]])</f>
        <v>1</v>
      </c>
      <c r="G1073">
        <f ca="1">IF(Table1[[#This Row],[First Dup?]]&gt;1,0,1)</f>
        <v>1</v>
      </c>
      <c r="H1073">
        <v>0</v>
      </c>
      <c r="I1073" t="s">
        <v>1176</v>
      </c>
      <c r="L1073" t="str">
        <f>IF(Table1[[#This Row],[ACC? _A_]]=Table1[[#This Row],[ACC? _S_]],"","Diff")</f>
        <v/>
      </c>
      <c r="M1073" s="3" t="s">
        <v>722</v>
      </c>
      <c r="N1073" t="s">
        <v>1174</v>
      </c>
      <c r="O1073">
        <f>IF(H1073&gt;0,B1073,0)</f>
        <v>0</v>
      </c>
    </row>
    <row r="1074" spans="1:15" hidden="1" x14ac:dyDescent="0.3">
      <c r="A1074">
        <v>22</v>
      </c>
      <c r="B1074" t="s">
        <v>995</v>
      </c>
      <c r="C1074" t="s">
        <v>268</v>
      </c>
      <c r="D1074">
        <f>COUNTIF(Table1[Keyword],Table1[[#This Row],[Keyword]])</f>
        <v>3</v>
      </c>
      <c r="E1074" t="str">
        <f>IF(Table1[[#This Row],[Count]]&gt;1,"D","")</f>
        <v>D</v>
      </c>
      <c r="F1074" cm="1">
        <f t="array" aca="1" ref="F1074" ca="1">COUNTIF(INDIRECT("$B$2"&amp;":"&amp;CELL("address",B1074)),Table1[[#This Row],[Keyword]])</f>
        <v>3</v>
      </c>
      <c r="G1074">
        <f ca="1">IF(Table1[[#This Row],[First Dup?]]&gt;1,0,1)</f>
        <v>0</v>
      </c>
      <c r="I1074"/>
      <c r="L1074" t="str">
        <f>IF(Table1[[#This Row],[ACC? _A_]]=Table1[[#This Row],[ACC? _S_]],"","Diff")</f>
        <v/>
      </c>
      <c r="M1074" s="3" t="s">
        <v>722</v>
      </c>
      <c r="O1074">
        <f>IF(H1074&gt;0,B1074,0)</f>
        <v>0</v>
      </c>
    </row>
    <row r="1075" spans="1:15" hidden="1" x14ac:dyDescent="0.3">
      <c r="A1075">
        <v>23</v>
      </c>
      <c r="B1075" t="s">
        <v>1149</v>
      </c>
      <c r="C1075" t="s">
        <v>268</v>
      </c>
      <c r="D1075">
        <f>COUNTIF(Table1[Keyword],Table1[[#This Row],[Keyword]])</f>
        <v>1</v>
      </c>
      <c r="E1075" t="str">
        <f>IF(Table1[[#This Row],[Count]]&gt;1,"D","")</f>
        <v/>
      </c>
      <c r="F1075" cm="1">
        <f t="array" aca="1" ref="F1075" ca="1">COUNTIF(INDIRECT("$B$2"&amp;":"&amp;CELL("address",B1075)),Table1[[#This Row],[Keyword]])</f>
        <v>1</v>
      </c>
      <c r="G1075">
        <f ca="1">IF(Table1[[#This Row],[First Dup?]]&gt;1,0,1)</f>
        <v>1</v>
      </c>
      <c r="H1075">
        <v>0</v>
      </c>
      <c r="I1075" t="s">
        <v>1176</v>
      </c>
      <c r="L1075" t="str">
        <f>IF(Table1[[#This Row],[ACC? _A_]]=Table1[[#This Row],[ACC? _S_]],"","Diff")</f>
        <v/>
      </c>
      <c r="M1075" s="3" t="s">
        <v>722</v>
      </c>
      <c r="N1075" t="s">
        <v>1174</v>
      </c>
      <c r="O1075">
        <f>IF(H1075&gt;0,B1075,0)</f>
        <v>0</v>
      </c>
    </row>
    <row r="1076" spans="1:15" hidden="1" x14ac:dyDescent="0.3">
      <c r="A1076">
        <v>24</v>
      </c>
      <c r="B1076" t="s">
        <v>1150</v>
      </c>
      <c r="C1076" t="s">
        <v>5</v>
      </c>
      <c r="D1076">
        <f>COUNTIF(Table1[Keyword],Table1[[#This Row],[Keyword]])</f>
        <v>1</v>
      </c>
      <c r="E1076" t="str">
        <f>IF(Table1[[#This Row],[Count]]&gt;1,"D","")</f>
        <v/>
      </c>
      <c r="F1076" cm="1">
        <f t="array" aca="1" ref="F1076" ca="1">COUNTIF(INDIRECT("$B$2"&amp;":"&amp;CELL("address",B1076)),Table1[[#This Row],[Keyword]])</f>
        <v>1</v>
      </c>
      <c r="G1076">
        <f ca="1">IF(Table1[[#This Row],[First Dup?]]&gt;1,0,1)</f>
        <v>1</v>
      </c>
      <c r="H1076">
        <v>0</v>
      </c>
      <c r="I1076" t="s">
        <v>1176</v>
      </c>
      <c r="L1076" t="str">
        <f>IF(Table1[[#This Row],[ACC? _A_]]=Table1[[#This Row],[ACC? _S_]],"","Diff")</f>
        <v/>
      </c>
      <c r="M1076" s="3" t="s">
        <v>722</v>
      </c>
      <c r="N1076" t="s">
        <v>1174</v>
      </c>
      <c r="O1076">
        <f>IF(H1076&gt;0,B1076,0)</f>
        <v>0</v>
      </c>
    </row>
    <row r="1077" spans="1:15" hidden="1" x14ac:dyDescent="0.3">
      <c r="A1077">
        <v>25</v>
      </c>
      <c r="B1077" t="s">
        <v>1151</v>
      </c>
      <c r="C1077" t="s">
        <v>83</v>
      </c>
      <c r="D1077">
        <f>COUNTIF(Table1[Keyword],Table1[[#This Row],[Keyword]])</f>
        <v>1</v>
      </c>
      <c r="E1077" t="str">
        <f>IF(Table1[[#This Row],[Count]]&gt;1,"D","")</f>
        <v/>
      </c>
      <c r="F1077" cm="1">
        <f t="array" aca="1" ref="F1077" ca="1">COUNTIF(INDIRECT("$B$2"&amp;":"&amp;CELL("address",B1077)),Table1[[#This Row],[Keyword]])</f>
        <v>1</v>
      </c>
      <c r="G1077">
        <f ca="1">IF(Table1[[#This Row],[First Dup?]]&gt;1,0,1)</f>
        <v>1</v>
      </c>
      <c r="H1077">
        <v>0</v>
      </c>
      <c r="I1077" t="s">
        <v>1176</v>
      </c>
      <c r="L1077" t="str">
        <f>IF(Table1[[#This Row],[ACC? _A_]]=Table1[[#This Row],[ACC? _S_]],"","Diff")</f>
        <v/>
      </c>
      <c r="M1077" s="3" t="s">
        <v>722</v>
      </c>
      <c r="N1077" t="s">
        <v>1174</v>
      </c>
      <c r="O1077">
        <f>IF(H1077&gt;0,B1077,0)</f>
        <v>0</v>
      </c>
    </row>
    <row r="1078" spans="1:15" hidden="1" x14ac:dyDescent="0.3">
      <c r="A1078">
        <v>26</v>
      </c>
      <c r="B1078" t="s">
        <v>1031</v>
      </c>
      <c r="C1078" t="s">
        <v>376</v>
      </c>
      <c r="D1078">
        <f>COUNTIF(Table1[Keyword],Table1[[#This Row],[Keyword]])</f>
        <v>5</v>
      </c>
      <c r="E1078" t="str">
        <f>IF(Table1[[#This Row],[Count]]&gt;1,"D","")</f>
        <v>D</v>
      </c>
      <c r="F1078" cm="1">
        <f t="array" aca="1" ref="F1078" ca="1">COUNTIF(INDIRECT("$B$2"&amp;":"&amp;CELL("address",B1078)),Table1[[#This Row],[Keyword]])</f>
        <v>5</v>
      </c>
      <c r="G1078">
        <f ca="1">IF(Table1[[#This Row],[First Dup?]]&gt;1,0,1)</f>
        <v>0</v>
      </c>
      <c r="I1078"/>
      <c r="L1078" t="str">
        <f>IF(Table1[[#This Row],[ACC? _A_]]=Table1[[#This Row],[ACC? _S_]],"","Diff")</f>
        <v/>
      </c>
      <c r="M1078" s="3" t="s">
        <v>722</v>
      </c>
      <c r="O1078">
        <f>IF(H1078&gt;0,B1078,0)</f>
        <v>0</v>
      </c>
    </row>
    <row r="1079" spans="1:15" hidden="1" x14ac:dyDescent="0.3">
      <c r="A1079">
        <v>27</v>
      </c>
      <c r="B1079" t="s">
        <v>713</v>
      </c>
      <c r="C1079" t="s">
        <v>7</v>
      </c>
      <c r="D1079">
        <f>COUNTIF(Table1[Keyword],Table1[[#This Row],[Keyword]])</f>
        <v>1</v>
      </c>
      <c r="E1079" t="str">
        <f>IF(Table1[[#This Row],[Count]]&gt;1,"D","")</f>
        <v/>
      </c>
      <c r="F1079" cm="1">
        <f t="array" aca="1" ref="F1079" ca="1">COUNTIF(INDIRECT("$B$2"&amp;":"&amp;CELL("address",B1079)),Table1[[#This Row],[Keyword]])</f>
        <v>1</v>
      </c>
      <c r="G1079">
        <f ca="1">IF(Table1[[#This Row],[First Dup?]]&gt;1,0,1)</f>
        <v>1</v>
      </c>
      <c r="H1079">
        <v>0</v>
      </c>
      <c r="I1079" t="s">
        <v>1176</v>
      </c>
      <c r="L1079" t="str">
        <f>IF(Table1[[#This Row],[ACC? _A_]]=Table1[[#This Row],[ACC? _S_]],"","Diff")</f>
        <v/>
      </c>
      <c r="M1079" s="3" t="s">
        <v>722</v>
      </c>
      <c r="N1079" t="s">
        <v>1174</v>
      </c>
      <c r="O1079">
        <f>IF(H1079&gt;0,B1079,0)</f>
        <v>0</v>
      </c>
    </row>
    <row r="1080" spans="1:15" hidden="1" x14ac:dyDescent="0.3">
      <c r="A1080">
        <v>28</v>
      </c>
      <c r="B1080" t="s">
        <v>1088</v>
      </c>
      <c r="C1080" t="s">
        <v>636</v>
      </c>
      <c r="D1080">
        <f>COUNTIF(Table1[Keyword],Table1[[#This Row],[Keyword]])</f>
        <v>2</v>
      </c>
      <c r="E1080" t="str">
        <f>IF(Table1[[#This Row],[Count]]&gt;1,"D","")</f>
        <v>D</v>
      </c>
      <c r="F1080" cm="1">
        <f t="array" aca="1" ref="F1080" ca="1">COUNTIF(INDIRECT("$B$2"&amp;":"&amp;CELL("address",B1080)),Table1[[#This Row],[Keyword]])</f>
        <v>2</v>
      </c>
      <c r="G1080">
        <f ca="1">IF(Table1[[#This Row],[First Dup?]]&gt;1,0,1)</f>
        <v>0</v>
      </c>
      <c r="I1080"/>
      <c r="L1080" t="str">
        <f>IF(Table1[[#This Row],[ACC? _A_]]=Table1[[#This Row],[ACC? _S_]],"","Diff")</f>
        <v/>
      </c>
      <c r="M1080" s="3" t="s">
        <v>722</v>
      </c>
      <c r="O1080">
        <f>IF(H1080&gt;0,B1080,0)</f>
        <v>0</v>
      </c>
    </row>
    <row r="1081" spans="1:15" hidden="1" x14ac:dyDescent="0.3">
      <c r="A1081">
        <v>29</v>
      </c>
      <c r="B1081" t="s">
        <v>1152</v>
      </c>
      <c r="C1081" t="s">
        <v>319</v>
      </c>
      <c r="D1081">
        <f>COUNTIF(Table1[Keyword],Table1[[#This Row],[Keyword]])</f>
        <v>1</v>
      </c>
      <c r="E1081" t="str">
        <f>IF(Table1[[#This Row],[Count]]&gt;1,"D","")</f>
        <v/>
      </c>
      <c r="F1081" cm="1">
        <f t="array" aca="1" ref="F1081" ca="1">COUNTIF(INDIRECT("$B$2"&amp;":"&amp;CELL("address",B1081)),Table1[[#This Row],[Keyword]])</f>
        <v>1</v>
      </c>
      <c r="G1081">
        <f ca="1">IF(Table1[[#This Row],[First Dup?]]&gt;1,0,1)</f>
        <v>1</v>
      </c>
      <c r="H1081">
        <v>0</v>
      </c>
      <c r="I1081" t="s">
        <v>1176</v>
      </c>
      <c r="L1081" t="str">
        <f>IF(Table1[[#This Row],[ACC? _A_]]=Table1[[#This Row],[ACC? _S_]],"","Diff")</f>
        <v/>
      </c>
      <c r="M1081" s="3" t="s">
        <v>722</v>
      </c>
      <c r="N1081" t="s">
        <v>1174</v>
      </c>
      <c r="O1081">
        <f>IF(H1081&gt;0,B1081,0)</f>
        <v>0</v>
      </c>
    </row>
    <row r="1082" spans="1:15" hidden="1" x14ac:dyDescent="0.3">
      <c r="A1082">
        <v>30</v>
      </c>
      <c r="B1082" t="s">
        <v>1153</v>
      </c>
      <c r="C1082" t="s">
        <v>381</v>
      </c>
      <c r="D1082">
        <f>COUNTIF(Table1[Keyword],Table1[[#This Row],[Keyword]])</f>
        <v>1</v>
      </c>
      <c r="E1082" t="str">
        <f>IF(Table1[[#This Row],[Count]]&gt;1,"D","")</f>
        <v/>
      </c>
      <c r="F1082" cm="1">
        <f t="array" aca="1" ref="F1082" ca="1">COUNTIF(INDIRECT("$B$2"&amp;":"&amp;CELL("address",B1082)),Table1[[#This Row],[Keyword]])</f>
        <v>1</v>
      </c>
      <c r="G1082">
        <f ca="1">IF(Table1[[#This Row],[First Dup?]]&gt;1,0,1)</f>
        <v>1</v>
      </c>
      <c r="H1082">
        <v>0</v>
      </c>
      <c r="I1082" t="s">
        <v>1176</v>
      </c>
      <c r="L1082" t="str">
        <f>IF(Table1[[#This Row],[ACC? _A_]]=Table1[[#This Row],[ACC? _S_]],"","Diff")</f>
        <v/>
      </c>
      <c r="M1082" s="3" t="s">
        <v>722</v>
      </c>
      <c r="N1082" t="s">
        <v>1174</v>
      </c>
      <c r="O1082">
        <f>IF(H1082&gt;0,B1082,0)</f>
        <v>0</v>
      </c>
    </row>
    <row r="1083" spans="1:15" hidden="1" x14ac:dyDescent="0.3">
      <c r="A1083">
        <v>31</v>
      </c>
      <c r="B1083" t="s">
        <v>165</v>
      </c>
      <c r="C1083" t="s">
        <v>321</v>
      </c>
      <c r="D1083">
        <f>COUNTIF(Table1[Keyword],Table1[[#This Row],[Keyword]])</f>
        <v>12</v>
      </c>
      <c r="E1083" t="str">
        <f>IF(Table1[[#This Row],[Count]]&gt;1,"D","")</f>
        <v>D</v>
      </c>
      <c r="F1083" cm="1">
        <f t="array" aca="1" ref="F1083" ca="1">COUNTIF(INDIRECT("$B$2"&amp;":"&amp;CELL("address",B1083)),Table1[[#This Row],[Keyword]])</f>
        <v>12</v>
      </c>
      <c r="G1083">
        <f ca="1">IF(Table1[[#This Row],[First Dup?]]&gt;1,0,1)</f>
        <v>0</v>
      </c>
      <c r="I1083"/>
      <c r="L1083" t="str">
        <f>IF(Table1[[#This Row],[ACC? _A_]]=Table1[[#This Row],[ACC? _S_]],"","Diff")</f>
        <v/>
      </c>
      <c r="M1083" s="3" t="s">
        <v>722</v>
      </c>
      <c r="O1083">
        <f>IF(H1083&gt;0,B1083,0)</f>
        <v>0</v>
      </c>
    </row>
    <row r="1084" spans="1:15" hidden="1" x14ac:dyDescent="0.3">
      <c r="A1084">
        <v>32</v>
      </c>
      <c r="B1084" t="s">
        <v>1154</v>
      </c>
      <c r="C1084" t="s">
        <v>8</v>
      </c>
      <c r="D1084">
        <f>COUNTIF(Table1[Keyword],Table1[[#This Row],[Keyword]])</f>
        <v>1</v>
      </c>
      <c r="E1084" t="str">
        <f>IF(Table1[[#This Row],[Count]]&gt;1,"D","")</f>
        <v/>
      </c>
      <c r="F1084" cm="1">
        <f t="array" aca="1" ref="F1084" ca="1">COUNTIF(INDIRECT("$B$2"&amp;":"&amp;CELL("address",B1084)),Table1[[#This Row],[Keyword]])</f>
        <v>1</v>
      </c>
      <c r="G1084">
        <f ca="1">IF(Table1[[#This Row],[First Dup?]]&gt;1,0,1)</f>
        <v>1</v>
      </c>
      <c r="H1084">
        <v>0</v>
      </c>
      <c r="I1084" t="s">
        <v>1176</v>
      </c>
      <c r="L1084" t="str">
        <f>IF(Table1[[#This Row],[ACC? _A_]]=Table1[[#This Row],[ACC? _S_]],"","Diff")</f>
        <v/>
      </c>
      <c r="M1084" s="3" t="s">
        <v>722</v>
      </c>
      <c r="N1084" t="s">
        <v>1174</v>
      </c>
      <c r="O1084">
        <f>IF(H1084&gt;0,B1084,0)</f>
        <v>0</v>
      </c>
    </row>
    <row r="1085" spans="1:15" hidden="1" x14ac:dyDescent="0.3">
      <c r="A1085">
        <v>33</v>
      </c>
      <c r="B1085" t="s">
        <v>1155</v>
      </c>
      <c r="C1085" t="s">
        <v>403</v>
      </c>
      <c r="D1085">
        <f>COUNTIF(Table1[Keyword],Table1[[#This Row],[Keyword]])</f>
        <v>1</v>
      </c>
      <c r="E1085" t="str">
        <f>IF(Table1[[#This Row],[Count]]&gt;1,"D","")</f>
        <v/>
      </c>
      <c r="F1085" cm="1">
        <f t="array" aca="1" ref="F1085" ca="1">COUNTIF(INDIRECT("$B$2"&amp;":"&amp;CELL("address",B1085)),Table1[[#This Row],[Keyword]])</f>
        <v>1</v>
      </c>
      <c r="G1085">
        <f ca="1">IF(Table1[[#This Row],[First Dup?]]&gt;1,0,1)</f>
        <v>1</v>
      </c>
      <c r="H1085">
        <v>0</v>
      </c>
      <c r="I1085" t="s">
        <v>1176</v>
      </c>
      <c r="L1085" t="str">
        <f>IF(Table1[[#This Row],[ACC? _A_]]=Table1[[#This Row],[ACC? _S_]],"","Diff")</f>
        <v/>
      </c>
      <c r="M1085" s="3" t="s">
        <v>722</v>
      </c>
      <c r="N1085" t="s">
        <v>1174</v>
      </c>
      <c r="O1085">
        <f>IF(H1085&gt;0,B1085,0)</f>
        <v>0</v>
      </c>
    </row>
    <row r="1086" spans="1:15" hidden="1" x14ac:dyDescent="0.3">
      <c r="A1086">
        <v>34</v>
      </c>
      <c r="B1086" t="s">
        <v>1156</v>
      </c>
      <c r="C1086" t="s">
        <v>382</v>
      </c>
      <c r="D1086">
        <f>COUNTIF(Table1[Keyword],Table1[[#This Row],[Keyword]])</f>
        <v>1</v>
      </c>
      <c r="E1086" t="str">
        <f>IF(Table1[[#This Row],[Count]]&gt;1,"D","")</f>
        <v/>
      </c>
      <c r="F1086" cm="1">
        <f t="array" aca="1" ref="F1086" ca="1">COUNTIF(INDIRECT("$B$2"&amp;":"&amp;CELL("address",B1086)),Table1[[#This Row],[Keyword]])</f>
        <v>1</v>
      </c>
      <c r="G1086">
        <f ca="1">IF(Table1[[#This Row],[First Dup?]]&gt;1,0,1)</f>
        <v>1</v>
      </c>
      <c r="H1086">
        <v>0</v>
      </c>
      <c r="I1086" t="s">
        <v>1176</v>
      </c>
      <c r="L1086" t="str">
        <f>IF(Table1[[#This Row],[ACC? _A_]]=Table1[[#This Row],[ACC? _S_]],"","Diff")</f>
        <v/>
      </c>
      <c r="M1086" s="3" t="s">
        <v>722</v>
      </c>
      <c r="N1086" t="s">
        <v>1174</v>
      </c>
      <c r="O1086">
        <f>IF(H1086&gt;0,B1086,0)</f>
        <v>0</v>
      </c>
    </row>
    <row r="1087" spans="1:15" hidden="1" x14ac:dyDescent="0.3">
      <c r="A1087">
        <v>35</v>
      </c>
      <c r="B1087" t="s">
        <v>714</v>
      </c>
      <c r="C1087" t="s">
        <v>404</v>
      </c>
      <c r="D1087">
        <f>COUNTIF(Table1[Keyword],Table1[[#This Row],[Keyword]])</f>
        <v>1</v>
      </c>
      <c r="E1087" t="str">
        <f>IF(Table1[[#This Row],[Count]]&gt;1,"D","")</f>
        <v/>
      </c>
      <c r="F1087" cm="1">
        <f t="array" aca="1" ref="F1087" ca="1">COUNTIF(INDIRECT("$B$2"&amp;":"&amp;CELL("address",B1087)),Table1[[#This Row],[Keyword]])</f>
        <v>1</v>
      </c>
      <c r="G1087">
        <f ca="1">IF(Table1[[#This Row],[First Dup?]]&gt;1,0,1)</f>
        <v>1</v>
      </c>
      <c r="H1087">
        <v>0</v>
      </c>
      <c r="I1087" t="s">
        <v>1176</v>
      </c>
      <c r="L1087" t="str">
        <f>IF(Table1[[#This Row],[ACC? _A_]]=Table1[[#This Row],[ACC? _S_]],"","Diff")</f>
        <v/>
      </c>
      <c r="M1087" s="3" t="s">
        <v>722</v>
      </c>
      <c r="N1087" t="s">
        <v>1174</v>
      </c>
      <c r="O1087">
        <f>IF(H1087&gt;0,B1087,0)</f>
        <v>0</v>
      </c>
    </row>
    <row r="1088" spans="1:15" hidden="1" x14ac:dyDescent="0.3">
      <c r="A1088">
        <v>36</v>
      </c>
      <c r="B1088" t="s">
        <v>866</v>
      </c>
      <c r="C1088" t="s">
        <v>404</v>
      </c>
      <c r="D1088">
        <f>COUNTIF(Table1[Keyword],Table1[[#This Row],[Keyword]])</f>
        <v>8</v>
      </c>
      <c r="E1088" t="str">
        <f>IF(Table1[[#This Row],[Count]]&gt;1,"D","")</f>
        <v>D</v>
      </c>
      <c r="F1088" cm="1">
        <f t="array" aca="1" ref="F1088" ca="1">COUNTIF(INDIRECT("$B$2"&amp;":"&amp;CELL("address",B1088)),Table1[[#This Row],[Keyword]])</f>
        <v>8</v>
      </c>
      <c r="G1088">
        <f ca="1">IF(Table1[[#This Row],[First Dup?]]&gt;1,0,1)</f>
        <v>0</v>
      </c>
      <c r="I1088"/>
      <c r="L1088" t="str">
        <f>IF(Table1[[#This Row],[ACC? _A_]]=Table1[[#This Row],[ACC? _S_]],"","Diff")</f>
        <v/>
      </c>
      <c r="M1088" s="3" t="s">
        <v>722</v>
      </c>
      <c r="O1088">
        <f>IF(H1088&gt;0,B1088,0)</f>
        <v>0</v>
      </c>
    </row>
    <row r="1089" spans="1:15" hidden="1" x14ac:dyDescent="0.3">
      <c r="A1089">
        <v>37</v>
      </c>
      <c r="B1089" t="s">
        <v>1157</v>
      </c>
      <c r="C1089" t="s">
        <v>153</v>
      </c>
      <c r="D1089">
        <f>COUNTIF(Table1[Keyword],Table1[[#This Row],[Keyword]])</f>
        <v>1</v>
      </c>
      <c r="E1089" t="str">
        <f>IF(Table1[[#This Row],[Count]]&gt;1,"D","")</f>
        <v/>
      </c>
      <c r="F1089" cm="1">
        <f t="array" aca="1" ref="F1089" ca="1">COUNTIF(INDIRECT("$B$2"&amp;":"&amp;CELL("address",B1089)),Table1[[#This Row],[Keyword]])</f>
        <v>1</v>
      </c>
      <c r="G1089">
        <f ca="1">IF(Table1[[#This Row],[First Dup?]]&gt;1,0,1)</f>
        <v>1</v>
      </c>
      <c r="H1089">
        <v>0</v>
      </c>
      <c r="I1089" t="s">
        <v>1176</v>
      </c>
      <c r="L1089" t="str">
        <f>IF(Table1[[#This Row],[ACC? _A_]]=Table1[[#This Row],[ACC? _S_]],"","Diff")</f>
        <v/>
      </c>
      <c r="M1089" s="3" t="s">
        <v>722</v>
      </c>
      <c r="N1089" t="s">
        <v>1174</v>
      </c>
      <c r="O1089">
        <f>IF(H1089&gt;0,B1089,0)</f>
        <v>0</v>
      </c>
    </row>
    <row r="1090" spans="1:15" hidden="1" x14ac:dyDescent="0.3">
      <c r="A1090">
        <v>38</v>
      </c>
      <c r="B1090" t="s">
        <v>44</v>
      </c>
      <c r="C1090" t="s">
        <v>691</v>
      </c>
      <c r="D1090">
        <f>COUNTIF(Table1[Keyword],Table1[[#This Row],[Keyword]])</f>
        <v>15</v>
      </c>
      <c r="E1090" t="str">
        <f>IF(Table1[[#This Row],[Count]]&gt;1,"D","")</f>
        <v>D</v>
      </c>
      <c r="F1090" cm="1">
        <f t="array" aca="1" ref="F1090" ca="1">COUNTIF(INDIRECT("$B$2"&amp;":"&amp;CELL("address",B1090)),Table1[[#This Row],[Keyword]])</f>
        <v>14</v>
      </c>
      <c r="G1090">
        <f ca="1">IF(Table1[[#This Row],[First Dup?]]&gt;1,0,1)</f>
        <v>0</v>
      </c>
      <c r="I1090"/>
      <c r="L1090" t="str">
        <f>IF(Table1[[#This Row],[ACC? _A_]]=Table1[[#This Row],[ACC? _S_]],"","Diff")</f>
        <v/>
      </c>
      <c r="M1090" s="3" t="s">
        <v>722</v>
      </c>
      <c r="O1090">
        <f>IF(H1090&gt;0,B1090,0)</f>
        <v>0</v>
      </c>
    </row>
    <row r="1091" spans="1:15" hidden="1" x14ac:dyDescent="0.3">
      <c r="A1091">
        <v>39</v>
      </c>
      <c r="B1091" t="s">
        <v>715</v>
      </c>
      <c r="C1091" t="s">
        <v>92</v>
      </c>
      <c r="D1091">
        <f>COUNTIF(Table1[Keyword],Table1[[#This Row],[Keyword]])</f>
        <v>1</v>
      </c>
      <c r="E1091" t="str">
        <f>IF(Table1[[#This Row],[Count]]&gt;1,"D","")</f>
        <v/>
      </c>
      <c r="F1091" cm="1">
        <f t="array" aca="1" ref="F1091" ca="1">COUNTIF(INDIRECT("$B$2"&amp;":"&amp;CELL("address",B1091)),Table1[[#This Row],[Keyword]])</f>
        <v>1</v>
      </c>
      <c r="G1091">
        <f ca="1">IF(Table1[[#This Row],[First Dup?]]&gt;1,0,1)</f>
        <v>1</v>
      </c>
      <c r="H1091">
        <v>0</v>
      </c>
      <c r="I1091" t="s">
        <v>1176</v>
      </c>
      <c r="L1091" t="str">
        <f>IF(Table1[[#This Row],[ACC? _A_]]=Table1[[#This Row],[ACC? _S_]],"","Diff")</f>
        <v/>
      </c>
      <c r="M1091" s="3" t="s">
        <v>722</v>
      </c>
      <c r="N1091" t="s">
        <v>1174</v>
      </c>
      <c r="O1091">
        <f>IF(H1091&gt;0,B1091,0)</f>
        <v>0</v>
      </c>
    </row>
    <row r="1092" spans="1:15" hidden="1" x14ac:dyDescent="0.3">
      <c r="A1092">
        <v>40</v>
      </c>
      <c r="B1092" t="s">
        <v>648</v>
      </c>
      <c r="C1092" t="s">
        <v>93</v>
      </c>
      <c r="D1092">
        <f>COUNTIF(Table1[Keyword],Table1[[#This Row],[Keyword]])</f>
        <v>3</v>
      </c>
      <c r="E1092" t="str">
        <f>IF(Table1[[#This Row],[Count]]&gt;1,"D","")</f>
        <v>D</v>
      </c>
      <c r="F1092" cm="1">
        <f t="array" aca="1" ref="F1092" ca="1">COUNTIF(INDIRECT("$B$2"&amp;":"&amp;CELL("address",B1092)),Table1[[#This Row],[Keyword]])</f>
        <v>3</v>
      </c>
      <c r="G1092">
        <f ca="1">IF(Table1[[#This Row],[First Dup?]]&gt;1,0,1)</f>
        <v>0</v>
      </c>
      <c r="I1092"/>
      <c r="L1092" t="str">
        <f>IF(Table1[[#This Row],[ACC? _A_]]=Table1[[#This Row],[ACC? _S_]],"","Diff")</f>
        <v/>
      </c>
      <c r="M1092" s="3" t="s">
        <v>722</v>
      </c>
      <c r="O1092">
        <f>IF(H1092&gt;0,B1092,0)</f>
        <v>0</v>
      </c>
    </row>
    <row r="1093" spans="1:15" hidden="1" x14ac:dyDescent="0.3">
      <c r="A1093">
        <v>41</v>
      </c>
      <c r="B1093" t="s">
        <v>716</v>
      </c>
      <c r="C1093" t="s">
        <v>93</v>
      </c>
      <c r="D1093">
        <f>COUNTIF(Table1[Keyword],Table1[[#This Row],[Keyword]])</f>
        <v>2</v>
      </c>
      <c r="E1093" t="str">
        <f>IF(Table1[[#This Row],[Count]]&gt;1,"D","")</f>
        <v>D</v>
      </c>
      <c r="F1093" cm="1">
        <f t="array" aca="1" ref="F1093" ca="1">COUNTIF(INDIRECT("$B$2"&amp;":"&amp;CELL("address",B1093)),Table1[[#This Row],[Keyword]])</f>
        <v>2</v>
      </c>
      <c r="G1093">
        <f ca="1">IF(Table1[[#This Row],[First Dup?]]&gt;1,0,1)</f>
        <v>0</v>
      </c>
      <c r="I1093"/>
      <c r="L1093" t="str">
        <f>IF(Table1[[#This Row],[ACC? _A_]]=Table1[[#This Row],[ACC? _S_]],"","Diff")</f>
        <v/>
      </c>
      <c r="M1093" s="3" t="s">
        <v>722</v>
      </c>
      <c r="O1093">
        <f>IF(H1093&gt;0,B1093,0)</f>
        <v>0</v>
      </c>
    </row>
    <row r="1094" spans="1:15" hidden="1" x14ac:dyDescent="0.3">
      <c r="A1094">
        <v>42</v>
      </c>
      <c r="B1094" t="s">
        <v>717</v>
      </c>
      <c r="C1094" t="s">
        <v>155</v>
      </c>
      <c r="D1094">
        <f>COUNTIF(Table1[Keyword],Table1[[#This Row],[Keyword]])</f>
        <v>4</v>
      </c>
      <c r="E1094" t="str">
        <f>IF(Table1[[#This Row],[Count]]&gt;1,"D","")</f>
        <v>D</v>
      </c>
      <c r="F1094" cm="1">
        <f t="array" aca="1" ref="F1094" ca="1">COUNTIF(INDIRECT("$B$2"&amp;":"&amp;CELL("address",B1094)),Table1[[#This Row],[Keyword]])</f>
        <v>4</v>
      </c>
      <c r="G1094">
        <f ca="1">IF(Table1[[#This Row],[First Dup?]]&gt;1,0,1)</f>
        <v>0</v>
      </c>
      <c r="I1094"/>
      <c r="L1094" t="str">
        <f>IF(Table1[[#This Row],[ACC? _A_]]=Table1[[#This Row],[ACC? _S_]],"","Diff")</f>
        <v/>
      </c>
      <c r="M1094" s="3" t="s">
        <v>722</v>
      </c>
      <c r="O1094">
        <f>IF(H1094&gt;0,B1094,0)</f>
        <v>0</v>
      </c>
    </row>
    <row r="1095" spans="1:15" hidden="1" x14ac:dyDescent="0.3">
      <c r="A1095">
        <v>43</v>
      </c>
      <c r="B1095" t="s">
        <v>718</v>
      </c>
      <c r="C1095" t="s">
        <v>719</v>
      </c>
      <c r="D1095">
        <f>COUNTIF(Table1[Keyword],Table1[[#This Row],[Keyword]])</f>
        <v>1</v>
      </c>
      <c r="E1095" t="str">
        <f>IF(Table1[[#This Row],[Count]]&gt;1,"D","")</f>
        <v/>
      </c>
      <c r="F1095" cm="1">
        <f t="array" aca="1" ref="F1095" ca="1">COUNTIF(INDIRECT("$B$2"&amp;":"&amp;CELL("address",B1095)),Table1[[#This Row],[Keyword]])</f>
        <v>1</v>
      </c>
      <c r="G1095">
        <f ca="1">IF(Table1[[#This Row],[First Dup?]]&gt;1,0,1)</f>
        <v>1</v>
      </c>
      <c r="H1095">
        <v>0</v>
      </c>
      <c r="I1095" t="s">
        <v>1176</v>
      </c>
      <c r="L1095" t="str">
        <f>IF(Table1[[#This Row],[ACC? _A_]]=Table1[[#This Row],[ACC? _S_]],"","Diff")</f>
        <v/>
      </c>
      <c r="M1095" s="3" t="s">
        <v>722</v>
      </c>
      <c r="N1095" t="s">
        <v>1174</v>
      </c>
      <c r="O1095">
        <f>IF(H1095&gt;0,B1095,0)</f>
        <v>0</v>
      </c>
    </row>
    <row r="1096" spans="1:15" hidden="1" x14ac:dyDescent="0.3">
      <c r="A1096">
        <v>44</v>
      </c>
      <c r="B1096" t="s">
        <v>309</v>
      </c>
      <c r="C1096" t="s">
        <v>589</v>
      </c>
      <c r="D1096">
        <f>COUNTIF(Table1[Keyword],Table1[[#This Row],[Keyword]])</f>
        <v>7</v>
      </c>
      <c r="E1096" t="str">
        <f>IF(Table1[[#This Row],[Count]]&gt;1,"D","")</f>
        <v>D</v>
      </c>
      <c r="F1096" cm="1">
        <f t="array" aca="1" ref="F1096" ca="1">COUNTIF(INDIRECT("$B$2"&amp;":"&amp;CELL("address",B1096)),Table1[[#This Row],[Keyword]])</f>
        <v>6</v>
      </c>
      <c r="G1096">
        <f ca="1">IF(Table1[[#This Row],[First Dup?]]&gt;1,0,1)</f>
        <v>0</v>
      </c>
      <c r="I1096"/>
      <c r="L1096" t="str">
        <f>IF(Table1[[#This Row],[ACC? _A_]]=Table1[[#This Row],[ACC? _S_]],"","Diff")</f>
        <v/>
      </c>
      <c r="M1096" s="3" t="s">
        <v>722</v>
      </c>
      <c r="O1096">
        <f>IF(H1096&gt;0,B1096,0)</f>
        <v>0</v>
      </c>
    </row>
    <row r="1097" spans="1:15" hidden="1" x14ac:dyDescent="0.3">
      <c r="A1097">
        <v>45</v>
      </c>
      <c r="B1097" t="s">
        <v>1158</v>
      </c>
      <c r="C1097" t="s">
        <v>94</v>
      </c>
      <c r="D1097">
        <f>COUNTIF(Table1[Keyword],Table1[[#This Row],[Keyword]])</f>
        <v>1</v>
      </c>
      <c r="E1097" t="str">
        <f>IF(Table1[[#This Row],[Count]]&gt;1,"D","")</f>
        <v/>
      </c>
      <c r="F1097" cm="1">
        <f t="array" aca="1" ref="F1097" ca="1">COUNTIF(INDIRECT("$B$2"&amp;":"&amp;CELL("address",B1097)),Table1[[#This Row],[Keyword]])</f>
        <v>1</v>
      </c>
      <c r="G1097">
        <f ca="1">IF(Table1[[#This Row],[First Dup?]]&gt;1,0,1)</f>
        <v>1</v>
      </c>
      <c r="H1097">
        <v>0</v>
      </c>
      <c r="I1097" t="s">
        <v>1176</v>
      </c>
      <c r="L1097" t="str">
        <f>IF(Table1[[#This Row],[ACC? _A_]]=Table1[[#This Row],[ACC? _S_]],"","Diff")</f>
        <v/>
      </c>
      <c r="M1097" s="3" t="s">
        <v>722</v>
      </c>
      <c r="N1097" t="s">
        <v>1174</v>
      </c>
      <c r="O1097">
        <f>IF(H1097&gt;0,B1097,0)</f>
        <v>0</v>
      </c>
    </row>
    <row r="1098" spans="1:15" hidden="1" x14ac:dyDescent="0.3">
      <c r="A1098">
        <v>46</v>
      </c>
      <c r="B1098" t="s">
        <v>720</v>
      </c>
      <c r="C1098" t="s">
        <v>159</v>
      </c>
      <c r="D1098">
        <f>COUNTIF(Table1[Keyword],Table1[[#This Row],[Keyword]])</f>
        <v>1</v>
      </c>
      <c r="E1098" t="str">
        <f>IF(Table1[[#This Row],[Count]]&gt;1,"D","")</f>
        <v/>
      </c>
      <c r="F1098" cm="1">
        <f t="array" aca="1" ref="F1098" ca="1">COUNTIF(INDIRECT("$B$2"&amp;":"&amp;CELL("address",B1098)),Table1[[#This Row],[Keyword]])</f>
        <v>1</v>
      </c>
      <c r="G1098">
        <f ca="1">IF(Table1[[#This Row],[First Dup?]]&gt;1,0,1)</f>
        <v>1</v>
      </c>
      <c r="H1098">
        <v>0</v>
      </c>
      <c r="I1098" t="s">
        <v>1176</v>
      </c>
      <c r="L1098" t="str">
        <f>IF(Table1[[#This Row],[ACC? _A_]]=Table1[[#This Row],[ACC? _S_]],"","Diff")</f>
        <v/>
      </c>
      <c r="M1098" s="3" t="s">
        <v>722</v>
      </c>
      <c r="N1098" t="s">
        <v>1174</v>
      </c>
      <c r="O1098">
        <f>IF(H1098&gt;0,B1098,0)</f>
        <v>0</v>
      </c>
    </row>
    <row r="1099" spans="1:15" hidden="1" x14ac:dyDescent="0.3">
      <c r="A1099">
        <v>47</v>
      </c>
      <c r="B1099" t="s">
        <v>999</v>
      </c>
      <c r="C1099" t="s">
        <v>638</v>
      </c>
      <c r="D1099">
        <f>COUNTIF(Table1[Keyword],Table1[[#This Row],[Keyword]])</f>
        <v>3</v>
      </c>
      <c r="E1099" t="str">
        <f>IF(Table1[[#This Row],[Count]]&gt;1,"D","")</f>
        <v>D</v>
      </c>
      <c r="F1099" cm="1">
        <f t="array" aca="1" ref="F1099" ca="1">COUNTIF(INDIRECT("$B$2"&amp;":"&amp;CELL("address",B1099)),Table1[[#This Row],[Keyword]])</f>
        <v>3</v>
      </c>
      <c r="G1099">
        <f ca="1">IF(Table1[[#This Row],[First Dup?]]&gt;1,0,1)</f>
        <v>0</v>
      </c>
      <c r="I1099"/>
      <c r="L1099" t="str">
        <f>IF(Table1[[#This Row],[ACC? _A_]]=Table1[[#This Row],[ACC? _S_]],"","Diff")</f>
        <v/>
      </c>
      <c r="M1099" s="3" t="s">
        <v>722</v>
      </c>
      <c r="O1099">
        <f>IF(H1099&gt;0,B1099,0)</f>
        <v>0</v>
      </c>
    </row>
    <row r="1100" spans="1:15" x14ac:dyDescent="0.3">
      <c r="A1100">
        <v>2</v>
      </c>
      <c r="B1100" t="s">
        <v>265</v>
      </c>
      <c r="C1100" t="s">
        <v>2</v>
      </c>
      <c r="D1100">
        <f>COUNTIF(Table1[Keyword],Table1[[#This Row],[Keyword]])</f>
        <v>15</v>
      </c>
      <c r="E1100" t="str">
        <f>IF(Table1[[#This Row],[Count]]&gt;1,"D","")</f>
        <v>D</v>
      </c>
      <c r="F1100" cm="1">
        <f t="array" aca="1" ref="F1100" ca="1">COUNTIF(INDIRECT("$B$2"&amp;":"&amp;CELL("address",B1100)),Table1[[#This Row],[Keyword]])</f>
        <v>14</v>
      </c>
      <c r="G1100">
        <f ca="1">IF(Table1[[#This Row],[First Dup?]]&gt;1,0,1)</f>
        <v>0</v>
      </c>
      <c r="H1100">
        <v>1</v>
      </c>
      <c r="I1100" t="s">
        <v>1177</v>
      </c>
      <c r="L1100" t="str">
        <f>IF(Table1[[#This Row],[ACC? _A_]]=Table1[[#This Row],[ACC? _S_]],"","Diff")</f>
        <v>Diff</v>
      </c>
      <c r="M1100" s="3" t="s">
        <v>746</v>
      </c>
      <c r="N1100" t="s">
        <v>1174</v>
      </c>
      <c r="O1100" t="str">
        <f>IF(H1100&gt;0,B1100,0)</f>
        <v>technical debt</v>
      </c>
    </row>
    <row r="1101" spans="1:15" hidden="1" x14ac:dyDescent="0.3">
      <c r="A1101">
        <v>49</v>
      </c>
      <c r="B1101" t="s">
        <v>1089</v>
      </c>
      <c r="C1101" t="s">
        <v>322</v>
      </c>
      <c r="D1101">
        <f>COUNTIF(Table1[Keyword],Table1[[#This Row],[Keyword]])</f>
        <v>2</v>
      </c>
      <c r="E1101" t="str">
        <f>IF(Table1[[#This Row],[Count]]&gt;1,"D","")</f>
        <v>D</v>
      </c>
      <c r="F1101" cm="1">
        <f t="array" aca="1" ref="F1101" ca="1">COUNTIF(INDIRECT("$B$2"&amp;":"&amp;CELL("address",B1101)),Table1[[#This Row],[Keyword]])</f>
        <v>2</v>
      </c>
      <c r="G1101">
        <f ca="1">IF(Table1[[#This Row],[First Dup?]]&gt;1,0,1)</f>
        <v>0</v>
      </c>
      <c r="I1101"/>
      <c r="L1101" t="str">
        <f>IF(Table1[[#This Row],[ACC? _A_]]=Table1[[#This Row],[ACC? _S_]],"","Diff")</f>
        <v/>
      </c>
      <c r="M1101" s="3" t="s">
        <v>722</v>
      </c>
      <c r="O1101">
        <f>IF(H1101&gt;0,B1101,0)</f>
        <v>0</v>
      </c>
    </row>
    <row r="1102" spans="1:15" ht="14.55" hidden="1" customHeight="1" x14ac:dyDescent="0.3">
      <c r="A1102">
        <v>0</v>
      </c>
      <c r="B1102" t="s">
        <v>880</v>
      </c>
      <c r="C1102" t="s">
        <v>211</v>
      </c>
      <c r="D1102">
        <f>COUNTIF(Table1[Keyword],Table1[[#This Row],[Keyword]])</f>
        <v>6</v>
      </c>
      <c r="E1102" t="str">
        <f>IF(Table1[[#This Row],[Count]]&gt;1,"D","")</f>
        <v>D</v>
      </c>
      <c r="F1102" cm="1">
        <f t="array" aca="1" ref="F1102" ca="1">COUNTIF(INDIRECT("$B$2"&amp;":"&amp;CELL("address",B1102)),Table1[[#This Row],[Keyword]])</f>
        <v>6</v>
      </c>
      <c r="G1102">
        <f ca="1">IF(Table1[[#This Row],[First Dup?]]&gt;1,0,1)</f>
        <v>0</v>
      </c>
      <c r="I1102"/>
      <c r="L1102" t="str">
        <f>IF(Table1[[#This Row],[ACC? _A_]]=Table1[[#This Row],[ACC? _S_]],"","Diff")</f>
        <v/>
      </c>
      <c r="M1102" s="3" t="s">
        <v>745</v>
      </c>
      <c r="O1102">
        <f>IF(H1102&gt;0,B1102,0)</f>
        <v>0</v>
      </c>
    </row>
    <row r="1103" spans="1:15" hidden="1" x14ac:dyDescent="0.3">
      <c r="A1103">
        <v>1</v>
      </c>
      <c r="B1103" t="s">
        <v>723</v>
      </c>
      <c r="C1103" t="s">
        <v>213</v>
      </c>
      <c r="D1103">
        <f>COUNTIF(Table1[Keyword],Table1[[#This Row],[Keyword]])</f>
        <v>1</v>
      </c>
      <c r="E1103" t="str">
        <f>IF(Table1[[#This Row],[Count]]&gt;1,"D","")</f>
        <v/>
      </c>
      <c r="F1103" cm="1">
        <f t="array" aca="1" ref="F1103" ca="1">COUNTIF(INDIRECT("$B$2"&amp;":"&amp;CELL("address",B1103)),Table1[[#This Row],[Keyword]])</f>
        <v>1</v>
      </c>
      <c r="G1103">
        <f ca="1">IF(Table1[[#This Row],[First Dup?]]&gt;1,0,1)</f>
        <v>1</v>
      </c>
      <c r="H1103">
        <v>0</v>
      </c>
      <c r="I1103" t="s">
        <v>1176</v>
      </c>
      <c r="L1103" t="str">
        <f>IF(Table1[[#This Row],[ACC? _A_]]=Table1[[#This Row],[ACC? _S_]],"","Diff")</f>
        <v/>
      </c>
      <c r="M1103" s="3" t="s">
        <v>745</v>
      </c>
      <c r="N1103" t="s">
        <v>1174</v>
      </c>
      <c r="O1103">
        <f>IF(H1103&gt;0,B1103,0)</f>
        <v>0</v>
      </c>
    </row>
    <row r="1104" spans="1:15" hidden="1" x14ac:dyDescent="0.3">
      <c r="A1104">
        <v>2</v>
      </c>
      <c r="B1104" t="s">
        <v>154</v>
      </c>
      <c r="C1104" t="s">
        <v>79</v>
      </c>
      <c r="D1104">
        <f>COUNTIF(Table1[Keyword],Table1[[#This Row],[Keyword]])</f>
        <v>12</v>
      </c>
      <c r="E1104" t="str">
        <f>IF(Table1[[#This Row],[Count]]&gt;1,"D","")</f>
        <v>D</v>
      </c>
      <c r="F1104" cm="1">
        <f t="array" aca="1" ref="F1104" ca="1">COUNTIF(INDIRECT("$B$2"&amp;":"&amp;CELL("address",B1104)),Table1[[#This Row],[Keyword]])</f>
        <v>12</v>
      </c>
      <c r="G1104">
        <f ca="1">IF(Table1[[#This Row],[First Dup?]]&gt;1,0,1)</f>
        <v>0</v>
      </c>
      <c r="I1104"/>
      <c r="L1104" t="str">
        <f>IF(Table1[[#This Row],[ACC? _A_]]=Table1[[#This Row],[ACC? _S_]],"","Diff")</f>
        <v/>
      </c>
      <c r="M1104" s="3" t="s">
        <v>745</v>
      </c>
      <c r="O1104">
        <f>IF(H1104&gt;0,B1104,0)</f>
        <v>0</v>
      </c>
    </row>
    <row r="1105" spans="1:15" x14ac:dyDescent="0.3">
      <c r="A1105">
        <v>37</v>
      </c>
      <c r="B1105" t="s">
        <v>959</v>
      </c>
      <c r="C1105" t="s">
        <v>421</v>
      </c>
      <c r="D1105">
        <f>COUNTIF(Table1[Keyword],Table1[[#This Row],[Keyword]])</f>
        <v>2</v>
      </c>
      <c r="E1105" t="str">
        <f>IF(Table1[[#This Row],[Count]]&gt;1,"D","")</f>
        <v>D</v>
      </c>
      <c r="F1105" cm="1">
        <f t="array" aca="1" ref="F1105" ca="1">COUNTIF(INDIRECT("$B$2"&amp;":"&amp;CELL("address",B1105)),Table1[[#This Row],[Keyword]])</f>
        <v>2</v>
      </c>
      <c r="G1105">
        <f ca="1">IF(Table1[[#This Row],[First Dup?]]&gt;1,0,1)</f>
        <v>0</v>
      </c>
      <c r="H1105">
        <v>0.5</v>
      </c>
      <c r="I1105" t="s">
        <v>1202</v>
      </c>
      <c r="L1105" t="str">
        <f>IF(Table1[[#This Row],[ACC? _A_]]=Table1[[#This Row],[ACC? _S_]],"","Diff")</f>
        <v>Diff</v>
      </c>
      <c r="M1105" s="3" t="s">
        <v>437</v>
      </c>
      <c r="N1105" t="s">
        <v>1174</v>
      </c>
      <c r="O1105" t="str">
        <f>IF(H1105&gt;0,B1105,0)</f>
        <v>utc</v>
      </c>
    </row>
    <row r="1106" spans="1:15" hidden="1" x14ac:dyDescent="0.3">
      <c r="A1106">
        <v>4</v>
      </c>
      <c r="B1106" t="s">
        <v>1159</v>
      </c>
      <c r="C1106" t="s">
        <v>370</v>
      </c>
      <c r="D1106">
        <f>COUNTIF(Table1[Keyword],Table1[[#This Row],[Keyword]])</f>
        <v>1</v>
      </c>
      <c r="E1106" t="str">
        <f>IF(Table1[[#This Row],[Count]]&gt;1,"D","")</f>
        <v/>
      </c>
      <c r="F1106" cm="1">
        <f t="array" aca="1" ref="F1106" ca="1">COUNTIF(INDIRECT("$B$2"&amp;":"&amp;CELL("address",B1106)),Table1[[#This Row],[Keyword]])</f>
        <v>1</v>
      </c>
      <c r="G1106">
        <f ca="1">IF(Table1[[#This Row],[First Dup?]]&gt;1,0,1)</f>
        <v>1</v>
      </c>
      <c r="H1106">
        <v>0</v>
      </c>
      <c r="I1106" t="s">
        <v>1176</v>
      </c>
      <c r="L1106" t="str">
        <f>IF(Table1[[#This Row],[ACC? _A_]]=Table1[[#This Row],[ACC? _S_]],"","Diff")</f>
        <v/>
      </c>
      <c r="M1106" s="3" t="s">
        <v>745</v>
      </c>
      <c r="N1106" t="s">
        <v>1174</v>
      </c>
      <c r="O1106">
        <f>IF(H1106&gt;0,B1106,0)</f>
        <v>0</v>
      </c>
    </row>
    <row r="1107" spans="1:15" hidden="1" x14ac:dyDescent="0.3">
      <c r="A1107">
        <v>5</v>
      </c>
      <c r="B1107" t="s">
        <v>265</v>
      </c>
      <c r="C1107" t="s">
        <v>218</v>
      </c>
      <c r="D1107">
        <f>COUNTIF(Table1[Keyword],Table1[[#This Row],[Keyword]])</f>
        <v>15</v>
      </c>
      <c r="E1107" t="str">
        <f>IF(Table1[[#This Row],[Count]]&gt;1,"D","")</f>
        <v>D</v>
      </c>
      <c r="F1107" cm="1">
        <f t="array" aca="1" ref="F1107" ca="1">COUNTIF(INDIRECT("$B$2"&amp;":"&amp;CELL("address",B1107)),Table1[[#This Row],[Keyword]])</f>
        <v>15</v>
      </c>
      <c r="G1107">
        <f ca="1">IF(Table1[[#This Row],[First Dup?]]&gt;1,0,1)</f>
        <v>0</v>
      </c>
      <c r="I1107"/>
      <c r="L1107" t="str">
        <f>IF(Table1[[#This Row],[ACC? _A_]]=Table1[[#This Row],[ACC? _S_]],"","Diff")</f>
        <v/>
      </c>
      <c r="M1107" s="3" t="s">
        <v>745</v>
      </c>
      <c r="O1107">
        <f>IF(H1107&gt;0,B1107,0)</f>
        <v>0</v>
      </c>
    </row>
    <row r="1108" spans="1:15" hidden="1" x14ac:dyDescent="0.3">
      <c r="A1108">
        <v>6</v>
      </c>
      <c r="B1108" t="s">
        <v>756</v>
      </c>
      <c r="C1108" t="s">
        <v>218</v>
      </c>
      <c r="D1108">
        <f>COUNTIF(Table1[Keyword],Table1[[#This Row],[Keyword]])</f>
        <v>2</v>
      </c>
      <c r="E1108" t="str">
        <f>IF(Table1[[#This Row],[Count]]&gt;1,"D","")</f>
        <v>D</v>
      </c>
      <c r="F1108" cm="1">
        <f t="array" aca="1" ref="F1108" ca="1">COUNTIF(INDIRECT("$B$2"&amp;":"&amp;CELL("address",B1108)),Table1[[#This Row],[Keyword]])</f>
        <v>2</v>
      </c>
      <c r="G1108">
        <f ca="1">IF(Table1[[#This Row],[First Dup?]]&gt;1,0,1)</f>
        <v>0</v>
      </c>
      <c r="I1108"/>
      <c r="L1108" t="str">
        <f>IF(Table1[[#This Row],[ACC? _A_]]=Table1[[#This Row],[ACC? _S_]],"","Diff")</f>
        <v/>
      </c>
      <c r="M1108" s="3" t="s">
        <v>745</v>
      </c>
      <c r="O1108">
        <f>IF(H1108&gt;0,B1108,0)</f>
        <v>0</v>
      </c>
    </row>
    <row r="1109" spans="1:15" hidden="1" x14ac:dyDescent="0.3">
      <c r="A1109">
        <v>7</v>
      </c>
      <c r="B1109" t="s">
        <v>28</v>
      </c>
      <c r="C1109" t="s">
        <v>229</v>
      </c>
      <c r="D1109">
        <f>COUNTIF(Table1[Keyword],Table1[[#This Row],[Keyword]])</f>
        <v>14</v>
      </c>
      <c r="E1109" t="str">
        <f>IF(Table1[[#This Row],[Count]]&gt;1,"D","")</f>
        <v>D</v>
      </c>
      <c r="F1109" cm="1">
        <f t="array" aca="1" ref="F1109" ca="1">COUNTIF(INDIRECT("$B$2"&amp;":"&amp;CELL("address",B1109)),Table1[[#This Row],[Keyword]])</f>
        <v>14</v>
      </c>
      <c r="G1109">
        <f ca="1">IF(Table1[[#This Row],[First Dup?]]&gt;1,0,1)</f>
        <v>0</v>
      </c>
      <c r="I1109"/>
      <c r="L1109" t="str">
        <f>IF(Table1[[#This Row],[ACC? _A_]]=Table1[[#This Row],[ACC? _S_]],"","Diff")</f>
        <v/>
      </c>
      <c r="M1109" s="3" t="s">
        <v>745</v>
      </c>
      <c r="O1109">
        <f>IF(H1109&gt;0,B1109,0)</f>
        <v>0</v>
      </c>
    </row>
    <row r="1110" spans="1:15" hidden="1" x14ac:dyDescent="0.3">
      <c r="A1110">
        <v>8</v>
      </c>
      <c r="B1110" t="s">
        <v>549</v>
      </c>
      <c r="C1110" t="s">
        <v>233</v>
      </c>
      <c r="D1110">
        <f>COUNTIF(Table1[Keyword],Table1[[#This Row],[Keyword]])</f>
        <v>20</v>
      </c>
      <c r="E1110" t="str">
        <f>IF(Table1[[#This Row],[Count]]&gt;1,"D","")</f>
        <v>D</v>
      </c>
      <c r="F1110" cm="1">
        <f t="array" aca="1" ref="F1110" ca="1">COUNTIF(INDIRECT("$B$2"&amp;":"&amp;CELL("address",B1110)),Table1[[#This Row],[Keyword]])</f>
        <v>20</v>
      </c>
      <c r="G1110">
        <f ca="1">IF(Table1[[#This Row],[First Dup?]]&gt;1,0,1)</f>
        <v>0</v>
      </c>
      <c r="I1110"/>
      <c r="L1110" t="str">
        <f>IF(Table1[[#This Row],[ACC? _A_]]=Table1[[#This Row],[ACC? _S_]],"","Diff")</f>
        <v/>
      </c>
      <c r="M1110" s="3" t="s">
        <v>745</v>
      </c>
      <c r="O1110">
        <f>IF(H1110&gt;0,B1110,0)</f>
        <v>0</v>
      </c>
    </row>
    <row r="1111" spans="1:15" hidden="1" x14ac:dyDescent="0.3">
      <c r="A1111">
        <v>9</v>
      </c>
      <c r="B1111" t="s">
        <v>1160</v>
      </c>
      <c r="C1111" t="s">
        <v>540</v>
      </c>
      <c r="D1111">
        <f>COUNTIF(Table1[Keyword],Table1[[#This Row],[Keyword]])</f>
        <v>1</v>
      </c>
      <c r="E1111" t="str">
        <f>IF(Table1[[#This Row],[Count]]&gt;1,"D","")</f>
        <v/>
      </c>
      <c r="F1111" cm="1">
        <f t="array" aca="1" ref="F1111" ca="1">COUNTIF(INDIRECT("$B$2"&amp;":"&amp;CELL("address",B1111)),Table1[[#This Row],[Keyword]])</f>
        <v>1</v>
      </c>
      <c r="G1111">
        <f ca="1">IF(Table1[[#This Row],[First Dup?]]&gt;1,0,1)</f>
        <v>1</v>
      </c>
      <c r="H1111">
        <v>0</v>
      </c>
      <c r="I1111" t="s">
        <v>1280</v>
      </c>
      <c r="L1111" t="str">
        <f>IF(Table1[[#This Row],[ACC? _A_]]=Table1[[#This Row],[ACC? _S_]],"","Diff")</f>
        <v/>
      </c>
      <c r="M1111" s="3" t="s">
        <v>745</v>
      </c>
      <c r="N1111" t="s">
        <v>1174</v>
      </c>
      <c r="O1111">
        <f>IF(H1111&gt;0,B1111,0)</f>
        <v>0</v>
      </c>
    </row>
    <row r="1112" spans="1:15" hidden="1" x14ac:dyDescent="0.3">
      <c r="A1112">
        <v>10</v>
      </c>
      <c r="B1112" t="s">
        <v>1161</v>
      </c>
      <c r="C1112" t="s">
        <v>251</v>
      </c>
      <c r="D1112">
        <f>COUNTIF(Table1[Keyword],Table1[[#This Row],[Keyword]])</f>
        <v>1</v>
      </c>
      <c r="E1112" t="str">
        <f>IF(Table1[[#This Row],[Count]]&gt;1,"D","")</f>
        <v/>
      </c>
      <c r="F1112" cm="1">
        <f t="array" aca="1" ref="F1112" ca="1">COUNTIF(INDIRECT("$B$2"&amp;":"&amp;CELL("address",B1112)),Table1[[#This Row],[Keyword]])</f>
        <v>1</v>
      </c>
      <c r="G1112">
        <f ca="1">IF(Table1[[#This Row],[First Dup?]]&gt;1,0,1)</f>
        <v>1</v>
      </c>
      <c r="H1112">
        <v>0</v>
      </c>
      <c r="I1112" t="s">
        <v>1176</v>
      </c>
      <c r="L1112" t="str">
        <f>IF(Table1[[#This Row],[ACC? _A_]]=Table1[[#This Row],[ACC? _S_]],"","Diff")</f>
        <v/>
      </c>
      <c r="M1112" s="3" t="s">
        <v>745</v>
      </c>
      <c r="N1112" t="s">
        <v>1174</v>
      </c>
      <c r="O1112">
        <f>IF(H1112&gt;0,B1112,0)</f>
        <v>0</v>
      </c>
    </row>
    <row r="1113" spans="1:15" hidden="1" x14ac:dyDescent="0.3">
      <c r="A1113">
        <v>11</v>
      </c>
      <c r="B1113" t="s">
        <v>667</v>
      </c>
      <c r="C1113" t="s">
        <v>254</v>
      </c>
      <c r="D1113">
        <f>COUNTIF(Table1[Keyword],Table1[[#This Row],[Keyword]])</f>
        <v>5</v>
      </c>
      <c r="E1113" t="str">
        <f>IF(Table1[[#This Row],[Count]]&gt;1,"D","")</f>
        <v>D</v>
      </c>
      <c r="F1113" cm="1">
        <f t="array" aca="1" ref="F1113" ca="1">COUNTIF(INDIRECT("$B$2"&amp;":"&amp;CELL("address",B1113)),Table1[[#This Row],[Keyword]])</f>
        <v>5</v>
      </c>
      <c r="G1113">
        <f ca="1">IF(Table1[[#This Row],[First Dup?]]&gt;1,0,1)</f>
        <v>0</v>
      </c>
      <c r="I1113"/>
      <c r="L1113" t="str">
        <f>IF(Table1[[#This Row],[ACC? _A_]]=Table1[[#This Row],[ACC? _S_]],"","Diff")</f>
        <v/>
      </c>
      <c r="M1113" s="3" t="s">
        <v>745</v>
      </c>
      <c r="O1113">
        <f>IF(H1113&gt;0,B1113,0)</f>
        <v>0</v>
      </c>
    </row>
    <row r="1114" spans="1:15" hidden="1" x14ac:dyDescent="0.3">
      <c r="A1114">
        <v>12</v>
      </c>
      <c r="B1114" t="s">
        <v>371</v>
      </c>
      <c r="C1114" t="s">
        <v>5</v>
      </c>
      <c r="D1114">
        <f>COUNTIF(Table1[Keyword],Table1[[#This Row],[Keyword]])</f>
        <v>14</v>
      </c>
      <c r="E1114" t="str">
        <f>IF(Table1[[#This Row],[Count]]&gt;1,"D","")</f>
        <v>D</v>
      </c>
      <c r="F1114" cm="1">
        <f t="array" aca="1" ref="F1114" ca="1">COUNTIF(INDIRECT("$B$2"&amp;":"&amp;CELL("address",B1114)),Table1[[#This Row],[Keyword]])</f>
        <v>14</v>
      </c>
      <c r="G1114">
        <f ca="1">IF(Table1[[#This Row],[First Dup?]]&gt;1,0,1)</f>
        <v>0</v>
      </c>
      <c r="I1114"/>
      <c r="L1114" t="str">
        <f>IF(Table1[[#This Row],[ACC? _A_]]=Table1[[#This Row],[ACC? _S_]],"","Diff")</f>
        <v/>
      </c>
      <c r="M1114" s="3" t="s">
        <v>745</v>
      </c>
      <c r="O1114">
        <f>IF(H1114&gt;0,B1114,0)</f>
        <v>0</v>
      </c>
    </row>
    <row r="1115" spans="1:15" hidden="1" x14ac:dyDescent="0.3">
      <c r="A1115">
        <v>13</v>
      </c>
      <c r="B1115" t="s">
        <v>831</v>
      </c>
      <c r="C1115" t="s">
        <v>725</v>
      </c>
      <c r="D1115">
        <f>COUNTIF(Table1[Keyword],Table1[[#This Row],[Keyword]])</f>
        <v>10</v>
      </c>
      <c r="E1115" t="str">
        <f>IF(Table1[[#This Row],[Count]]&gt;1,"D","")</f>
        <v>D</v>
      </c>
      <c r="F1115" cm="1">
        <f t="array" aca="1" ref="F1115" ca="1">COUNTIF(INDIRECT("$B$2"&amp;":"&amp;CELL("address",B1115)),Table1[[#This Row],[Keyword]])</f>
        <v>10</v>
      </c>
      <c r="G1115">
        <f ca="1">IF(Table1[[#This Row],[First Dup?]]&gt;1,0,1)</f>
        <v>0</v>
      </c>
      <c r="I1115"/>
      <c r="L1115" t="str">
        <f>IF(Table1[[#This Row],[ACC? _A_]]=Table1[[#This Row],[ACC? _S_]],"","Diff")</f>
        <v/>
      </c>
      <c r="M1115" s="3" t="s">
        <v>745</v>
      </c>
      <c r="O1115">
        <f>IF(H1115&gt;0,B1115,0)</f>
        <v>0</v>
      </c>
    </row>
    <row r="1116" spans="1:15" hidden="1" x14ac:dyDescent="0.3">
      <c r="A1116">
        <v>14</v>
      </c>
      <c r="B1116" t="s">
        <v>216</v>
      </c>
      <c r="C1116" t="s">
        <v>592</v>
      </c>
      <c r="D1116">
        <f>COUNTIF(Table1[Keyword],Table1[[#This Row],[Keyword]])</f>
        <v>3</v>
      </c>
      <c r="E1116" t="str">
        <f>IF(Table1[[#This Row],[Count]]&gt;1,"D","")</f>
        <v>D</v>
      </c>
      <c r="F1116" cm="1">
        <f t="array" aca="1" ref="F1116" ca="1">COUNTIF(INDIRECT("$B$2"&amp;":"&amp;CELL("address",B1116)),Table1[[#This Row],[Keyword]])</f>
        <v>3</v>
      </c>
      <c r="G1116">
        <f ca="1">IF(Table1[[#This Row],[First Dup?]]&gt;1,0,1)</f>
        <v>0</v>
      </c>
      <c r="I1116"/>
      <c r="L1116" t="str">
        <f>IF(Table1[[#This Row],[ACC? _A_]]=Table1[[#This Row],[ACC? _S_]],"","Diff")</f>
        <v/>
      </c>
      <c r="M1116" s="3" t="s">
        <v>745</v>
      </c>
      <c r="O1116">
        <f>IF(H1116&gt;0,B1116,0)</f>
        <v>0</v>
      </c>
    </row>
    <row r="1117" spans="1:15" hidden="1" x14ac:dyDescent="0.3">
      <c r="A1117">
        <v>15</v>
      </c>
      <c r="B1117" t="s">
        <v>309</v>
      </c>
      <c r="C1117" t="s">
        <v>592</v>
      </c>
      <c r="D1117">
        <f>COUNTIF(Table1[Keyword],Table1[[#This Row],[Keyword]])</f>
        <v>7</v>
      </c>
      <c r="E1117" t="str">
        <f>IF(Table1[[#This Row],[Count]]&gt;1,"D","")</f>
        <v>D</v>
      </c>
      <c r="F1117" cm="1">
        <f t="array" aca="1" ref="F1117" ca="1">COUNTIF(INDIRECT("$B$2"&amp;":"&amp;CELL("address",B1117)),Table1[[#This Row],[Keyword]])</f>
        <v>7</v>
      </c>
      <c r="G1117">
        <f ca="1">IF(Table1[[#This Row],[First Dup?]]&gt;1,0,1)</f>
        <v>0</v>
      </c>
      <c r="I1117"/>
      <c r="L1117" t="str">
        <f>IF(Table1[[#This Row],[ACC? _A_]]=Table1[[#This Row],[ACC? _S_]],"","Diff")</f>
        <v/>
      </c>
      <c r="M1117" s="3" t="s">
        <v>745</v>
      </c>
      <c r="O1117">
        <f>IF(H1117&gt;0,B1117,0)</f>
        <v>0</v>
      </c>
    </row>
    <row r="1118" spans="1:15" hidden="1" x14ac:dyDescent="0.3">
      <c r="A1118">
        <v>16</v>
      </c>
      <c r="B1118" t="s">
        <v>726</v>
      </c>
      <c r="C1118" t="s">
        <v>512</v>
      </c>
      <c r="D1118">
        <f>COUNTIF(Table1[Keyword],Table1[[#This Row],[Keyword]])</f>
        <v>1</v>
      </c>
      <c r="E1118" t="str">
        <f>IF(Table1[[#This Row],[Count]]&gt;1,"D","")</f>
        <v/>
      </c>
      <c r="F1118" cm="1">
        <f t="array" aca="1" ref="F1118" ca="1">COUNTIF(INDIRECT("$B$2"&amp;":"&amp;CELL("address",B1118)),Table1[[#This Row],[Keyword]])</f>
        <v>1</v>
      </c>
      <c r="G1118">
        <f ca="1">IF(Table1[[#This Row],[First Dup?]]&gt;1,0,1)</f>
        <v>1</v>
      </c>
      <c r="H1118">
        <v>0</v>
      </c>
      <c r="I1118" t="s">
        <v>1176</v>
      </c>
      <c r="L1118" t="str">
        <f>IF(Table1[[#This Row],[ACC? _A_]]=Table1[[#This Row],[ACC? _S_]],"","Diff")</f>
        <v/>
      </c>
      <c r="M1118" s="3" t="s">
        <v>745</v>
      </c>
      <c r="N1118" t="s">
        <v>1174</v>
      </c>
      <c r="O1118">
        <f>IF(H1118&gt;0,B1118,0)</f>
        <v>0</v>
      </c>
    </row>
    <row r="1119" spans="1:15" hidden="1" x14ac:dyDescent="0.3">
      <c r="A1119">
        <v>17</v>
      </c>
      <c r="B1119" t="s">
        <v>327</v>
      </c>
      <c r="C1119" t="s">
        <v>727</v>
      </c>
      <c r="D1119">
        <f>COUNTIF(Table1[Keyword],Table1[[#This Row],[Keyword]])</f>
        <v>12</v>
      </c>
      <c r="E1119" t="str">
        <f>IF(Table1[[#This Row],[Count]]&gt;1,"D","")</f>
        <v>D</v>
      </c>
      <c r="F1119" cm="1">
        <f t="array" aca="1" ref="F1119" ca="1">COUNTIF(INDIRECT("$B$2"&amp;":"&amp;CELL("address",B1119)),Table1[[#This Row],[Keyword]])</f>
        <v>12</v>
      </c>
      <c r="G1119">
        <f ca="1">IF(Table1[[#This Row],[First Dup?]]&gt;1,0,1)</f>
        <v>0</v>
      </c>
      <c r="I1119"/>
      <c r="L1119" t="str">
        <f>IF(Table1[[#This Row],[ACC? _A_]]=Table1[[#This Row],[ACC? _S_]],"","Diff")</f>
        <v/>
      </c>
      <c r="M1119" s="3" t="s">
        <v>745</v>
      </c>
      <c r="O1119">
        <f>IF(H1119&gt;0,B1119,0)</f>
        <v>0</v>
      </c>
    </row>
    <row r="1120" spans="1:15" hidden="1" x14ac:dyDescent="0.3">
      <c r="A1120">
        <v>18</v>
      </c>
      <c r="B1120" t="s">
        <v>1162</v>
      </c>
      <c r="C1120" t="s">
        <v>669</v>
      </c>
      <c r="D1120">
        <f>COUNTIF(Table1[Keyword],Table1[[#This Row],[Keyword]])</f>
        <v>1</v>
      </c>
      <c r="E1120" t="str">
        <f>IF(Table1[[#This Row],[Count]]&gt;1,"D","")</f>
        <v/>
      </c>
      <c r="F1120" cm="1">
        <f t="array" aca="1" ref="F1120" ca="1">COUNTIF(INDIRECT("$B$2"&amp;":"&amp;CELL("address",B1120)),Table1[[#This Row],[Keyword]])</f>
        <v>1</v>
      </c>
      <c r="G1120">
        <f ca="1">IF(Table1[[#This Row],[First Dup?]]&gt;1,0,1)</f>
        <v>1</v>
      </c>
      <c r="H1120">
        <v>0</v>
      </c>
      <c r="I1120" t="s">
        <v>1280</v>
      </c>
      <c r="L1120" t="str">
        <f>IF(Table1[[#This Row],[ACC? _A_]]=Table1[[#This Row],[ACC? _S_]],"","Diff")</f>
        <v/>
      </c>
      <c r="M1120" s="3" t="s">
        <v>745</v>
      </c>
      <c r="N1120" t="s">
        <v>1174</v>
      </c>
      <c r="O1120">
        <f>IF(H1120&gt;0,B1120,0)</f>
        <v>0</v>
      </c>
    </row>
    <row r="1121" spans="1:15" hidden="1" x14ac:dyDescent="0.3">
      <c r="A1121">
        <v>19</v>
      </c>
      <c r="B1121" t="s">
        <v>565</v>
      </c>
      <c r="C1121" t="s">
        <v>157</v>
      </c>
      <c r="D1121">
        <f>COUNTIF(Table1[Keyword],Table1[[#This Row],[Keyword]])</f>
        <v>3</v>
      </c>
      <c r="E1121" t="str">
        <f>IF(Table1[[#This Row],[Count]]&gt;1,"D","")</f>
        <v>D</v>
      </c>
      <c r="F1121" cm="1">
        <f t="array" aca="1" ref="F1121" ca="1">COUNTIF(INDIRECT("$B$2"&amp;":"&amp;CELL("address",B1121)),Table1[[#This Row],[Keyword]])</f>
        <v>3</v>
      </c>
      <c r="G1121">
        <f ca="1">IF(Table1[[#This Row],[First Dup?]]&gt;1,0,1)</f>
        <v>0</v>
      </c>
      <c r="I1121"/>
      <c r="L1121" t="str">
        <f>IF(Table1[[#This Row],[ACC? _A_]]=Table1[[#This Row],[ACC? _S_]],"","Diff")</f>
        <v/>
      </c>
      <c r="M1121" s="3" t="s">
        <v>745</v>
      </c>
      <c r="O1121">
        <f>IF(H1121&gt;0,B1121,0)</f>
        <v>0</v>
      </c>
    </row>
    <row r="1122" spans="1:15" hidden="1" x14ac:dyDescent="0.3">
      <c r="A1122">
        <v>20</v>
      </c>
      <c r="B1122" t="s">
        <v>837</v>
      </c>
      <c r="C1122" t="s">
        <v>408</v>
      </c>
      <c r="D1122">
        <f>COUNTIF(Table1[Keyword],Table1[[#This Row],[Keyword]])</f>
        <v>4</v>
      </c>
      <c r="E1122" t="str">
        <f>IF(Table1[[#This Row],[Count]]&gt;1,"D","")</f>
        <v>D</v>
      </c>
      <c r="F1122" cm="1">
        <f t="array" aca="1" ref="F1122" ca="1">COUNTIF(INDIRECT("$B$2"&amp;":"&amp;CELL("address",B1122)),Table1[[#This Row],[Keyword]])</f>
        <v>4</v>
      </c>
      <c r="G1122">
        <f ca="1">IF(Table1[[#This Row],[First Dup?]]&gt;1,0,1)</f>
        <v>0</v>
      </c>
      <c r="I1122"/>
      <c r="L1122" t="str">
        <f>IF(Table1[[#This Row],[ACC? _A_]]=Table1[[#This Row],[ACC? _S_]],"","Diff")</f>
        <v/>
      </c>
      <c r="M1122" s="3" t="s">
        <v>745</v>
      </c>
      <c r="O1122">
        <f>IF(H1122&gt;0,B1122,0)</f>
        <v>0</v>
      </c>
    </row>
    <row r="1123" spans="1:15" hidden="1" x14ac:dyDescent="0.3">
      <c r="A1123">
        <v>21</v>
      </c>
      <c r="B1123" t="s">
        <v>728</v>
      </c>
      <c r="C1123" t="s">
        <v>159</v>
      </c>
      <c r="D1123">
        <f>COUNTIF(Table1[Keyword],Table1[[#This Row],[Keyword]])</f>
        <v>1</v>
      </c>
      <c r="E1123" t="str">
        <f>IF(Table1[[#This Row],[Count]]&gt;1,"D","")</f>
        <v/>
      </c>
      <c r="F1123" cm="1">
        <f t="array" aca="1" ref="F1123" ca="1">COUNTIF(INDIRECT("$B$2"&amp;":"&amp;CELL("address",B1123)),Table1[[#This Row],[Keyword]])</f>
        <v>1</v>
      </c>
      <c r="G1123">
        <f ca="1">IF(Table1[[#This Row],[First Dup?]]&gt;1,0,1)</f>
        <v>1</v>
      </c>
      <c r="H1123">
        <v>0</v>
      </c>
      <c r="I1123" t="s">
        <v>1280</v>
      </c>
      <c r="L1123" t="str">
        <f>IF(Table1[[#This Row],[ACC? _A_]]=Table1[[#This Row],[ACC? _S_]],"","Diff")</f>
        <v/>
      </c>
      <c r="M1123" s="3" t="s">
        <v>745</v>
      </c>
      <c r="N1123" t="s">
        <v>1174</v>
      </c>
      <c r="O1123">
        <f>IF(H1123&gt;0,B1123,0)</f>
        <v>0</v>
      </c>
    </row>
    <row r="1124" spans="1:15" hidden="1" x14ac:dyDescent="0.3">
      <c r="A1124">
        <v>22</v>
      </c>
      <c r="B1124" t="s">
        <v>729</v>
      </c>
      <c r="C1124" t="s">
        <v>513</v>
      </c>
      <c r="D1124">
        <f>COUNTIF(Table1[Keyword],Table1[[#This Row],[Keyword]])</f>
        <v>1</v>
      </c>
      <c r="E1124" t="str">
        <f>IF(Table1[[#This Row],[Count]]&gt;1,"D","")</f>
        <v/>
      </c>
      <c r="F1124" cm="1">
        <f t="array" aca="1" ref="F1124" ca="1">COUNTIF(INDIRECT("$B$2"&amp;":"&amp;CELL("address",B1124)),Table1[[#This Row],[Keyword]])</f>
        <v>1</v>
      </c>
      <c r="G1124">
        <f ca="1">IF(Table1[[#This Row],[First Dup?]]&gt;1,0,1)</f>
        <v>1</v>
      </c>
      <c r="H1124">
        <v>0</v>
      </c>
      <c r="I1124" t="s">
        <v>1176</v>
      </c>
      <c r="L1124" t="str">
        <f>IF(Table1[[#This Row],[ACC? _A_]]=Table1[[#This Row],[ACC? _S_]],"","Diff")</f>
        <v/>
      </c>
      <c r="M1124" s="3" t="s">
        <v>745</v>
      </c>
      <c r="N1124" t="s">
        <v>1174</v>
      </c>
      <c r="O1124">
        <f>IF(H1124&gt;0,B1124,0)</f>
        <v>0</v>
      </c>
    </row>
    <row r="1125" spans="1:15" hidden="1" x14ac:dyDescent="0.3">
      <c r="A1125">
        <v>23</v>
      </c>
      <c r="B1125" t="s">
        <v>730</v>
      </c>
      <c r="C1125" t="s">
        <v>492</v>
      </c>
      <c r="D1125">
        <f>COUNTIF(Table1[Keyword],Table1[[#This Row],[Keyword]])</f>
        <v>1</v>
      </c>
      <c r="E1125" t="str">
        <f>IF(Table1[[#This Row],[Count]]&gt;1,"D","")</f>
        <v/>
      </c>
      <c r="F1125" cm="1">
        <f t="array" aca="1" ref="F1125" ca="1">COUNTIF(INDIRECT("$B$2"&amp;":"&amp;CELL("address",B1125)),Table1[[#This Row],[Keyword]])</f>
        <v>1</v>
      </c>
      <c r="G1125">
        <f ca="1">IF(Table1[[#This Row],[First Dup?]]&gt;1,0,1)</f>
        <v>1</v>
      </c>
      <c r="H1125">
        <v>0</v>
      </c>
      <c r="I1125" t="s">
        <v>1176</v>
      </c>
      <c r="L1125" t="str">
        <f>IF(Table1[[#This Row],[ACC? _A_]]=Table1[[#This Row],[ACC? _S_]],"","Diff")</f>
        <v/>
      </c>
      <c r="M1125" s="3" t="s">
        <v>745</v>
      </c>
      <c r="N1125" t="s">
        <v>1174</v>
      </c>
      <c r="O1125">
        <f>IF(H1125&gt;0,B1125,0)</f>
        <v>0</v>
      </c>
    </row>
    <row r="1126" spans="1:15" hidden="1" x14ac:dyDescent="0.3">
      <c r="A1126">
        <v>24</v>
      </c>
      <c r="B1126" t="s">
        <v>731</v>
      </c>
      <c r="C1126" t="s">
        <v>105</v>
      </c>
      <c r="D1126">
        <f>COUNTIF(Table1[Keyword],Table1[[#This Row],[Keyword]])</f>
        <v>1</v>
      </c>
      <c r="E1126" t="str">
        <f>IF(Table1[[#This Row],[Count]]&gt;1,"D","")</f>
        <v/>
      </c>
      <c r="F1126" cm="1">
        <f t="array" aca="1" ref="F1126" ca="1">COUNTIF(INDIRECT("$B$2"&amp;":"&amp;CELL("address",B1126)),Table1[[#This Row],[Keyword]])</f>
        <v>1</v>
      </c>
      <c r="G1126">
        <f ca="1">IF(Table1[[#This Row],[First Dup?]]&gt;1,0,1)</f>
        <v>1</v>
      </c>
      <c r="H1126">
        <v>0</v>
      </c>
      <c r="I1126" t="s">
        <v>1176</v>
      </c>
      <c r="L1126" t="str">
        <f>IF(Table1[[#This Row],[ACC? _A_]]=Table1[[#This Row],[ACC? _S_]],"","Diff")</f>
        <v/>
      </c>
      <c r="M1126" s="3" t="s">
        <v>745</v>
      </c>
      <c r="N1126" t="s">
        <v>1174</v>
      </c>
      <c r="O1126">
        <f>IF(H1126&gt;0,B1126,0)</f>
        <v>0</v>
      </c>
    </row>
    <row r="1127" spans="1:15" hidden="1" x14ac:dyDescent="0.3">
      <c r="A1127">
        <v>25</v>
      </c>
      <c r="B1127" t="s">
        <v>1163</v>
      </c>
      <c r="C1127" t="s">
        <v>106</v>
      </c>
      <c r="D1127">
        <f>COUNTIF(Table1[Keyword],Table1[[#This Row],[Keyword]])</f>
        <v>1</v>
      </c>
      <c r="E1127" t="str">
        <f>IF(Table1[[#This Row],[Count]]&gt;1,"D","")</f>
        <v/>
      </c>
      <c r="F1127" cm="1">
        <f t="array" aca="1" ref="F1127" ca="1">COUNTIF(INDIRECT("$B$2"&amp;":"&amp;CELL("address",B1127)),Table1[[#This Row],[Keyword]])</f>
        <v>1</v>
      </c>
      <c r="G1127">
        <f ca="1">IF(Table1[[#This Row],[First Dup?]]&gt;1,0,1)</f>
        <v>1</v>
      </c>
      <c r="H1127">
        <v>0</v>
      </c>
      <c r="I1127" t="s">
        <v>1177</v>
      </c>
      <c r="L1127" t="str">
        <f>IF(Table1[[#This Row],[ACC? _A_]]=Table1[[#This Row],[ACC? _S_]],"","Diff")</f>
        <v/>
      </c>
      <c r="M1127" s="3" t="s">
        <v>745</v>
      </c>
      <c r="N1127" t="s">
        <v>1174</v>
      </c>
      <c r="O1127">
        <f>IF(H1127&gt;0,B1127,0)</f>
        <v>0</v>
      </c>
    </row>
    <row r="1128" spans="1:15" hidden="1" x14ac:dyDescent="0.3">
      <c r="A1128">
        <v>26</v>
      </c>
      <c r="B1128" t="s">
        <v>44</v>
      </c>
      <c r="C1128" t="s">
        <v>275</v>
      </c>
      <c r="D1128">
        <f>COUNTIF(Table1[Keyword],Table1[[#This Row],[Keyword]])</f>
        <v>15</v>
      </c>
      <c r="E1128" t="str">
        <f>IF(Table1[[#This Row],[Count]]&gt;1,"D","")</f>
        <v>D</v>
      </c>
      <c r="F1128" cm="1">
        <f t="array" aca="1" ref="F1128" ca="1">COUNTIF(INDIRECT("$B$2"&amp;":"&amp;CELL("address",B1128)),Table1[[#This Row],[Keyword]])</f>
        <v>15</v>
      </c>
      <c r="G1128">
        <f ca="1">IF(Table1[[#This Row],[First Dup?]]&gt;1,0,1)</f>
        <v>0</v>
      </c>
      <c r="I1128"/>
      <c r="L1128" t="str">
        <f>IF(Table1[[#This Row],[ACC? _A_]]=Table1[[#This Row],[ACC? _S_]],"","Diff")</f>
        <v/>
      </c>
      <c r="M1128" s="3" t="s">
        <v>745</v>
      </c>
      <c r="O1128">
        <f>IF(H1128&gt;0,B1128,0)</f>
        <v>0</v>
      </c>
    </row>
    <row r="1129" spans="1:15" hidden="1" x14ac:dyDescent="0.3">
      <c r="A1129">
        <v>27</v>
      </c>
      <c r="B1129" t="s">
        <v>338</v>
      </c>
      <c r="C1129" t="s">
        <v>323</v>
      </c>
      <c r="D1129">
        <f>COUNTIF(Table1[Keyword],Table1[[#This Row],[Keyword]])</f>
        <v>4</v>
      </c>
      <c r="E1129" t="str">
        <f>IF(Table1[[#This Row],[Count]]&gt;1,"D","")</f>
        <v>D</v>
      </c>
      <c r="F1129" cm="1">
        <f t="array" aca="1" ref="F1129" ca="1">COUNTIF(INDIRECT("$B$2"&amp;":"&amp;CELL("address",B1129)),Table1[[#This Row],[Keyword]])</f>
        <v>4</v>
      </c>
      <c r="G1129">
        <f ca="1">IF(Table1[[#This Row],[First Dup?]]&gt;1,0,1)</f>
        <v>0</v>
      </c>
      <c r="I1129"/>
      <c r="L1129" t="str">
        <f>IF(Table1[[#This Row],[ACC? _A_]]=Table1[[#This Row],[ACC? _S_]],"","Diff")</f>
        <v/>
      </c>
      <c r="M1129" s="3" t="s">
        <v>745</v>
      </c>
      <c r="O1129">
        <f>IF(H1129&gt;0,B1129,0)</f>
        <v>0</v>
      </c>
    </row>
    <row r="1130" spans="1:15" hidden="1" x14ac:dyDescent="0.3">
      <c r="A1130">
        <v>28</v>
      </c>
      <c r="B1130" t="s">
        <v>732</v>
      </c>
      <c r="C1130" t="s">
        <v>671</v>
      </c>
      <c r="D1130">
        <f>COUNTIF(Table1[Keyword],Table1[[#This Row],[Keyword]])</f>
        <v>1</v>
      </c>
      <c r="E1130" t="str">
        <f>IF(Table1[[#This Row],[Count]]&gt;1,"D","")</f>
        <v/>
      </c>
      <c r="F1130" cm="1">
        <f t="array" aca="1" ref="F1130" ca="1">COUNTIF(INDIRECT("$B$2"&amp;":"&amp;CELL("address",B1130)),Table1[[#This Row],[Keyword]])</f>
        <v>1</v>
      </c>
      <c r="G1130">
        <f ca="1">IF(Table1[[#This Row],[First Dup?]]&gt;1,0,1)</f>
        <v>1</v>
      </c>
      <c r="H1130">
        <v>0</v>
      </c>
      <c r="I1130" t="s">
        <v>1176</v>
      </c>
      <c r="L1130" t="str">
        <f>IF(Table1[[#This Row],[ACC? _A_]]=Table1[[#This Row],[ACC? _S_]],"","Diff")</f>
        <v/>
      </c>
      <c r="M1130" s="3" t="s">
        <v>745</v>
      </c>
      <c r="N1130" t="s">
        <v>1174</v>
      </c>
      <c r="O1130">
        <f>IF(H1130&gt;0,B1130,0)</f>
        <v>0</v>
      </c>
    </row>
    <row r="1131" spans="1:15" hidden="1" x14ac:dyDescent="0.3">
      <c r="A1131">
        <v>29</v>
      </c>
      <c r="B1131" t="s">
        <v>609</v>
      </c>
      <c r="C1131" t="s">
        <v>163</v>
      </c>
      <c r="D1131">
        <f>COUNTIF(Table1[Keyword],Table1[[#This Row],[Keyword]])</f>
        <v>3</v>
      </c>
      <c r="E1131" t="str">
        <f>IF(Table1[[#This Row],[Count]]&gt;1,"D","")</f>
        <v>D</v>
      </c>
      <c r="F1131" cm="1">
        <f t="array" aca="1" ref="F1131" ca="1">COUNTIF(INDIRECT("$B$2"&amp;":"&amp;CELL("address",B1131)),Table1[[#This Row],[Keyword]])</f>
        <v>3</v>
      </c>
      <c r="G1131">
        <f ca="1">IF(Table1[[#This Row],[First Dup?]]&gt;1,0,1)</f>
        <v>0</v>
      </c>
      <c r="I1131"/>
      <c r="L1131" t="str">
        <f>IF(Table1[[#This Row],[ACC? _A_]]=Table1[[#This Row],[ACC? _S_]],"","Diff")</f>
        <v/>
      </c>
      <c r="M1131" s="3" t="s">
        <v>745</v>
      </c>
      <c r="O1131">
        <f>IF(H1131&gt;0,B1131,0)</f>
        <v>0</v>
      </c>
    </row>
    <row r="1132" spans="1:15" x14ac:dyDescent="0.3">
      <c r="A1132">
        <v>34</v>
      </c>
      <c r="B1132" t="s">
        <v>1029</v>
      </c>
      <c r="C1132" t="s">
        <v>283</v>
      </c>
      <c r="D1132">
        <f>COUNTIF(Table1[Keyword],Table1[[#This Row],[Keyword]])</f>
        <v>1</v>
      </c>
      <c r="E1132" t="str">
        <f>IF(Table1[[#This Row],[Count]]&gt;1,"D","")</f>
        <v/>
      </c>
      <c r="F1132" cm="1">
        <f t="array" aca="1" ref="F1132" ca="1">COUNTIF(INDIRECT("$B$2"&amp;":"&amp;CELL("address",B1132)),Table1[[#This Row],[Keyword]])</f>
        <v>1</v>
      </c>
      <c r="G1132">
        <f ca="1">IF(Table1[[#This Row],[First Dup?]]&gt;1,0,1)</f>
        <v>1</v>
      </c>
      <c r="H1132">
        <v>1</v>
      </c>
      <c r="I1132" t="s">
        <v>1217</v>
      </c>
      <c r="L1132" t="str">
        <f>IF(Table1[[#This Row],[ACC? _A_]]=Table1[[#This Row],[ACC? _S_]],"","Diff")</f>
        <v>Diff</v>
      </c>
      <c r="M1132" s="3" t="s">
        <v>570</v>
      </c>
      <c r="N1132" t="s">
        <v>1174</v>
      </c>
      <c r="O1132" t="str">
        <f>IF(H1132&gt;0,B1132,0)</f>
        <v>utility function</v>
      </c>
    </row>
    <row r="1133" spans="1:15" hidden="1" x14ac:dyDescent="0.3">
      <c r="A1133">
        <v>31</v>
      </c>
      <c r="B1133" t="s">
        <v>867</v>
      </c>
      <c r="C1133" t="s">
        <v>415</v>
      </c>
      <c r="D1133">
        <f>COUNTIF(Table1[Keyword],Table1[[#This Row],[Keyword]])</f>
        <v>7</v>
      </c>
      <c r="E1133" t="str">
        <f>IF(Table1[[#This Row],[Count]]&gt;1,"D","")</f>
        <v>D</v>
      </c>
      <c r="F1133" cm="1">
        <f t="array" aca="1" ref="F1133" ca="1">COUNTIF(INDIRECT("$B$2"&amp;":"&amp;CELL("address",B1133)),Table1[[#This Row],[Keyword]])</f>
        <v>7</v>
      </c>
      <c r="G1133">
        <f ca="1">IF(Table1[[#This Row],[First Dup?]]&gt;1,0,1)</f>
        <v>0</v>
      </c>
      <c r="I1133"/>
      <c r="L1133" t="str">
        <f>IF(Table1[[#This Row],[ACC? _A_]]=Table1[[#This Row],[ACC? _S_]],"","Diff")</f>
        <v/>
      </c>
      <c r="M1133" s="3" t="s">
        <v>745</v>
      </c>
      <c r="O1133">
        <f>IF(H1133&gt;0,B1133,0)</f>
        <v>0</v>
      </c>
    </row>
    <row r="1134" spans="1:15" hidden="1" x14ac:dyDescent="0.3">
      <c r="A1134">
        <v>32</v>
      </c>
      <c r="B1134" t="s">
        <v>1165</v>
      </c>
      <c r="C1134" t="s">
        <v>166</v>
      </c>
      <c r="D1134">
        <f>COUNTIF(Table1[Keyword],Table1[[#This Row],[Keyword]])</f>
        <v>1</v>
      </c>
      <c r="E1134" t="str">
        <f>IF(Table1[[#This Row],[Count]]&gt;1,"D","")</f>
        <v/>
      </c>
      <c r="F1134" cm="1">
        <f t="array" aca="1" ref="F1134" ca="1">COUNTIF(INDIRECT("$B$2"&amp;":"&amp;CELL("address",B1134)),Table1[[#This Row],[Keyword]])</f>
        <v>1</v>
      </c>
      <c r="G1134">
        <f ca="1">IF(Table1[[#This Row],[First Dup?]]&gt;1,0,1)</f>
        <v>1</v>
      </c>
      <c r="H1134">
        <v>0</v>
      </c>
      <c r="I1134" t="s">
        <v>1177</v>
      </c>
      <c r="L1134" t="str">
        <f>IF(Table1[[#This Row],[ACC? _A_]]=Table1[[#This Row],[ACC? _S_]],"","Diff")</f>
        <v/>
      </c>
      <c r="M1134" s="3" t="s">
        <v>745</v>
      </c>
      <c r="N1134" t="s">
        <v>1174</v>
      </c>
      <c r="O1134">
        <f>IF(H1134&gt;0,B1134,0)</f>
        <v>0</v>
      </c>
    </row>
    <row r="1135" spans="1:15" hidden="1" x14ac:dyDescent="0.3">
      <c r="A1135">
        <v>33</v>
      </c>
      <c r="B1135" t="s">
        <v>1166</v>
      </c>
      <c r="C1135" t="s">
        <v>733</v>
      </c>
      <c r="D1135">
        <f>COUNTIF(Table1[Keyword],Table1[[#This Row],[Keyword]])</f>
        <v>1</v>
      </c>
      <c r="E1135" t="str">
        <f>IF(Table1[[#This Row],[Count]]&gt;1,"D","")</f>
        <v/>
      </c>
      <c r="F1135" cm="1">
        <f t="array" aca="1" ref="F1135" ca="1">COUNTIF(INDIRECT("$B$2"&amp;":"&amp;CELL("address",B1135)),Table1[[#This Row],[Keyword]])</f>
        <v>1</v>
      </c>
      <c r="G1135">
        <f ca="1">IF(Table1[[#This Row],[First Dup?]]&gt;1,0,1)</f>
        <v>1</v>
      </c>
      <c r="H1135">
        <v>0</v>
      </c>
      <c r="I1135" t="s">
        <v>1176</v>
      </c>
      <c r="L1135" t="str">
        <f>IF(Table1[[#This Row],[ACC? _A_]]=Table1[[#This Row],[ACC? _S_]],"","Diff")</f>
        <v/>
      </c>
      <c r="M1135" s="3" t="s">
        <v>745</v>
      </c>
      <c r="N1135" t="s">
        <v>1174</v>
      </c>
      <c r="O1135">
        <f>IF(H1135&gt;0,B1135,0)</f>
        <v>0</v>
      </c>
    </row>
    <row r="1136" spans="1:15" hidden="1" x14ac:dyDescent="0.3">
      <c r="A1136">
        <v>34</v>
      </c>
      <c r="B1136" t="s">
        <v>734</v>
      </c>
      <c r="C1136" t="s">
        <v>735</v>
      </c>
      <c r="D1136">
        <f>COUNTIF(Table1[Keyword],Table1[[#This Row],[Keyword]])</f>
        <v>1</v>
      </c>
      <c r="E1136" t="str">
        <f>IF(Table1[[#This Row],[Count]]&gt;1,"D","")</f>
        <v/>
      </c>
      <c r="F1136" cm="1">
        <f t="array" aca="1" ref="F1136" ca="1">COUNTIF(INDIRECT("$B$2"&amp;":"&amp;CELL("address",B1136)),Table1[[#This Row],[Keyword]])</f>
        <v>1</v>
      </c>
      <c r="G1136">
        <f ca="1">IF(Table1[[#This Row],[First Dup?]]&gt;1,0,1)</f>
        <v>1</v>
      </c>
      <c r="H1136">
        <v>0</v>
      </c>
      <c r="I1136" t="s">
        <v>1176</v>
      </c>
      <c r="L1136" t="str">
        <f>IF(Table1[[#This Row],[ACC? _A_]]=Table1[[#This Row],[ACC? _S_]],"","Diff")</f>
        <v/>
      </c>
      <c r="M1136" s="3" t="s">
        <v>745</v>
      </c>
      <c r="N1136" t="s">
        <v>1174</v>
      </c>
      <c r="O1136">
        <f>IF(H1136&gt;0,B1136,0)</f>
        <v>0</v>
      </c>
    </row>
    <row r="1137" spans="1:15" hidden="1" x14ac:dyDescent="0.3">
      <c r="A1137">
        <v>35</v>
      </c>
      <c r="B1137" t="s">
        <v>406</v>
      </c>
      <c r="C1137" t="s">
        <v>642</v>
      </c>
      <c r="D1137">
        <f>COUNTIF(Table1[Keyword],Table1[[#This Row],[Keyword]])</f>
        <v>2</v>
      </c>
      <c r="E1137" t="str">
        <f>IF(Table1[[#This Row],[Count]]&gt;1,"D","")</f>
        <v>D</v>
      </c>
      <c r="F1137" cm="1">
        <f t="array" aca="1" ref="F1137" ca="1">COUNTIF(INDIRECT("$B$2"&amp;":"&amp;CELL("address",B1137)),Table1[[#This Row],[Keyword]])</f>
        <v>2</v>
      </c>
      <c r="G1137">
        <f ca="1">IF(Table1[[#This Row],[First Dup?]]&gt;1,0,1)</f>
        <v>0</v>
      </c>
      <c r="I1137"/>
      <c r="L1137" t="str">
        <f>IF(Table1[[#This Row],[ACC? _A_]]=Table1[[#This Row],[ACC? _S_]],"","Diff")</f>
        <v/>
      </c>
      <c r="M1137" s="3" t="s">
        <v>745</v>
      </c>
      <c r="O1137">
        <f>IF(H1137&gt;0,B1137,0)</f>
        <v>0</v>
      </c>
    </row>
    <row r="1138" spans="1:15" hidden="1" x14ac:dyDescent="0.3">
      <c r="A1138">
        <v>36</v>
      </c>
      <c r="B1138" t="s">
        <v>736</v>
      </c>
      <c r="C1138" t="s">
        <v>676</v>
      </c>
      <c r="D1138">
        <f>COUNTIF(Table1[Keyword],Table1[[#This Row],[Keyword]])</f>
        <v>1</v>
      </c>
      <c r="E1138" t="str">
        <f>IF(Table1[[#This Row],[Count]]&gt;1,"D","")</f>
        <v/>
      </c>
      <c r="F1138" cm="1">
        <f t="array" aca="1" ref="F1138" ca="1">COUNTIF(INDIRECT("$B$2"&amp;":"&amp;CELL("address",B1138)),Table1[[#This Row],[Keyword]])</f>
        <v>1</v>
      </c>
      <c r="G1138">
        <f ca="1">IF(Table1[[#This Row],[First Dup?]]&gt;1,0,1)</f>
        <v>1</v>
      </c>
      <c r="H1138">
        <v>0</v>
      </c>
      <c r="I1138" t="s">
        <v>1176</v>
      </c>
      <c r="L1138" t="str">
        <f>IF(Table1[[#This Row],[ACC? _A_]]=Table1[[#This Row],[ACC? _S_]],"","Diff")</f>
        <v/>
      </c>
      <c r="M1138" s="3" t="s">
        <v>745</v>
      </c>
      <c r="N1138" t="s">
        <v>1174</v>
      </c>
      <c r="O1138">
        <f>IF(H1138&gt;0,B1138,0)</f>
        <v>0</v>
      </c>
    </row>
    <row r="1139" spans="1:15" hidden="1" x14ac:dyDescent="0.3">
      <c r="A1139">
        <v>37</v>
      </c>
      <c r="B1139" t="s">
        <v>737</v>
      </c>
      <c r="C1139" t="s">
        <v>643</v>
      </c>
      <c r="D1139">
        <f>COUNTIF(Table1[Keyword],Table1[[#This Row],[Keyword]])</f>
        <v>1</v>
      </c>
      <c r="E1139" t="str">
        <f>IF(Table1[[#This Row],[Count]]&gt;1,"D","")</f>
        <v/>
      </c>
      <c r="F1139" cm="1">
        <f t="array" aca="1" ref="F1139" ca="1">COUNTIF(INDIRECT("$B$2"&amp;":"&amp;CELL("address",B1139)),Table1[[#This Row],[Keyword]])</f>
        <v>1</v>
      </c>
      <c r="G1139">
        <f ca="1">IF(Table1[[#This Row],[First Dup?]]&gt;1,0,1)</f>
        <v>1</v>
      </c>
      <c r="H1139">
        <v>0</v>
      </c>
      <c r="I1139" t="s">
        <v>1176</v>
      </c>
      <c r="L1139" t="str">
        <f>IF(Table1[[#This Row],[ACC? _A_]]=Table1[[#This Row],[ACC? _S_]],"","Diff")</f>
        <v/>
      </c>
      <c r="M1139" s="3" t="s">
        <v>745</v>
      </c>
      <c r="N1139" t="s">
        <v>1174</v>
      </c>
      <c r="O1139">
        <f>IF(H1139&gt;0,B1139,0)</f>
        <v>0</v>
      </c>
    </row>
    <row r="1140" spans="1:15" hidden="1" x14ac:dyDescent="0.3">
      <c r="A1140">
        <v>38</v>
      </c>
      <c r="B1140" t="s">
        <v>651</v>
      </c>
      <c r="C1140" t="s">
        <v>643</v>
      </c>
      <c r="D1140">
        <f>COUNTIF(Table1[Keyword],Table1[[#This Row],[Keyword]])</f>
        <v>2</v>
      </c>
      <c r="E1140" t="str">
        <f>IF(Table1[[#This Row],[Count]]&gt;1,"D","")</f>
        <v>D</v>
      </c>
      <c r="F1140" cm="1">
        <f t="array" aca="1" ref="F1140" ca="1">COUNTIF(INDIRECT("$B$2"&amp;":"&amp;CELL("address",B1140)),Table1[[#This Row],[Keyword]])</f>
        <v>2</v>
      </c>
      <c r="G1140">
        <f ca="1">IF(Table1[[#This Row],[First Dup?]]&gt;1,0,1)</f>
        <v>0</v>
      </c>
      <c r="I1140"/>
      <c r="L1140" t="str">
        <f>IF(Table1[[#This Row],[ACC? _A_]]=Table1[[#This Row],[ACC? _S_]],"","Diff")</f>
        <v/>
      </c>
      <c r="M1140" s="3" t="s">
        <v>745</v>
      </c>
      <c r="O1140">
        <f>IF(H1140&gt;0,B1140,0)</f>
        <v>0</v>
      </c>
    </row>
    <row r="1141" spans="1:15" hidden="1" x14ac:dyDescent="0.3">
      <c r="A1141">
        <v>39</v>
      </c>
      <c r="B1141" t="s">
        <v>458</v>
      </c>
      <c r="C1141" t="s">
        <v>738</v>
      </c>
      <c r="D1141">
        <f>COUNTIF(Table1[Keyword],Table1[[#This Row],[Keyword]])</f>
        <v>10</v>
      </c>
      <c r="E1141" t="str">
        <f>IF(Table1[[#This Row],[Count]]&gt;1,"D","")</f>
        <v>D</v>
      </c>
      <c r="F1141" cm="1">
        <f t="array" aca="1" ref="F1141" ca="1">COUNTIF(INDIRECT("$B$2"&amp;":"&amp;CELL("address",B1141)),Table1[[#This Row],[Keyword]])</f>
        <v>10</v>
      </c>
      <c r="G1141">
        <f ca="1">IF(Table1[[#This Row],[First Dup?]]&gt;1,0,1)</f>
        <v>0</v>
      </c>
      <c r="I1141"/>
      <c r="L1141" t="str">
        <f>IF(Table1[[#This Row],[ACC? _A_]]=Table1[[#This Row],[ACC? _S_]],"","Diff")</f>
        <v/>
      </c>
      <c r="M1141" s="3" t="s">
        <v>745</v>
      </c>
      <c r="O1141">
        <f>IF(H1141&gt;0,B1141,0)</f>
        <v>0</v>
      </c>
    </row>
    <row r="1142" spans="1:15" hidden="1" x14ac:dyDescent="0.3">
      <c r="A1142">
        <v>40</v>
      </c>
      <c r="B1142" t="s">
        <v>739</v>
      </c>
      <c r="C1142" t="s">
        <v>419</v>
      </c>
      <c r="D1142">
        <f>COUNTIF(Table1[Keyword],Table1[[#This Row],[Keyword]])</f>
        <v>1</v>
      </c>
      <c r="E1142" t="str">
        <f>IF(Table1[[#This Row],[Count]]&gt;1,"D","")</f>
        <v/>
      </c>
      <c r="F1142" cm="1">
        <f t="array" aca="1" ref="F1142" ca="1">COUNTIF(INDIRECT("$B$2"&amp;":"&amp;CELL("address",B1142)),Table1[[#This Row],[Keyword]])</f>
        <v>1</v>
      </c>
      <c r="G1142">
        <f ca="1">IF(Table1[[#This Row],[First Dup?]]&gt;1,0,1)</f>
        <v>1</v>
      </c>
      <c r="H1142">
        <v>0</v>
      </c>
      <c r="I1142" t="s">
        <v>1176</v>
      </c>
      <c r="L1142" t="str">
        <f>IF(Table1[[#This Row],[ACC? _A_]]=Table1[[#This Row],[ACC? _S_]],"","Diff")</f>
        <v/>
      </c>
      <c r="M1142" s="3" t="s">
        <v>745</v>
      </c>
      <c r="N1142" t="s">
        <v>1174</v>
      </c>
      <c r="O1142">
        <f>IF(H1142&gt;0,B1142,0)</f>
        <v>0</v>
      </c>
    </row>
    <row r="1143" spans="1:15" hidden="1" x14ac:dyDescent="0.3">
      <c r="A1143">
        <v>41</v>
      </c>
      <c r="B1143" t="s">
        <v>740</v>
      </c>
      <c r="C1143" t="s">
        <v>172</v>
      </c>
      <c r="D1143">
        <f>COUNTIF(Table1[Keyword],Table1[[#This Row],[Keyword]])</f>
        <v>1</v>
      </c>
      <c r="E1143" t="str">
        <f>IF(Table1[[#This Row],[Count]]&gt;1,"D","")</f>
        <v/>
      </c>
      <c r="F1143" cm="1">
        <f t="array" aca="1" ref="F1143" ca="1">COUNTIF(INDIRECT("$B$2"&amp;":"&amp;CELL("address",B1143)),Table1[[#This Row],[Keyword]])</f>
        <v>1</v>
      </c>
      <c r="G1143">
        <f ca="1">IF(Table1[[#This Row],[First Dup?]]&gt;1,0,1)</f>
        <v>1</v>
      </c>
      <c r="H1143">
        <v>0</v>
      </c>
      <c r="I1143" t="s">
        <v>1176</v>
      </c>
      <c r="L1143" t="str">
        <f>IF(Table1[[#This Row],[ACC? _A_]]=Table1[[#This Row],[ACC? _S_]],"","Diff")</f>
        <v/>
      </c>
      <c r="M1143" s="3" t="s">
        <v>745</v>
      </c>
      <c r="N1143" t="s">
        <v>1174</v>
      </c>
      <c r="O1143">
        <f>IF(H1143&gt;0,B1143,0)</f>
        <v>0</v>
      </c>
    </row>
    <row r="1144" spans="1:15" hidden="1" x14ac:dyDescent="0.3">
      <c r="A1144">
        <v>42</v>
      </c>
      <c r="B1144" t="s">
        <v>1167</v>
      </c>
      <c r="C1144" t="s">
        <v>114</v>
      </c>
      <c r="D1144">
        <f>COUNTIF(Table1[Keyword],Table1[[#This Row],[Keyword]])</f>
        <v>1</v>
      </c>
      <c r="E1144" t="str">
        <f>IF(Table1[[#This Row],[Count]]&gt;1,"D","")</f>
        <v/>
      </c>
      <c r="F1144" cm="1">
        <f t="array" aca="1" ref="F1144" ca="1">COUNTIF(INDIRECT("$B$2"&amp;":"&amp;CELL("address",B1144)),Table1[[#This Row],[Keyword]])</f>
        <v>1</v>
      </c>
      <c r="G1144">
        <f ca="1">IF(Table1[[#This Row],[First Dup?]]&gt;1,0,1)</f>
        <v>1</v>
      </c>
      <c r="H1144">
        <v>0</v>
      </c>
      <c r="I1144" t="s">
        <v>1177</v>
      </c>
      <c r="L1144" t="str">
        <f>IF(Table1[[#This Row],[ACC? _A_]]=Table1[[#This Row],[ACC? _S_]],"","Diff")</f>
        <v/>
      </c>
      <c r="M1144" s="3" t="s">
        <v>745</v>
      </c>
      <c r="N1144" t="s">
        <v>1174</v>
      </c>
      <c r="O1144">
        <f>IF(H1144&gt;0,B1144,0)</f>
        <v>0</v>
      </c>
    </row>
    <row r="1145" spans="1:15" hidden="1" x14ac:dyDescent="0.3">
      <c r="A1145">
        <v>43</v>
      </c>
      <c r="B1145" t="s">
        <v>1168</v>
      </c>
      <c r="C1145" t="s">
        <v>178</v>
      </c>
      <c r="D1145">
        <f>COUNTIF(Table1[Keyword],Table1[[#This Row],[Keyword]])</f>
        <v>1</v>
      </c>
      <c r="E1145" t="str">
        <f>IF(Table1[[#This Row],[Count]]&gt;1,"D","")</f>
        <v/>
      </c>
      <c r="F1145" cm="1">
        <f t="array" aca="1" ref="F1145" ca="1">COUNTIF(INDIRECT("$B$2"&amp;":"&amp;CELL("address",B1145)),Table1[[#This Row],[Keyword]])</f>
        <v>1</v>
      </c>
      <c r="G1145">
        <f ca="1">IF(Table1[[#This Row],[First Dup?]]&gt;1,0,1)</f>
        <v>1</v>
      </c>
      <c r="H1145">
        <v>0</v>
      </c>
      <c r="I1145" t="s">
        <v>1176</v>
      </c>
      <c r="L1145" t="str">
        <f>IF(Table1[[#This Row],[ACC? _A_]]=Table1[[#This Row],[ACC? _S_]],"","Diff")</f>
        <v/>
      </c>
      <c r="M1145" s="3" t="s">
        <v>745</v>
      </c>
      <c r="N1145" t="s">
        <v>1174</v>
      </c>
      <c r="O1145">
        <f>IF(H1145&gt;0,B1145,0)</f>
        <v>0</v>
      </c>
    </row>
    <row r="1146" spans="1:15" hidden="1" x14ac:dyDescent="0.3">
      <c r="A1146">
        <v>44</v>
      </c>
      <c r="B1146" t="s">
        <v>1169</v>
      </c>
      <c r="C1146" t="s">
        <v>424</v>
      </c>
      <c r="D1146">
        <f>COUNTIF(Table1[Keyword],Table1[[#This Row],[Keyword]])</f>
        <v>1</v>
      </c>
      <c r="E1146" t="str">
        <f>IF(Table1[[#This Row],[Count]]&gt;1,"D","")</f>
        <v/>
      </c>
      <c r="F1146" cm="1">
        <f t="array" aca="1" ref="F1146" ca="1">COUNTIF(INDIRECT("$B$2"&amp;":"&amp;CELL("address",B1146)),Table1[[#This Row],[Keyword]])</f>
        <v>1</v>
      </c>
      <c r="G1146">
        <f ca="1">IF(Table1[[#This Row],[First Dup?]]&gt;1,0,1)</f>
        <v>1</v>
      </c>
      <c r="H1146">
        <v>0</v>
      </c>
      <c r="I1146" t="s">
        <v>1177</v>
      </c>
      <c r="L1146" t="str">
        <f>IF(Table1[[#This Row],[ACC? _A_]]=Table1[[#This Row],[ACC? _S_]],"","Diff")</f>
        <v/>
      </c>
      <c r="M1146" s="3" t="s">
        <v>745</v>
      </c>
      <c r="N1146" t="s">
        <v>1174</v>
      </c>
      <c r="O1146">
        <f>IF(H1146&gt;0,B1146,0)</f>
        <v>0</v>
      </c>
    </row>
    <row r="1147" spans="1:15" hidden="1" x14ac:dyDescent="0.3">
      <c r="A1147">
        <v>45</v>
      </c>
      <c r="B1147" t="s">
        <v>741</v>
      </c>
      <c r="C1147" t="s">
        <v>622</v>
      </c>
      <c r="D1147">
        <f>COUNTIF(Table1[Keyword],Table1[[#This Row],[Keyword]])</f>
        <v>1</v>
      </c>
      <c r="E1147" t="str">
        <f>IF(Table1[[#This Row],[Count]]&gt;1,"D","")</f>
        <v/>
      </c>
      <c r="F1147" cm="1">
        <f t="array" aca="1" ref="F1147" ca="1">COUNTIF(INDIRECT("$B$2"&amp;":"&amp;CELL("address",B1147)),Table1[[#This Row],[Keyword]])</f>
        <v>1</v>
      </c>
      <c r="G1147">
        <f ca="1">IF(Table1[[#This Row],[First Dup?]]&gt;1,0,1)</f>
        <v>1</v>
      </c>
      <c r="H1147">
        <v>0</v>
      </c>
      <c r="I1147" t="s">
        <v>1176</v>
      </c>
      <c r="L1147" t="str">
        <f>IF(Table1[[#This Row],[ACC? _A_]]=Table1[[#This Row],[ACC? _S_]],"","Diff")</f>
        <v/>
      </c>
      <c r="M1147" s="3" t="s">
        <v>745</v>
      </c>
      <c r="N1147" t="s">
        <v>1174</v>
      </c>
      <c r="O1147">
        <f>IF(H1147&gt;0,B1147,0)</f>
        <v>0</v>
      </c>
    </row>
    <row r="1148" spans="1:15" hidden="1" x14ac:dyDescent="0.3">
      <c r="A1148">
        <v>46</v>
      </c>
      <c r="B1148" t="s">
        <v>742</v>
      </c>
      <c r="C1148" t="s">
        <v>555</v>
      </c>
      <c r="D1148">
        <f>COUNTIF(Table1[Keyword],Table1[[#This Row],[Keyword]])</f>
        <v>1</v>
      </c>
      <c r="E1148" t="str">
        <f>IF(Table1[[#This Row],[Count]]&gt;1,"D","")</f>
        <v/>
      </c>
      <c r="F1148" cm="1">
        <f t="array" aca="1" ref="F1148" ca="1">COUNTIF(INDIRECT("$B$2"&amp;":"&amp;CELL("address",B1148)),Table1[[#This Row],[Keyword]])</f>
        <v>1</v>
      </c>
      <c r="G1148">
        <f ca="1">IF(Table1[[#This Row],[First Dup?]]&gt;1,0,1)</f>
        <v>1</v>
      </c>
      <c r="H1148">
        <v>0</v>
      </c>
      <c r="I1148" t="s">
        <v>1176</v>
      </c>
      <c r="L1148" t="str">
        <f>IF(Table1[[#This Row],[ACC? _A_]]=Table1[[#This Row],[ACC? _S_]],"","Diff")</f>
        <v/>
      </c>
      <c r="M1148" s="3" t="s">
        <v>745</v>
      </c>
      <c r="N1148" t="s">
        <v>1174</v>
      </c>
      <c r="O1148">
        <f>IF(H1148&gt;0,B1148,0)</f>
        <v>0</v>
      </c>
    </row>
    <row r="1149" spans="1:15" hidden="1" x14ac:dyDescent="0.3">
      <c r="A1149">
        <v>47</v>
      </c>
      <c r="B1149" t="s">
        <v>743</v>
      </c>
      <c r="C1149" t="s">
        <v>523</v>
      </c>
      <c r="D1149">
        <f>COUNTIF(Table1[Keyword],Table1[[#This Row],[Keyword]])</f>
        <v>1</v>
      </c>
      <c r="E1149" t="str">
        <f>IF(Table1[[#This Row],[Count]]&gt;1,"D","")</f>
        <v/>
      </c>
      <c r="F1149" cm="1">
        <f t="array" aca="1" ref="F1149" ca="1">COUNTIF(INDIRECT("$B$2"&amp;":"&amp;CELL("address",B1149)),Table1[[#This Row],[Keyword]])</f>
        <v>1</v>
      </c>
      <c r="G1149">
        <f ca="1">IF(Table1[[#This Row],[First Dup?]]&gt;1,0,1)</f>
        <v>1</v>
      </c>
      <c r="H1149">
        <v>0</v>
      </c>
      <c r="I1149" t="s">
        <v>1176</v>
      </c>
      <c r="L1149" t="str">
        <f>IF(Table1[[#This Row],[ACC? _A_]]=Table1[[#This Row],[ACC? _S_]],"","Diff")</f>
        <v/>
      </c>
      <c r="M1149" s="3" t="s">
        <v>745</v>
      </c>
      <c r="N1149" t="s">
        <v>1174</v>
      </c>
      <c r="O1149">
        <f>IF(H1149&gt;0,B1149,0)</f>
        <v>0</v>
      </c>
    </row>
    <row r="1150" spans="1:15" x14ac:dyDescent="0.3">
      <c r="A1150">
        <v>3</v>
      </c>
      <c r="B1150" t="s">
        <v>724</v>
      </c>
      <c r="C1150" t="s">
        <v>80</v>
      </c>
      <c r="D1150">
        <f>COUNTIF(Table1[Keyword],Table1[[#This Row],[Keyword]])</f>
        <v>1</v>
      </c>
      <c r="E1150" t="str">
        <f>IF(Table1[[#This Row],[Count]]&gt;1,"D","")</f>
        <v/>
      </c>
      <c r="F1150" cm="1">
        <f t="array" aca="1" ref="F1150" ca="1">COUNTIF(INDIRECT("$B$2"&amp;":"&amp;CELL("address",B1150)),Table1[[#This Row],[Keyword]])</f>
        <v>1</v>
      </c>
      <c r="G1150">
        <f ca="1">IF(Table1[[#This Row],[First Dup?]]&gt;1,0,1)</f>
        <v>1</v>
      </c>
      <c r="H1150">
        <v>1</v>
      </c>
      <c r="I1150" t="s">
        <v>1217</v>
      </c>
      <c r="L1150" t="str">
        <f>IF(Table1[[#This Row],[ACC? _A_]]=Table1[[#This Row],[ACC? _S_]],"","Diff")</f>
        <v>Diff</v>
      </c>
      <c r="M1150" s="3" t="s">
        <v>745</v>
      </c>
      <c r="N1150" t="s">
        <v>1174</v>
      </c>
      <c r="O1150" t="str">
        <f>IF(H1150&gt;0,B1150,0)</f>
        <v>viewpoints</v>
      </c>
    </row>
    <row r="1151" spans="1:15" hidden="1" x14ac:dyDescent="0.3">
      <c r="A1151">
        <v>49</v>
      </c>
      <c r="B1151" t="s">
        <v>120</v>
      </c>
      <c r="C1151" t="s">
        <v>499</v>
      </c>
      <c r="D1151">
        <f>COUNTIF(Table1[Keyword],Table1[[#This Row],[Keyword]])</f>
        <v>4</v>
      </c>
      <c r="E1151" t="str">
        <f>IF(Table1[[#This Row],[Count]]&gt;1,"D","")</f>
        <v>D</v>
      </c>
      <c r="F1151" cm="1">
        <f t="array" aca="1" ref="F1151" ca="1">COUNTIF(INDIRECT("$B$2"&amp;":"&amp;CELL("address",B1151)),Table1[[#This Row],[Keyword]])</f>
        <v>4</v>
      </c>
      <c r="G1151">
        <f ca="1">IF(Table1[[#This Row],[First Dup?]]&gt;1,0,1)</f>
        <v>0</v>
      </c>
      <c r="I1151"/>
      <c r="L1151" t="str">
        <f>IF(Table1[[#This Row],[ACC? _A_]]=Table1[[#This Row],[ACC? _S_]],"","Diff")</f>
        <v/>
      </c>
      <c r="M1151" s="3" t="s">
        <v>745</v>
      </c>
      <c r="O1151">
        <f t="shared" ref="O1090:O1151" si="1">IF(H1151&gt;0,B1151,0)</f>
        <v>0</v>
      </c>
    </row>
    <row r="1152" spans="1:15" x14ac:dyDescent="0.3">
      <c r="A1152" t="s">
        <v>1173</v>
      </c>
      <c r="G1152">
        <f ca="1">SUBTOTAL(109,Table1[To consider?])</f>
        <v>107</v>
      </c>
      <c r="H1152">
        <f>SUBTOTAL(103,Table1[ACC? _A_])</f>
        <v>125</v>
      </c>
      <c r="I1152"/>
      <c r="M1152" s="3"/>
    </row>
  </sheetData>
  <phoneticPr fontId="2" type="noConversion"/>
  <conditionalFormatting sqref="D2:D1151">
    <cfRule type="colorScale" priority="6">
      <colorScale>
        <cfvo type="min"/>
        <cfvo type="max"/>
        <color rgb="FFFCFCFF"/>
        <color rgb="FFF8696B"/>
      </colorScale>
    </cfRule>
  </conditionalFormatting>
  <conditionalFormatting sqref="F2:F1151">
    <cfRule type="colorScale" priority="5">
      <colorScale>
        <cfvo type="min"/>
        <cfvo type="max"/>
        <color rgb="FFFCFCFF"/>
        <color rgb="FFF8696B"/>
      </colorScale>
    </cfRule>
  </conditionalFormatting>
  <conditionalFormatting sqref="G2:G115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H1:H1151 H1153:H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1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20E5-3AC7-42F2-B14A-C0A53BE0A9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siha0922</cp:lastModifiedBy>
  <dcterms:created xsi:type="dcterms:W3CDTF">2023-05-24T08:52:54Z</dcterms:created>
  <dcterms:modified xsi:type="dcterms:W3CDTF">2023-06-07T13:56:01Z</dcterms:modified>
</cp:coreProperties>
</file>