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r Branch\Documents\2020 QSCI482 Fall\Assignments\Assignment 4\"/>
    </mc:Choice>
  </mc:AlternateContent>
  <xr:revisionPtr revIDLastSave="0" documentId="13_ncr:1_{1CEE741A-FE1E-4B99-9F11-1B38870ECE3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eadme" sheetId="2" r:id="rId1"/>
    <sheet name="Original data" sheetId="1" r:id="rId2"/>
    <sheet name="Manipulation" sheetId="3" r:id="rId3"/>
    <sheet name="Data for QSCI 482 assignment" sheetId="4" r:id="rId4"/>
  </sheets>
  <definedNames>
    <definedName name="_xlnm._FilterDatabase" localSheetId="2" hidden="1">Manipulation!$A$1:$I$118</definedName>
    <definedName name="_xlnm._FilterDatabase" localSheetId="1" hidden="1">'Original data'!$A$1:$J$121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4" l="1"/>
  <c r="G23" i="4"/>
  <c r="F23" i="4"/>
  <c r="E23" i="4"/>
  <c r="H22" i="4"/>
  <c r="G22" i="4"/>
  <c r="F22" i="4"/>
  <c r="E22" i="4"/>
  <c r="D23" i="4"/>
  <c r="D22" i="4"/>
  <c r="H21" i="4"/>
  <c r="G21" i="4"/>
  <c r="F21" i="4"/>
  <c r="E21" i="4"/>
  <c r="D21" i="4"/>
  <c r="H20" i="4"/>
  <c r="G20" i="4"/>
  <c r="F20" i="4"/>
  <c r="E20" i="4"/>
  <c r="D20" i="4"/>
  <c r="H118" i="3"/>
  <c r="G118" i="3"/>
  <c r="F118" i="3"/>
  <c r="E118" i="3"/>
  <c r="D118" i="3"/>
  <c r="H117" i="3"/>
  <c r="G117" i="3"/>
  <c r="F117" i="3"/>
  <c r="E117" i="3"/>
  <c r="D117" i="3"/>
  <c r="H116" i="3"/>
  <c r="G116" i="3"/>
  <c r="F116" i="3"/>
  <c r="E116" i="3"/>
  <c r="D116" i="3"/>
  <c r="H115" i="3"/>
  <c r="G115" i="3"/>
  <c r="F115" i="3"/>
  <c r="E115" i="3"/>
  <c r="D115" i="3"/>
  <c r="H114" i="3"/>
  <c r="G114" i="3"/>
  <c r="F114" i="3"/>
  <c r="E114" i="3"/>
  <c r="D114" i="3"/>
  <c r="H113" i="3"/>
  <c r="G113" i="3"/>
  <c r="F113" i="3"/>
  <c r="E113" i="3"/>
  <c r="D113" i="3"/>
  <c r="H112" i="3"/>
  <c r="G112" i="3"/>
  <c r="F112" i="3"/>
  <c r="E112" i="3"/>
  <c r="D112" i="3"/>
  <c r="H111" i="3"/>
  <c r="G111" i="3"/>
  <c r="F111" i="3"/>
  <c r="E111" i="3"/>
  <c r="D111" i="3"/>
  <c r="H110" i="3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H2" i="3"/>
  <c r="G2" i="3"/>
  <c r="F2" i="3"/>
  <c r="E2" i="3"/>
  <c r="D2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Frable, Benjamin William - ONID</author>
  </authors>
  <commentList>
    <comment ref="B70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Frable, Benjamin William - ONID: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maybe
</t>
        </r>
      </text>
    </comment>
    <comment ref="B94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Frable, Benjamin William - ONID: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iffy on these three
</t>
        </r>
      </text>
    </comment>
    <comment ref="B107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Frable, Benjamin William - ONID: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maybe
</t>
        </r>
      </text>
    </comment>
  </commentList>
</comments>
</file>

<file path=xl/sharedStrings.xml><?xml version="1.0" encoding="utf-8"?>
<sst xmlns="http://schemas.openxmlformats.org/spreadsheetml/2006/main" count="312" uniqueCount="28">
  <si>
    <t>Fish Number</t>
  </si>
  <si>
    <t>SL</t>
    <phoneticPr fontId="0" type="noConversion"/>
  </si>
  <si>
    <t>caudal peduncle ventral length</t>
  </si>
  <si>
    <t>S. mystinus</t>
  </si>
  <si>
    <t>S. diaconus</t>
  </si>
  <si>
    <t>Anal-fin spine 1</t>
  </si>
  <si>
    <t>Anal-fin spine 2</t>
  </si>
  <si>
    <t>Anal-fin spine 3</t>
  </si>
  <si>
    <t>Symphyseal knob</t>
  </si>
  <si>
    <t>Probable ID</t>
  </si>
  <si>
    <t>Problematic ID</t>
  </si>
  <si>
    <t>Yes</t>
  </si>
  <si>
    <t>SymphysealKnob</t>
  </si>
  <si>
    <t>AnalSpineI</t>
  </si>
  <si>
    <t>AnalSpineII</t>
  </si>
  <si>
    <t>AnalSpineIII</t>
  </si>
  <si>
    <t>CaudalPeduncle</t>
  </si>
  <si>
    <t>FishNumber</t>
  </si>
  <si>
    <t>FishID</t>
  </si>
  <si>
    <t>StandardLength</t>
  </si>
  <si>
    <t>In length range</t>
  </si>
  <si>
    <t>InLengthRange</t>
  </si>
  <si>
    <t>Mean diaconus</t>
  </si>
  <si>
    <t>Var diaconus</t>
  </si>
  <si>
    <t>Mean mystinus</t>
  </si>
  <si>
    <t>Var mystinus</t>
  </si>
  <si>
    <t>Check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</si>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</sst>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2" borderId="0" xfId="0" applyFill="1"/>
    <xf numFmtId="0" fontId="2" fillId="0" borderId="0" xfId="0" applyFont="1"/>
    <xf numFmtId="0" fontId="0" fillId="0" borderId="0" xfId="0" applyFont="1"/>
    <xf numFmtId="0" fontId="1" fillId="0" borderId="0" xfId="0" applyFont="1"/>
    <xf numFmtId="0" fontId="5" fillId="0" borderId="0" xfId="0" applyFont="1" applyBorder="1"/>
    <xf numFmtId="164" fontId="0" fillId="0" borderId="0" xfId="0" applyNumberFormat="1"/>
    <xf numFmtId="2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6</xdr:col>
      <xdr:colOff>114300</xdr:colOff>
      <xdr:row>12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80" y="22860"/>
          <a:ext cx="410718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Benjamin Frable &lt;bfrable@ucsd.edu&gt; Fri, Jan 26, 2018 at 1:43 PM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To: Trevor A Branch &lt;tbranch@uw.edu&gt;</a:t>
          </a:r>
        </a:p>
        <a:p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Here is a spreadsheet with the Fish number, probable ID, SL and then raw lengths for 5 morphometrics: Symphyseal knob length (this is pretty much the thickness of the symphysis of the lower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jaw), Anal-fin spines 1-3 lengths and the ventral caudal peduncle length. There are a few notes of iffy fish in there- eg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ones that were too faded or small to get a concrete ID on.</a:t>
          </a:r>
          <a:endParaRPr lang="en-US" sz="1100"/>
        </a:p>
      </xdr:txBody>
    </xdr:sp>
    <xdr:clientData/>
  </xdr:twoCellAnchor>
  <xdr:twoCellAnchor>
    <xdr:from>
      <xdr:col>6</xdr:col>
      <xdr:colOff>160020</xdr:colOff>
      <xdr:row>0</xdr:row>
      <xdr:rowOff>30480</xdr:rowOff>
    </xdr:from>
    <xdr:to>
      <xdr:col>12</xdr:col>
      <xdr:colOff>381000</xdr:colOff>
      <xdr:row>11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83380" y="30480"/>
          <a:ext cx="424434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analysis, data were screened to</a:t>
          </a:r>
          <a:r>
            <a:rPr lang="en-US" sz="1100" baseline="0"/>
            <a:t> eliminate fish of questionable ID (based on comments), and screened to focus only on fish of 150-200 mm in standard length. </a:t>
          </a:r>
        </a:p>
        <a:p>
          <a:endParaRPr lang="en-US" sz="1100" baseline="0"/>
        </a:p>
        <a:p>
          <a:r>
            <a:rPr lang="en-US" sz="1100" baseline="0"/>
            <a:t>Measurements are linearly related to body length and therefore standardized to the proportion of body length for analysis.</a:t>
          </a:r>
        </a:p>
        <a:p>
          <a:endParaRPr lang="en-US" sz="1100" baseline="0"/>
        </a:p>
        <a:p>
          <a:r>
            <a:rPr lang="en-US" sz="1100" baseline="0"/>
            <a:t>Headers for each column are renamed to R-friendly one-=word titles too. The data for analysis are in "Data for QSCI 482 assignment". </a:t>
          </a:r>
        </a:p>
        <a:p>
          <a:endParaRPr lang="en-US" sz="1100" baseline="0"/>
        </a:p>
        <a:p>
          <a:r>
            <a:rPr lang="en-US" sz="1100" baseline="0"/>
            <a:t>Drawings here illustrate what the symphyseal knob, anal fin (spines I, II, III from the front) and caudal peduncle are. </a:t>
          </a:r>
        </a:p>
        <a:p>
          <a:endParaRPr lang="en-US" sz="1100"/>
        </a:p>
      </xdr:txBody>
    </xdr:sp>
    <xdr:clientData/>
  </xdr:twoCellAnchor>
  <xdr:twoCellAnchor editAs="oneCell">
    <xdr:from>
      <xdr:col>12</xdr:col>
      <xdr:colOff>640080</xdr:colOff>
      <xdr:row>0</xdr:row>
      <xdr:rowOff>0</xdr:rowOff>
    </xdr:from>
    <xdr:to>
      <xdr:col>20</xdr:col>
      <xdr:colOff>455727</xdr:colOff>
      <xdr:row>13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0"/>
          <a:ext cx="5180127" cy="2705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12</xdr:row>
      <xdr:rowOff>106681</xdr:rowOff>
    </xdr:from>
    <xdr:to>
      <xdr:col>7</xdr:col>
      <xdr:colOff>91412</xdr:colOff>
      <xdr:row>25</xdr:row>
      <xdr:rowOff>106681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" y="2484121"/>
          <a:ext cx="4777712" cy="2575560"/>
        </a:xfrm>
        <a:prstGeom prst="rect">
          <a:avLst/>
        </a:prstGeom>
      </xdr:spPr>
    </xdr:pic>
    <xdr:clientData/>
  </xdr:twoCellAnchor>
  <xdr:twoCellAnchor editAs="oneCell">
    <xdr:from>
      <xdr:col>7</xdr:col>
      <xdr:colOff>655320</xdr:colOff>
      <xdr:row>13</xdr:row>
      <xdr:rowOff>167641</xdr:rowOff>
    </xdr:from>
    <xdr:to>
      <xdr:col>14</xdr:col>
      <xdr:colOff>585310</xdr:colOff>
      <xdr:row>25</xdr:row>
      <xdr:rowOff>99061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49240" y="2743201"/>
          <a:ext cx="4623910" cy="2308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19" sqref="Q19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workbookViewId="0">
      <selection activeCell="J7" sqref="J7"/>
    </sheetView>
  </sheetViews>
  <sheetFormatPr defaultColWidth="11.19921875" defaultRowHeight="15.6" x14ac:dyDescent="0.3"/>
  <cols>
    <col min="4" max="4" width="8.69921875"/>
    <col min="5" max="5" width="11.5" customWidth="1"/>
    <col min="6" max="7" width="8.69921875"/>
    <col min="8" max="8" width="14.5" customWidth="1"/>
  </cols>
  <sheetData>
    <row r="1" spans="1:10" s="5" customFormat="1" x14ac:dyDescent="0.3">
      <c r="A1" s="5" t="s">
        <v>0</v>
      </c>
      <c r="B1" s="6" t="s">
        <v>9</v>
      </c>
      <c r="C1" s="5" t="s">
        <v>1</v>
      </c>
      <c r="D1" s="5" t="s">
        <v>8</v>
      </c>
      <c r="E1" s="5" t="s">
        <v>5</v>
      </c>
      <c r="F1" s="5" t="s">
        <v>6</v>
      </c>
      <c r="G1" s="5" t="s">
        <v>7</v>
      </c>
      <c r="H1" s="5" t="s">
        <v>2</v>
      </c>
      <c r="J1" s="9" t="s">
        <v>10</v>
      </c>
    </row>
    <row r="2" spans="1:10" x14ac:dyDescent="0.3">
      <c r="A2">
        <v>2</v>
      </c>
      <c r="B2" s="1" t="s">
        <v>3</v>
      </c>
      <c r="C2">
        <v>264</v>
      </c>
      <c r="D2">
        <v>4.34</v>
      </c>
      <c r="E2" s="3">
        <v>7.94</v>
      </c>
      <c r="F2" s="3">
        <v>19.18</v>
      </c>
      <c r="G2" s="3">
        <v>25.52</v>
      </c>
      <c r="H2" s="3">
        <v>48.56</v>
      </c>
    </row>
    <row r="3" spans="1:10" x14ac:dyDescent="0.3">
      <c r="A3">
        <v>3</v>
      </c>
      <c r="B3" s="1" t="s">
        <v>3</v>
      </c>
      <c r="C3">
        <v>320</v>
      </c>
      <c r="D3">
        <v>6.01</v>
      </c>
      <c r="E3">
        <v>11.11</v>
      </c>
      <c r="F3">
        <v>27.02</v>
      </c>
      <c r="G3">
        <v>32.36</v>
      </c>
      <c r="H3">
        <v>58.97</v>
      </c>
    </row>
    <row r="4" spans="1:10" x14ac:dyDescent="0.3">
      <c r="A4">
        <v>4</v>
      </c>
      <c r="B4" s="1" t="s">
        <v>3</v>
      </c>
      <c r="C4">
        <v>234</v>
      </c>
      <c r="D4">
        <v>4.57</v>
      </c>
      <c r="E4">
        <v>10.76</v>
      </c>
      <c r="F4">
        <v>17.03</v>
      </c>
      <c r="G4">
        <v>21.63</v>
      </c>
      <c r="H4">
        <v>43.82</v>
      </c>
    </row>
    <row r="5" spans="1:10" x14ac:dyDescent="0.3">
      <c r="A5">
        <v>5</v>
      </c>
      <c r="B5" s="1" t="s">
        <v>3</v>
      </c>
      <c r="C5">
        <v>222</v>
      </c>
      <c r="D5">
        <v>4.05</v>
      </c>
      <c r="E5">
        <v>9.5</v>
      </c>
      <c r="F5">
        <v>17.93</v>
      </c>
      <c r="G5">
        <v>23.2</v>
      </c>
      <c r="H5">
        <v>43.88</v>
      </c>
    </row>
    <row r="6" spans="1:10" x14ac:dyDescent="0.3">
      <c r="A6">
        <v>21</v>
      </c>
      <c r="B6" s="1" t="s">
        <v>3</v>
      </c>
      <c r="C6">
        <v>305</v>
      </c>
      <c r="D6">
        <v>4.83</v>
      </c>
      <c r="E6">
        <v>10.24</v>
      </c>
      <c r="F6">
        <v>19.43</v>
      </c>
      <c r="G6">
        <v>30.02</v>
      </c>
      <c r="H6">
        <v>55.51</v>
      </c>
    </row>
    <row r="7" spans="1:10" x14ac:dyDescent="0.3">
      <c r="A7">
        <v>23</v>
      </c>
      <c r="B7" s="1" t="s">
        <v>3</v>
      </c>
      <c r="C7">
        <v>230</v>
      </c>
      <c r="D7">
        <v>4.74</v>
      </c>
      <c r="E7">
        <v>8.86</v>
      </c>
      <c r="F7">
        <v>17.16</v>
      </c>
      <c r="G7">
        <v>24.8</v>
      </c>
      <c r="H7">
        <v>49.12</v>
      </c>
    </row>
    <row r="8" spans="1:10" x14ac:dyDescent="0.3">
      <c r="A8">
        <v>25</v>
      </c>
      <c r="B8" s="1" t="s">
        <v>3</v>
      </c>
      <c r="C8">
        <v>212</v>
      </c>
      <c r="D8">
        <v>4.42</v>
      </c>
      <c r="E8">
        <v>8.9499999999999993</v>
      </c>
      <c r="F8">
        <v>17.21</v>
      </c>
      <c r="G8">
        <v>22.89</v>
      </c>
      <c r="H8">
        <v>43.83</v>
      </c>
    </row>
    <row r="9" spans="1:10" x14ac:dyDescent="0.3">
      <c r="A9">
        <v>28</v>
      </c>
      <c r="B9" s="1" t="s">
        <v>3</v>
      </c>
      <c r="C9">
        <v>280</v>
      </c>
      <c r="D9">
        <v>4.72</v>
      </c>
      <c r="E9">
        <v>11.4</v>
      </c>
      <c r="F9">
        <v>22.98</v>
      </c>
      <c r="G9">
        <v>27.67</v>
      </c>
      <c r="H9">
        <v>53.52</v>
      </c>
    </row>
    <row r="10" spans="1:10" x14ac:dyDescent="0.3">
      <c r="A10">
        <v>29</v>
      </c>
      <c r="B10" s="1" t="s">
        <v>3</v>
      </c>
      <c r="C10">
        <v>273.27</v>
      </c>
      <c r="D10">
        <v>4.8499999999999996</v>
      </c>
      <c r="E10">
        <v>9.06</v>
      </c>
      <c r="F10">
        <v>19.93</v>
      </c>
      <c r="G10">
        <v>26.87</v>
      </c>
      <c r="H10">
        <v>49.46</v>
      </c>
    </row>
    <row r="11" spans="1:10" x14ac:dyDescent="0.3">
      <c r="A11">
        <v>30</v>
      </c>
      <c r="B11" s="1" t="s">
        <v>3</v>
      </c>
      <c r="C11">
        <v>229</v>
      </c>
      <c r="D11">
        <v>3.82</v>
      </c>
      <c r="E11">
        <v>9.82</v>
      </c>
      <c r="F11">
        <v>19.11</v>
      </c>
      <c r="G11">
        <v>22.64</v>
      </c>
      <c r="H11">
        <v>42.17</v>
      </c>
    </row>
    <row r="12" spans="1:10" x14ac:dyDescent="0.3">
      <c r="A12">
        <v>31</v>
      </c>
      <c r="B12" s="1" t="s">
        <v>3</v>
      </c>
      <c r="C12">
        <v>252</v>
      </c>
      <c r="D12">
        <v>3.33</v>
      </c>
      <c r="E12">
        <v>10.27</v>
      </c>
      <c r="F12">
        <v>21.73</v>
      </c>
      <c r="G12">
        <v>24.65</v>
      </c>
      <c r="H12">
        <v>49.14</v>
      </c>
    </row>
    <row r="13" spans="1:10" x14ac:dyDescent="0.3">
      <c r="A13">
        <v>32</v>
      </c>
      <c r="B13" s="1" t="s">
        <v>3</v>
      </c>
      <c r="C13">
        <v>266</v>
      </c>
      <c r="D13">
        <v>4.62</v>
      </c>
      <c r="E13">
        <v>9.7899999999999991</v>
      </c>
      <c r="F13">
        <v>21.27</v>
      </c>
      <c r="G13">
        <v>30.54</v>
      </c>
      <c r="H13">
        <v>52.97</v>
      </c>
    </row>
    <row r="14" spans="1:10" x14ac:dyDescent="0.3">
      <c r="A14">
        <v>33</v>
      </c>
      <c r="B14" s="1" t="s">
        <v>3</v>
      </c>
      <c r="C14">
        <v>255</v>
      </c>
      <c r="D14">
        <v>4.0999999999999996</v>
      </c>
      <c r="E14">
        <v>10.08</v>
      </c>
      <c r="F14">
        <v>21.68</v>
      </c>
      <c r="G14">
        <v>26.8</v>
      </c>
      <c r="H14">
        <v>50.44</v>
      </c>
    </row>
    <row r="15" spans="1:10" x14ac:dyDescent="0.3">
      <c r="A15">
        <v>34</v>
      </c>
      <c r="B15" s="1" t="s">
        <v>3</v>
      </c>
      <c r="C15">
        <v>219</v>
      </c>
      <c r="D15">
        <v>2.5099999999999998</v>
      </c>
      <c r="E15">
        <v>9.52</v>
      </c>
      <c r="F15">
        <v>15.68</v>
      </c>
      <c r="G15">
        <v>21.44</v>
      </c>
      <c r="H15">
        <v>47.52</v>
      </c>
    </row>
    <row r="16" spans="1:10" x14ac:dyDescent="0.3">
      <c r="A16">
        <v>35</v>
      </c>
      <c r="B16" s="1" t="s">
        <v>3</v>
      </c>
      <c r="C16">
        <v>235</v>
      </c>
      <c r="D16">
        <v>3.61</v>
      </c>
      <c r="E16">
        <v>9.44</v>
      </c>
      <c r="F16">
        <v>19.399999999999999</v>
      </c>
      <c r="G16">
        <v>24.37</v>
      </c>
      <c r="H16">
        <v>45.63</v>
      </c>
    </row>
    <row r="17" spans="1:8" x14ac:dyDescent="0.3">
      <c r="A17">
        <v>36</v>
      </c>
      <c r="B17" s="1" t="s">
        <v>3</v>
      </c>
      <c r="C17">
        <v>309</v>
      </c>
      <c r="D17">
        <v>6.01</v>
      </c>
      <c r="E17" s="3">
        <v>10.99</v>
      </c>
      <c r="F17" s="3">
        <v>21.92</v>
      </c>
      <c r="G17" s="3">
        <v>33.68</v>
      </c>
      <c r="H17" s="3">
        <v>53.82</v>
      </c>
    </row>
    <row r="18" spans="1:8" x14ac:dyDescent="0.3">
      <c r="A18">
        <v>38</v>
      </c>
      <c r="B18" s="1" t="s">
        <v>3</v>
      </c>
      <c r="C18">
        <v>161</v>
      </c>
      <c r="D18">
        <v>2.81</v>
      </c>
      <c r="E18">
        <v>5.01</v>
      </c>
      <c r="F18">
        <v>13.2</v>
      </c>
      <c r="G18">
        <v>13.57</v>
      </c>
      <c r="H18">
        <v>27.05</v>
      </c>
    </row>
    <row r="19" spans="1:8" x14ac:dyDescent="0.3">
      <c r="A19">
        <v>39</v>
      </c>
      <c r="B19" s="1" t="s">
        <v>3</v>
      </c>
      <c r="C19">
        <v>118.9</v>
      </c>
      <c r="D19">
        <v>2.15</v>
      </c>
      <c r="E19">
        <v>5.05</v>
      </c>
      <c r="F19">
        <v>12.18</v>
      </c>
      <c r="G19">
        <v>8.92</v>
      </c>
      <c r="H19">
        <v>21.73</v>
      </c>
    </row>
    <row r="20" spans="1:8" x14ac:dyDescent="0.3">
      <c r="A20">
        <v>40</v>
      </c>
      <c r="B20" s="1" t="s">
        <v>3</v>
      </c>
      <c r="C20">
        <v>163</v>
      </c>
      <c r="D20">
        <v>2.77</v>
      </c>
      <c r="E20">
        <v>4.29</v>
      </c>
      <c r="F20">
        <v>14.98</v>
      </c>
      <c r="G20">
        <v>13.18</v>
      </c>
      <c r="H20">
        <v>32.19</v>
      </c>
    </row>
    <row r="21" spans="1:8" x14ac:dyDescent="0.3">
      <c r="A21">
        <v>41</v>
      </c>
      <c r="B21" s="1" t="s">
        <v>3</v>
      </c>
      <c r="C21">
        <v>222</v>
      </c>
      <c r="D21">
        <v>2.9</v>
      </c>
      <c r="E21">
        <v>5.86</v>
      </c>
      <c r="F21">
        <v>20.87</v>
      </c>
      <c r="G21">
        <v>25.09</v>
      </c>
      <c r="H21">
        <v>39.659999999999997</v>
      </c>
    </row>
    <row r="22" spans="1:8" x14ac:dyDescent="0.3">
      <c r="A22">
        <v>54</v>
      </c>
      <c r="B22" s="1" t="s">
        <v>3</v>
      </c>
      <c r="C22">
        <v>131</v>
      </c>
      <c r="D22">
        <v>1.1499999999999999</v>
      </c>
      <c r="E22">
        <v>6.27</v>
      </c>
      <c r="F22">
        <v>13.24</v>
      </c>
      <c r="G22">
        <v>15.02</v>
      </c>
      <c r="H22">
        <v>21.22</v>
      </c>
    </row>
    <row r="23" spans="1:8" x14ac:dyDescent="0.3">
      <c r="A23">
        <v>55</v>
      </c>
      <c r="B23" s="1" t="s">
        <v>3</v>
      </c>
      <c r="C23">
        <v>170</v>
      </c>
      <c r="D23">
        <v>1.51</v>
      </c>
      <c r="E23">
        <v>7.11</v>
      </c>
      <c r="F23">
        <v>16.46</v>
      </c>
      <c r="G23">
        <v>16.23</v>
      </c>
      <c r="H23">
        <v>31.85</v>
      </c>
    </row>
    <row r="24" spans="1:8" x14ac:dyDescent="0.3">
      <c r="A24">
        <v>56</v>
      </c>
      <c r="B24" s="1" t="s">
        <v>3</v>
      </c>
      <c r="C24">
        <v>105</v>
      </c>
      <c r="D24">
        <v>1.23</v>
      </c>
      <c r="E24">
        <v>5.63</v>
      </c>
      <c r="F24">
        <v>11.22</v>
      </c>
      <c r="G24">
        <v>11.77</v>
      </c>
      <c r="H24">
        <v>17.46</v>
      </c>
    </row>
    <row r="25" spans="1:8" x14ac:dyDescent="0.3">
      <c r="A25">
        <v>57</v>
      </c>
      <c r="B25" s="1" t="s">
        <v>3</v>
      </c>
      <c r="C25">
        <v>50.54</v>
      </c>
      <c r="D25">
        <v>0.7</v>
      </c>
      <c r="E25">
        <v>3.19</v>
      </c>
      <c r="F25">
        <v>6</v>
      </c>
      <c r="G25">
        <v>6.1</v>
      </c>
      <c r="H25">
        <v>9.61</v>
      </c>
    </row>
    <row r="26" spans="1:8" x14ac:dyDescent="0.3">
      <c r="A26">
        <v>58</v>
      </c>
      <c r="B26" s="1" t="s">
        <v>3</v>
      </c>
      <c r="C26">
        <v>193</v>
      </c>
      <c r="D26">
        <v>2.77</v>
      </c>
      <c r="E26">
        <v>6.77</v>
      </c>
      <c r="F26">
        <v>16</v>
      </c>
      <c r="G26">
        <v>19.399999999999999</v>
      </c>
      <c r="H26">
        <v>33.799999999999997</v>
      </c>
    </row>
    <row r="27" spans="1:8" x14ac:dyDescent="0.3">
      <c r="A27">
        <v>59</v>
      </c>
      <c r="B27" s="1" t="s">
        <v>3</v>
      </c>
      <c r="C27">
        <v>177</v>
      </c>
      <c r="D27">
        <v>2.94</v>
      </c>
      <c r="E27">
        <v>5.05</v>
      </c>
      <c r="F27">
        <v>14.63</v>
      </c>
      <c r="G27">
        <v>14.86</v>
      </c>
      <c r="H27">
        <v>35.54</v>
      </c>
    </row>
    <row r="28" spans="1:8" x14ac:dyDescent="0.3">
      <c r="A28">
        <v>60</v>
      </c>
      <c r="B28" s="1" t="s">
        <v>3</v>
      </c>
      <c r="C28">
        <v>182</v>
      </c>
      <c r="D28">
        <v>2.74</v>
      </c>
      <c r="E28">
        <v>7.8</v>
      </c>
      <c r="F28">
        <v>19.5</v>
      </c>
      <c r="G28">
        <v>19.940000000000001</v>
      </c>
      <c r="H28">
        <v>32.94</v>
      </c>
    </row>
    <row r="29" spans="1:8" x14ac:dyDescent="0.3">
      <c r="A29">
        <v>61</v>
      </c>
      <c r="B29" s="1" t="s">
        <v>3</v>
      </c>
      <c r="C29">
        <v>158</v>
      </c>
      <c r="D29">
        <v>2.68</v>
      </c>
      <c r="E29">
        <v>8.07</v>
      </c>
      <c r="F29">
        <v>16.04</v>
      </c>
      <c r="G29">
        <v>16.09</v>
      </c>
      <c r="H29">
        <v>29.15</v>
      </c>
    </row>
    <row r="30" spans="1:8" x14ac:dyDescent="0.3">
      <c r="A30">
        <v>62</v>
      </c>
      <c r="B30" s="1" t="s">
        <v>3</v>
      </c>
      <c r="C30">
        <v>150</v>
      </c>
      <c r="D30">
        <v>2.14</v>
      </c>
      <c r="E30">
        <v>8</v>
      </c>
      <c r="F30">
        <v>15.3</v>
      </c>
      <c r="G30">
        <v>15.25</v>
      </c>
      <c r="H30">
        <v>31.16</v>
      </c>
    </row>
    <row r="31" spans="1:8" x14ac:dyDescent="0.3">
      <c r="A31">
        <v>63</v>
      </c>
      <c r="B31" s="1" t="s">
        <v>3</v>
      </c>
      <c r="C31">
        <v>150</v>
      </c>
      <c r="D31">
        <v>2.4</v>
      </c>
      <c r="E31">
        <v>7.15</v>
      </c>
      <c r="F31">
        <v>14.9</v>
      </c>
      <c r="G31">
        <v>16.399999999999999</v>
      </c>
      <c r="H31">
        <v>27.87</v>
      </c>
    </row>
    <row r="32" spans="1:8" x14ac:dyDescent="0.3">
      <c r="A32">
        <v>65</v>
      </c>
      <c r="B32" s="1" t="s">
        <v>3</v>
      </c>
      <c r="C32">
        <v>70.3</v>
      </c>
      <c r="D32">
        <v>1.03</v>
      </c>
      <c r="E32">
        <v>4.68</v>
      </c>
      <c r="F32">
        <v>8.84</v>
      </c>
      <c r="G32">
        <v>8.57</v>
      </c>
      <c r="H32">
        <v>14.56</v>
      </c>
    </row>
    <row r="33" spans="1:8" x14ac:dyDescent="0.3">
      <c r="A33">
        <v>69</v>
      </c>
      <c r="B33" s="1" t="s">
        <v>3</v>
      </c>
      <c r="C33">
        <v>101.23</v>
      </c>
      <c r="D33">
        <v>1.24</v>
      </c>
      <c r="E33">
        <v>5.57</v>
      </c>
      <c r="F33">
        <v>10.9</v>
      </c>
      <c r="G33">
        <v>11.4</v>
      </c>
      <c r="H33">
        <v>17.02</v>
      </c>
    </row>
    <row r="34" spans="1:8" x14ac:dyDescent="0.3">
      <c r="A34">
        <v>70</v>
      </c>
      <c r="B34" s="1" t="s">
        <v>3</v>
      </c>
      <c r="C34">
        <v>101.88</v>
      </c>
      <c r="D34">
        <v>1.39</v>
      </c>
      <c r="E34">
        <v>5.07</v>
      </c>
      <c r="F34">
        <v>10.52</v>
      </c>
      <c r="G34">
        <v>11.11</v>
      </c>
      <c r="H34">
        <v>18.510000000000002</v>
      </c>
    </row>
    <row r="35" spans="1:8" x14ac:dyDescent="0.3">
      <c r="A35">
        <v>71</v>
      </c>
      <c r="B35" s="1" t="s">
        <v>3</v>
      </c>
      <c r="C35">
        <v>116.1</v>
      </c>
      <c r="D35">
        <v>1.63</v>
      </c>
      <c r="E35">
        <v>5.51</v>
      </c>
      <c r="F35">
        <v>11.2</v>
      </c>
      <c r="G35">
        <v>12.25</v>
      </c>
      <c r="H35">
        <v>20.12</v>
      </c>
    </row>
    <row r="36" spans="1:8" x14ac:dyDescent="0.3">
      <c r="A36">
        <v>72</v>
      </c>
      <c r="B36" s="1" t="s">
        <v>3</v>
      </c>
      <c r="C36">
        <v>101.74</v>
      </c>
      <c r="D36">
        <v>1.56</v>
      </c>
      <c r="E36">
        <v>5.33</v>
      </c>
      <c r="F36">
        <v>11.43</v>
      </c>
      <c r="G36">
        <v>12.7</v>
      </c>
      <c r="H36">
        <v>17.78</v>
      </c>
    </row>
    <row r="37" spans="1:8" x14ac:dyDescent="0.3">
      <c r="A37">
        <v>73</v>
      </c>
      <c r="B37" s="1" t="s">
        <v>3</v>
      </c>
      <c r="C37">
        <v>75.88</v>
      </c>
      <c r="D37">
        <v>0.82</v>
      </c>
      <c r="E37">
        <v>4.3</v>
      </c>
      <c r="F37">
        <v>9.67</v>
      </c>
      <c r="G37">
        <v>9.26</v>
      </c>
      <c r="H37">
        <v>11.63</v>
      </c>
    </row>
    <row r="38" spans="1:8" x14ac:dyDescent="0.3">
      <c r="A38">
        <v>77</v>
      </c>
      <c r="B38" s="1" t="s">
        <v>3</v>
      </c>
      <c r="C38">
        <v>118.36</v>
      </c>
      <c r="D38">
        <v>2</v>
      </c>
      <c r="E38">
        <v>5.87</v>
      </c>
      <c r="F38">
        <v>14.42</v>
      </c>
      <c r="G38">
        <v>15.5</v>
      </c>
      <c r="H38">
        <v>18.760000000000002</v>
      </c>
    </row>
    <row r="39" spans="1:8" x14ac:dyDescent="0.3">
      <c r="A39">
        <v>85</v>
      </c>
      <c r="B39" s="1" t="s">
        <v>3</v>
      </c>
      <c r="C39">
        <v>273</v>
      </c>
      <c r="D39">
        <v>4.2699999999999996</v>
      </c>
      <c r="E39">
        <v>9.7100000000000009</v>
      </c>
      <c r="F39">
        <v>22.5</v>
      </c>
      <c r="G39">
        <v>23.94</v>
      </c>
      <c r="H39">
        <v>46.04</v>
      </c>
    </row>
    <row r="40" spans="1:8" x14ac:dyDescent="0.3">
      <c r="A40">
        <v>87</v>
      </c>
      <c r="B40" s="1" t="s">
        <v>3</v>
      </c>
      <c r="C40">
        <v>55.88</v>
      </c>
      <c r="D40">
        <v>0.59</v>
      </c>
      <c r="E40">
        <v>2.99</v>
      </c>
      <c r="F40">
        <v>5.97</v>
      </c>
      <c r="G40">
        <v>6.12</v>
      </c>
      <c r="H40">
        <v>9.3699999999999992</v>
      </c>
    </row>
    <row r="41" spans="1:8" x14ac:dyDescent="0.3">
      <c r="A41">
        <v>88</v>
      </c>
      <c r="B41" s="1" t="s">
        <v>3</v>
      </c>
      <c r="C41">
        <v>94.83</v>
      </c>
      <c r="D41">
        <v>1.34</v>
      </c>
      <c r="E41">
        <v>5.31</v>
      </c>
      <c r="F41">
        <v>10.73</v>
      </c>
      <c r="G41">
        <v>10.48</v>
      </c>
      <c r="H41">
        <v>17.78</v>
      </c>
    </row>
    <row r="42" spans="1:8" x14ac:dyDescent="0.3">
      <c r="A42">
        <v>89</v>
      </c>
      <c r="B42" s="1" t="s">
        <v>3</v>
      </c>
      <c r="C42">
        <v>45.7</v>
      </c>
      <c r="D42">
        <v>0.71</v>
      </c>
      <c r="E42">
        <v>2.83</v>
      </c>
      <c r="F42">
        <v>4.62</v>
      </c>
      <c r="G42">
        <v>5.03</v>
      </c>
      <c r="H42">
        <v>7.11</v>
      </c>
    </row>
    <row r="43" spans="1:8" x14ac:dyDescent="0.3">
      <c r="A43">
        <v>90</v>
      </c>
      <c r="B43" s="1" t="s">
        <v>3</v>
      </c>
      <c r="C43">
        <v>71.44</v>
      </c>
      <c r="D43">
        <v>1.1100000000000001</v>
      </c>
      <c r="E43">
        <v>3.84</v>
      </c>
      <c r="F43">
        <v>7.34</v>
      </c>
      <c r="G43">
        <v>7.39</v>
      </c>
      <c r="H43">
        <v>13.38</v>
      </c>
    </row>
    <row r="44" spans="1:8" x14ac:dyDescent="0.3">
      <c r="A44">
        <v>91</v>
      </c>
      <c r="B44" s="1" t="s">
        <v>3</v>
      </c>
      <c r="C44">
        <v>67.5</v>
      </c>
      <c r="D44">
        <v>1.25</v>
      </c>
      <c r="E44">
        <v>3.56</v>
      </c>
      <c r="F44">
        <v>7.02</v>
      </c>
      <c r="G44">
        <v>7.27</v>
      </c>
      <c r="H44">
        <v>12.64</v>
      </c>
    </row>
    <row r="45" spans="1:8" x14ac:dyDescent="0.3">
      <c r="A45">
        <v>92</v>
      </c>
      <c r="B45" s="1" t="s">
        <v>3</v>
      </c>
      <c r="C45">
        <v>93.21</v>
      </c>
      <c r="D45">
        <v>1.38</v>
      </c>
      <c r="E45">
        <v>3.72</v>
      </c>
      <c r="F45">
        <v>9.19</v>
      </c>
      <c r="G45">
        <v>9.2899999999999991</v>
      </c>
      <c r="H45">
        <v>16.05</v>
      </c>
    </row>
    <row r="46" spans="1:8" x14ac:dyDescent="0.3">
      <c r="A46">
        <v>93</v>
      </c>
      <c r="B46" s="1" t="s">
        <v>3</v>
      </c>
      <c r="C46">
        <v>97.04</v>
      </c>
      <c r="D46">
        <v>1.64</v>
      </c>
      <c r="E46">
        <v>4.12</v>
      </c>
      <c r="F46">
        <v>9.59</v>
      </c>
      <c r="G46">
        <v>10.15</v>
      </c>
      <c r="H46">
        <v>13.66</v>
      </c>
    </row>
    <row r="47" spans="1:8" x14ac:dyDescent="0.3">
      <c r="A47">
        <v>94</v>
      </c>
      <c r="B47" s="1" t="s">
        <v>3</v>
      </c>
      <c r="C47">
        <v>87.61</v>
      </c>
      <c r="D47">
        <v>1.21</v>
      </c>
      <c r="E47">
        <v>4.43</v>
      </c>
      <c r="F47">
        <v>8.8000000000000007</v>
      </c>
      <c r="G47">
        <v>9.23</v>
      </c>
      <c r="H47">
        <v>14.29</v>
      </c>
    </row>
    <row r="48" spans="1:8" x14ac:dyDescent="0.3">
      <c r="A48">
        <v>95</v>
      </c>
      <c r="B48" s="1" t="s">
        <v>3</v>
      </c>
      <c r="C48">
        <v>95.55</v>
      </c>
      <c r="D48">
        <v>1.26</v>
      </c>
      <c r="E48">
        <v>4.8499999999999996</v>
      </c>
      <c r="F48">
        <v>10.74</v>
      </c>
      <c r="G48">
        <v>11.12</v>
      </c>
      <c r="H48">
        <v>14.19</v>
      </c>
    </row>
    <row r="49" spans="1:8" x14ac:dyDescent="0.3">
      <c r="A49">
        <v>96</v>
      </c>
      <c r="B49" s="1" t="s">
        <v>3</v>
      </c>
      <c r="C49">
        <v>98.91</v>
      </c>
      <c r="D49">
        <v>1.21</v>
      </c>
      <c r="E49">
        <v>4.22</v>
      </c>
      <c r="F49">
        <v>10.85</v>
      </c>
      <c r="G49">
        <v>10.39</v>
      </c>
      <c r="H49">
        <v>14.15</v>
      </c>
    </row>
    <row r="50" spans="1:8" x14ac:dyDescent="0.3">
      <c r="A50">
        <v>103</v>
      </c>
      <c r="B50" s="1" t="s">
        <v>3</v>
      </c>
      <c r="C50">
        <v>76.87</v>
      </c>
      <c r="D50">
        <v>1.18</v>
      </c>
      <c r="E50">
        <v>4.3600000000000003</v>
      </c>
      <c r="F50">
        <v>10.16</v>
      </c>
      <c r="G50">
        <v>10.28</v>
      </c>
      <c r="H50">
        <v>13.21</v>
      </c>
    </row>
    <row r="51" spans="1:8" x14ac:dyDescent="0.3">
      <c r="A51">
        <v>104</v>
      </c>
      <c r="B51" s="1" t="s">
        <v>3</v>
      </c>
      <c r="C51">
        <v>73.33</v>
      </c>
      <c r="D51">
        <v>1.24</v>
      </c>
      <c r="E51">
        <v>3.83</v>
      </c>
      <c r="F51">
        <v>9.35</v>
      </c>
      <c r="G51">
        <v>8.9700000000000006</v>
      </c>
      <c r="H51">
        <v>12.15</v>
      </c>
    </row>
    <row r="52" spans="1:8" x14ac:dyDescent="0.3">
      <c r="A52">
        <v>105</v>
      </c>
      <c r="B52" s="1" t="s">
        <v>3</v>
      </c>
      <c r="C52">
        <v>70.23</v>
      </c>
      <c r="D52">
        <v>1.26</v>
      </c>
      <c r="E52">
        <v>3.45</v>
      </c>
      <c r="F52">
        <v>8.1</v>
      </c>
      <c r="G52">
        <v>8.7200000000000006</v>
      </c>
      <c r="H52">
        <v>10.93</v>
      </c>
    </row>
    <row r="53" spans="1:8" x14ac:dyDescent="0.3">
      <c r="A53">
        <v>106</v>
      </c>
      <c r="B53" s="1" t="s">
        <v>3</v>
      </c>
      <c r="C53">
        <v>73.790000000000006</v>
      </c>
      <c r="D53">
        <v>1.31</v>
      </c>
      <c r="E53">
        <v>4.0599999999999996</v>
      </c>
      <c r="F53">
        <v>9.2899999999999991</v>
      </c>
      <c r="G53">
        <v>9.67</v>
      </c>
      <c r="H53">
        <v>12.94</v>
      </c>
    </row>
    <row r="54" spans="1:8" x14ac:dyDescent="0.3">
      <c r="A54">
        <v>107</v>
      </c>
      <c r="B54" s="1" t="s">
        <v>3</v>
      </c>
      <c r="C54">
        <v>71.459999999999994</v>
      </c>
      <c r="D54">
        <v>1.05</v>
      </c>
      <c r="E54">
        <v>4.03</v>
      </c>
      <c r="F54">
        <v>8.75</v>
      </c>
      <c r="G54">
        <v>9.4600000000000009</v>
      </c>
      <c r="H54">
        <v>11.27</v>
      </c>
    </row>
    <row r="55" spans="1:8" x14ac:dyDescent="0.3">
      <c r="A55">
        <v>108</v>
      </c>
      <c r="B55" s="1" t="s">
        <v>3</v>
      </c>
      <c r="C55">
        <v>65.61</v>
      </c>
      <c r="D55">
        <v>0.95</v>
      </c>
      <c r="E55">
        <v>4.38</v>
      </c>
      <c r="F55">
        <v>8.5399999999999991</v>
      </c>
      <c r="G55">
        <v>8.81</v>
      </c>
      <c r="H55">
        <v>11.68</v>
      </c>
    </row>
    <row r="56" spans="1:8" x14ac:dyDescent="0.3">
      <c r="A56">
        <v>109</v>
      </c>
      <c r="B56" s="1" t="s">
        <v>3</v>
      </c>
      <c r="C56">
        <v>65.02</v>
      </c>
      <c r="D56">
        <v>1.03</v>
      </c>
      <c r="E56">
        <v>2.5099999999999998</v>
      </c>
      <c r="F56">
        <v>7.69</v>
      </c>
      <c r="G56">
        <v>7.82</v>
      </c>
      <c r="H56">
        <v>10.88</v>
      </c>
    </row>
    <row r="57" spans="1:8" x14ac:dyDescent="0.3">
      <c r="A57">
        <v>110</v>
      </c>
      <c r="B57" s="1" t="s">
        <v>3</v>
      </c>
      <c r="C57">
        <v>66.37</v>
      </c>
      <c r="D57">
        <v>1.06</v>
      </c>
      <c r="E57">
        <v>3.44</v>
      </c>
      <c r="F57">
        <v>8.66</v>
      </c>
      <c r="G57">
        <v>9.17</v>
      </c>
      <c r="H57">
        <v>11.87</v>
      </c>
    </row>
    <row r="58" spans="1:8" x14ac:dyDescent="0.3">
      <c r="A58">
        <v>111</v>
      </c>
      <c r="B58" s="1" t="s">
        <v>3</v>
      </c>
      <c r="C58">
        <v>135.5</v>
      </c>
      <c r="D58">
        <v>2.25</v>
      </c>
      <c r="E58">
        <v>7.36</v>
      </c>
      <c r="F58">
        <v>12.3</v>
      </c>
      <c r="G58">
        <v>14.42</v>
      </c>
      <c r="H58">
        <v>24.02</v>
      </c>
    </row>
    <row r="59" spans="1:8" x14ac:dyDescent="0.3">
      <c r="A59">
        <v>112</v>
      </c>
      <c r="B59" s="1" t="s">
        <v>3</v>
      </c>
      <c r="C59">
        <v>137.9</v>
      </c>
      <c r="D59">
        <v>2.2000000000000002</v>
      </c>
      <c r="E59">
        <v>6.05</v>
      </c>
      <c r="F59">
        <v>13.86</v>
      </c>
      <c r="G59">
        <v>14.59</v>
      </c>
      <c r="H59">
        <v>25.09</v>
      </c>
    </row>
    <row r="60" spans="1:8" x14ac:dyDescent="0.3">
      <c r="A60">
        <v>113</v>
      </c>
      <c r="B60" s="1" t="s">
        <v>3</v>
      </c>
      <c r="C60">
        <v>234</v>
      </c>
      <c r="D60">
        <v>3.84</v>
      </c>
      <c r="E60">
        <v>8.86</v>
      </c>
      <c r="F60">
        <v>17.989999999999998</v>
      </c>
      <c r="G60">
        <v>19.850000000000001</v>
      </c>
      <c r="H60">
        <v>39.96</v>
      </c>
    </row>
    <row r="61" spans="1:8" x14ac:dyDescent="0.3">
      <c r="A61">
        <v>114</v>
      </c>
      <c r="B61" s="1" t="s">
        <v>3</v>
      </c>
      <c r="C61">
        <v>143.19999999999999</v>
      </c>
      <c r="D61">
        <v>2.12</v>
      </c>
      <c r="E61">
        <v>6.61</v>
      </c>
      <c r="F61">
        <v>15.44</v>
      </c>
      <c r="G61">
        <v>16.760000000000002</v>
      </c>
      <c r="H61">
        <v>26.36</v>
      </c>
    </row>
    <row r="62" spans="1:8" x14ac:dyDescent="0.3">
      <c r="A62">
        <v>115</v>
      </c>
      <c r="B62" s="1" t="s">
        <v>3</v>
      </c>
      <c r="C62">
        <v>212.11</v>
      </c>
      <c r="D62">
        <v>3.18</v>
      </c>
      <c r="E62">
        <v>7.7</v>
      </c>
      <c r="F62">
        <v>18.89</v>
      </c>
      <c r="G62">
        <v>20.11</v>
      </c>
      <c r="H62">
        <v>39.67</v>
      </c>
    </row>
    <row r="63" spans="1:8" x14ac:dyDescent="0.3">
      <c r="A63">
        <v>122</v>
      </c>
      <c r="B63" s="1" t="s">
        <v>3</v>
      </c>
      <c r="C63">
        <v>241.4</v>
      </c>
      <c r="D63">
        <v>3.93</v>
      </c>
      <c r="E63">
        <v>11.45</v>
      </c>
      <c r="F63">
        <v>19.8</v>
      </c>
      <c r="G63">
        <v>23.26</v>
      </c>
      <c r="H63">
        <v>41.3</v>
      </c>
    </row>
    <row r="64" spans="1:8" x14ac:dyDescent="0.3">
      <c r="A64">
        <v>125</v>
      </c>
      <c r="B64" s="1" t="s">
        <v>3</v>
      </c>
      <c r="C64">
        <v>249.6</v>
      </c>
      <c r="D64">
        <v>4.3099999999999996</v>
      </c>
      <c r="E64">
        <v>11.15</v>
      </c>
      <c r="F64">
        <v>21.5</v>
      </c>
      <c r="G64">
        <v>29.43</v>
      </c>
      <c r="H64">
        <v>47.87</v>
      </c>
    </row>
    <row r="65" spans="1:10" x14ac:dyDescent="0.3">
      <c r="A65">
        <v>126</v>
      </c>
      <c r="B65" s="1" t="s">
        <v>3</v>
      </c>
      <c r="C65">
        <v>200.64</v>
      </c>
      <c r="D65">
        <v>3.41</v>
      </c>
      <c r="E65">
        <v>9.0299999999999994</v>
      </c>
      <c r="F65">
        <v>16.59</v>
      </c>
      <c r="G65">
        <v>22.9</v>
      </c>
      <c r="H65">
        <v>34.53</v>
      </c>
    </row>
    <row r="66" spans="1:10" x14ac:dyDescent="0.3">
      <c r="A66">
        <v>127</v>
      </c>
      <c r="B66" s="1" t="s">
        <v>3</v>
      </c>
      <c r="C66">
        <v>202.05</v>
      </c>
      <c r="D66">
        <v>2.23</v>
      </c>
      <c r="E66">
        <v>8.91</v>
      </c>
      <c r="F66">
        <v>17.739999999999998</v>
      </c>
      <c r="G66">
        <v>19.899999999999999</v>
      </c>
      <c r="H66">
        <v>33.67</v>
      </c>
    </row>
    <row r="67" spans="1:10" x14ac:dyDescent="0.3">
      <c r="A67">
        <v>129</v>
      </c>
      <c r="B67" s="1" t="s">
        <v>3</v>
      </c>
      <c r="C67">
        <v>247.49</v>
      </c>
      <c r="D67">
        <v>3.61</v>
      </c>
      <c r="E67">
        <v>9.91</v>
      </c>
      <c r="F67">
        <v>20.74</v>
      </c>
      <c r="G67">
        <v>24.94</v>
      </c>
      <c r="H67">
        <v>45.96</v>
      </c>
    </row>
    <row r="68" spans="1:10" x14ac:dyDescent="0.3">
      <c r="A68" s="2">
        <v>42</v>
      </c>
      <c r="B68" s="1" t="s">
        <v>3</v>
      </c>
      <c r="C68">
        <v>269.8</v>
      </c>
      <c r="D68">
        <v>5.1100000000000003</v>
      </c>
      <c r="E68">
        <v>9.73</v>
      </c>
      <c r="F68">
        <v>20.34</v>
      </c>
      <c r="G68">
        <v>18.7</v>
      </c>
      <c r="H68">
        <v>47.84</v>
      </c>
    </row>
    <row r="69" spans="1:10" x14ac:dyDescent="0.3">
      <c r="A69">
        <v>81</v>
      </c>
      <c r="B69" s="1" t="s">
        <v>3</v>
      </c>
      <c r="C69">
        <v>176</v>
      </c>
      <c r="D69">
        <v>3.8</v>
      </c>
      <c r="E69">
        <v>6.82</v>
      </c>
      <c r="F69">
        <v>15.76</v>
      </c>
      <c r="G69">
        <v>18.420000000000002</v>
      </c>
      <c r="H69">
        <v>31.52</v>
      </c>
    </row>
    <row r="70" spans="1:10" x14ac:dyDescent="0.3">
      <c r="A70">
        <v>82</v>
      </c>
      <c r="B70" s="1" t="s">
        <v>3</v>
      </c>
      <c r="C70">
        <v>176</v>
      </c>
      <c r="D70">
        <v>3.53</v>
      </c>
      <c r="E70">
        <v>7.98</v>
      </c>
      <c r="F70">
        <v>18.88</v>
      </c>
      <c r="G70">
        <v>19.07</v>
      </c>
      <c r="H70">
        <v>29</v>
      </c>
      <c r="J70" t="s">
        <v>11</v>
      </c>
    </row>
    <row r="71" spans="1:10" x14ac:dyDescent="0.3">
      <c r="A71">
        <v>84</v>
      </c>
      <c r="B71" s="1" t="s">
        <v>3</v>
      </c>
      <c r="C71">
        <v>163</v>
      </c>
      <c r="D71">
        <v>2.99</v>
      </c>
      <c r="E71">
        <v>7.53</v>
      </c>
      <c r="F71">
        <v>14.11</v>
      </c>
      <c r="G71">
        <v>17.38</v>
      </c>
      <c r="H71">
        <v>29</v>
      </c>
    </row>
    <row r="72" spans="1:10" x14ac:dyDescent="0.3">
      <c r="A72">
        <v>1</v>
      </c>
      <c r="B72" s="1" t="s">
        <v>4</v>
      </c>
      <c r="C72">
        <v>260</v>
      </c>
      <c r="D72">
        <v>5.28</v>
      </c>
      <c r="E72">
        <v>10.71</v>
      </c>
      <c r="F72">
        <v>23.95</v>
      </c>
      <c r="G72">
        <v>28.3</v>
      </c>
      <c r="H72">
        <v>49.11</v>
      </c>
    </row>
    <row r="73" spans="1:10" x14ac:dyDescent="0.3">
      <c r="A73">
        <v>6</v>
      </c>
      <c r="B73" s="1" t="s">
        <v>4</v>
      </c>
      <c r="C73">
        <v>224.5</v>
      </c>
      <c r="D73">
        <v>5.52</v>
      </c>
      <c r="E73">
        <v>9.56</v>
      </c>
      <c r="F73">
        <v>21.3</v>
      </c>
      <c r="G73">
        <v>24.96</v>
      </c>
      <c r="H73">
        <v>43</v>
      </c>
    </row>
    <row r="74" spans="1:10" x14ac:dyDescent="0.3">
      <c r="A74">
        <v>7</v>
      </c>
      <c r="B74" s="1" t="s">
        <v>4</v>
      </c>
      <c r="C74">
        <v>258</v>
      </c>
      <c r="D74">
        <v>5.47</v>
      </c>
      <c r="E74">
        <v>13.97</v>
      </c>
      <c r="F74">
        <v>26.67</v>
      </c>
      <c r="G74">
        <v>27.41</v>
      </c>
      <c r="H74">
        <v>40.04</v>
      </c>
    </row>
    <row r="75" spans="1:10" x14ac:dyDescent="0.3">
      <c r="A75">
        <v>8</v>
      </c>
      <c r="B75" s="1" t="s">
        <v>4</v>
      </c>
      <c r="C75">
        <v>188</v>
      </c>
      <c r="D75">
        <v>3.32</v>
      </c>
      <c r="E75">
        <v>10.73</v>
      </c>
      <c r="F75">
        <v>19.11</v>
      </c>
      <c r="G75">
        <v>20.46</v>
      </c>
      <c r="H75">
        <v>35.26</v>
      </c>
    </row>
    <row r="76" spans="1:10" x14ac:dyDescent="0.3">
      <c r="A76">
        <v>9</v>
      </c>
      <c r="B76" s="1" t="s">
        <v>4</v>
      </c>
      <c r="C76">
        <v>215</v>
      </c>
      <c r="D76">
        <v>4.72</v>
      </c>
      <c r="E76">
        <v>10.67</v>
      </c>
      <c r="F76">
        <v>21.29</v>
      </c>
      <c r="G76">
        <v>23.09</v>
      </c>
      <c r="H76">
        <v>38.53</v>
      </c>
    </row>
    <row r="77" spans="1:10" x14ac:dyDescent="0.3">
      <c r="A77">
        <v>10</v>
      </c>
      <c r="B77" s="1" t="s">
        <v>4</v>
      </c>
      <c r="C77">
        <v>128.07</v>
      </c>
      <c r="D77">
        <v>1.76</v>
      </c>
      <c r="E77">
        <v>5.72</v>
      </c>
      <c r="F77">
        <v>13.87</v>
      </c>
      <c r="G77">
        <v>13.75</v>
      </c>
      <c r="H77">
        <v>21.75</v>
      </c>
    </row>
    <row r="78" spans="1:10" x14ac:dyDescent="0.3">
      <c r="A78">
        <v>11</v>
      </c>
      <c r="B78" s="1" t="s">
        <v>4</v>
      </c>
      <c r="C78">
        <v>230</v>
      </c>
      <c r="D78">
        <v>3.83</v>
      </c>
      <c r="E78">
        <v>10.1</v>
      </c>
      <c r="F78">
        <v>21.41</v>
      </c>
      <c r="G78">
        <v>28.11</v>
      </c>
      <c r="H78">
        <v>47.05</v>
      </c>
    </row>
    <row r="79" spans="1:10" x14ac:dyDescent="0.3">
      <c r="A79">
        <v>12</v>
      </c>
      <c r="B79" s="1" t="s">
        <v>4</v>
      </c>
      <c r="C79">
        <v>235</v>
      </c>
      <c r="D79">
        <v>4.5599999999999996</v>
      </c>
      <c r="E79">
        <v>11.6</v>
      </c>
      <c r="F79">
        <v>22.59</v>
      </c>
      <c r="G79">
        <v>24.95</v>
      </c>
      <c r="H79">
        <v>39.11</v>
      </c>
    </row>
    <row r="80" spans="1:10" x14ac:dyDescent="0.3">
      <c r="A80">
        <v>13</v>
      </c>
      <c r="B80" s="1" t="s">
        <v>4</v>
      </c>
      <c r="C80">
        <v>260</v>
      </c>
      <c r="D80">
        <v>5.69</v>
      </c>
      <c r="E80">
        <v>10.29</v>
      </c>
      <c r="F80">
        <v>24.17</v>
      </c>
      <c r="G80">
        <v>30.51</v>
      </c>
      <c r="H80">
        <v>45.62</v>
      </c>
    </row>
    <row r="81" spans="1:10" x14ac:dyDescent="0.3">
      <c r="A81">
        <v>14</v>
      </c>
      <c r="B81" s="1" t="s">
        <v>4</v>
      </c>
      <c r="C81">
        <v>272</v>
      </c>
      <c r="D81">
        <v>5.85</v>
      </c>
      <c r="E81">
        <v>12.67</v>
      </c>
      <c r="F81">
        <v>21.75</v>
      </c>
      <c r="G81">
        <v>26.52</v>
      </c>
      <c r="H81">
        <v>49.45</v>
      </c>
    </row>
    <row r="82" spans="1:10" x14ac:dyDescent="0.3">
      <c r="A82">
        <v>15</v>
      </c>
      <c r="B82" s="1" t="s">
        <v>4</v>
      </c>
      <c r="C82">
        <v>152</v>
      </c>
      <c r="D82">
        <v>2.89</v>
      </c>
      <c r="E82">
        <v>7.01</v>
      </c>
      <c r="F82">
        <v>17.829999999999998</v>
      </c>
      <c r="G82">
        <v>18.489999999999998</v>
      </c>
      <c r="H82">
        <v>30.94</v>
      </c>
    </row>
    <row r="83" spans="1:10" x14ac:dyDescent="0.3">
      <c r="A83">
        <v>16</v>
      </c>
      <c r="B83" s="1" t="s">
        <v>4</v>
      </c>
      <c r="C83">
        <v>265</v>
      </c>
      <c r="D83">
        <v>5.88</v>
      </c>
      <c r="E83">
        <v>11.38</v>
      </c>
      <c r="F83">
        <v>23.51</v>
      </c>
      <c r="G83">
        <v>27.27</v>
      </c>
      <c r="H83">
        <v>44.59</v>
      </c>
    </row>
    <row r="84" spans="1:10" x14ac:dyDescent="0.3">
      <c r="A84">
        <v>17</v>
      </c>
      <c r="B84" s="1" t="s">
        <v>4</v>
      </c>
      <c r="C84">
        <v>198</v>
      </c>
      <c r="D84">
        <v>4.0599999999999996</v>
      </c>
      <c r="E84">
        <v>9.91</v>
      </c>
      <c r="F84">
        <v>20.84</v>
      </c>
      <c r="G84">
        <v>22.02</v>
      </c>
      <c r="H84">
        <v>34.799999999999997</v>
      </c>
    </row>
    <row r="85" spans="1:10" x14ac:dyDescent="0.3">
      <c r="A85">
        <v>18</v>
      </c>
      <c r="B85" s="1" t="s">
        <v>4</v>
      </c>
      <c r="C85">
        <v>148</v>
      </c>
      <c r="D85">
        <v>2.61</v>
      </c>
      <c r="E85">
        <v>8.25</v>
      </c>
      <c r="F85">
        <v>13.07</v>
      </c>
      <c r="G85">
        <v>16.48</v>
      </c>
      <c r="H85">
        <v>30.59</v>
      </c>
    </row>
    <row r="86" spans="1:10" x14ac:dyDescent="0.3">
      <c r="A86">
        <v>19</v>
      </c>
      <c r="B86" s="1" t="s">
        <v>4</v>
      </c>
      <c r="C86">
        <v>191</v>
      </c>
      <c r="D86">
        <v>3.25</v>
      </c>
      <c r="E86">
        <v>10.220000000000001</v>
      </c>
      <c r="F86">
        <v>20.420000000000002</v>
      </c>
      <c r="G86">
        <v>21.56</v>
      </c>
      <c r="H86">
        <v>35.130000000000003</v>
      </c>
    </row>
    <row r="87" spans="1:10" x14ac:dyDescent="0.3">
      <c r="A87">
        <v>20</v>
      </c>
      <c r="B87" s="1" t="s">
        <v>4</v>
      </c>
      <c r="C87">
        <v>124</v>
      </c>
      <c r="D87">
        <v>1.95</v>
      </c>
      <c r="E87">
        <v>6.36</v>
      </c>
      <c r="F87">
        <v>13.64</v>
      </c>
      <c r="G87">
        <v>15.14</v>
      </c>
      <c r="H87">
        <v>21.18</v>
      </c>
    </row>
    <row r="88" spans="1:10" x14ac:dyDescent="0.3">
      <c r="A88">
        <v>22</v>
      </c>
      <c r="B88" s="1" t="s">
        <v>4</v>
      </c>
      <c r="C88">
        <v>298</v>
      </c>
      <c r="D88">
        <v>5.23</v>
      </c>
      <c r="E88">
        <v>12.39</v>
      </c>
      <c r="F88">
        <v>21.83</v>
      </c>
      <c r="G88">
        <v>30.53</v>
      </c>
      <c r="H88">
        <v>54.22</v>
      </c>
    </row>
    <row r="89" spans="1:10" x14ac:dyDescent="0.3">
      <c r="A89">
        <v>24</v>
      </c>
      <c r="B89" s="1" t="s">
        <v>4</v>
      </c>
      <c r="C89">
        <v>292</v>
      </c>
      <c r="D89">
        <v>5.87</v>
      </c>
      <c r="E89">
        <v>12.23</v>
      </c>
      <c r="F89">
        <v>24.13</v>
      </c>
      <c r="G89">
        <v>28.69</v>
      </c>
      <c r="H89">
        <v>54.56</v>
      </c>
    </row>
    <row r="90" spans="1:10" x14ac:dyDescent="0.3">
      <c r="A90">
        <v>26</v>
      </c>
      <c r="B90" s="1" t="s">
        <v>4</v>
      </c>
      <c r="C90">
        <v>165.62</v>
      </c>
      <c r="D90">
        <v>2.73</v>
      </c>
      <c r="E90">
        <v>9.16</v>
      </c>
      <c r="F90">
        <v>17.22</v>
      </c>
      <c r="G90">
        <v>15.35</v>
      </c>
      <c r="H90">
        <v>28.83</v>
      </c>
    </row>
    <row r="91" spans="1:10" x14ac:dyDescent="0.3">
      <c r="A91">
        <v>37</v>
      </c>
      <c r="B91" s="1" t="s">
        <v>4</v>
      </c>
      <c r="C91">
        <v>152.37</v>
      </c>
      <c r="D91">
        <v>2.4900000000000002</v>
      </c>
      <c r="E91" s="4">
        <v>6.86</v>
      </c>
      <c r="F91" s="4">
        <v>18.61</v>
      </c>
      <c r="G91" s="4">
        <v>15.4</v>
      </c>
      <c r="H91" s="4">
        <v>28.65</v>
      </c>
    </row>
    <row r="92" spans="1:10" x14ac:dyDescent="0.3">
      <c r="A92">
        <v>43</v>
      </c>
      <c r="B92" s="1" t="s">
        <v>4</v>
      </c>
      <c r="C92">
        <v>330</v>
      </c>
      <c r="D92">
        <v>6.1</v>
      </c>
      <c r="E92">
        <v>10.75</v>
      </c>
      <c r="F92">
        <v>27.37</v>
      </c>
      <c r="G92">
        <v>29.16</v>
      </c>
      <c r="H92">
        <v>47.84</v>
      </c>
    </row>
    <row r="93" spans="1:10" x14ac:dyDescent="0.3">
      <c r="A93">
        <v>44</v>
      </c>
      <c r="B93" s="1" t="s">
        <v>4</v>
      </c>
      <c r="C93">
        <v>246</v>
      </c>
      <c r="D93">
        <v>4.75</v>
      </c>
      <c r="E93">
        <v>9.77</v>
      </c>
      <c r="F93">
        <v>20.69</v>
      </c>
      <c r="G93">
        <v>23.59</v>
      </c>
      <c r="H93">
        <v>42.71</v>
      </c>
    </row>
    <row r="94" spans="1:10" x14ac:dyDescent="0.3">
      <c r="A94">
        <v>45</v>
      </c>
      <c r="B94" s="1" t="s">
        <v>4</v>
      </c>
      <c r="C94">
        <v>210</v>
      </c>
      <c r="D94">
        <v>3.11</v>
      </c>
      <c r="E94">
        <v>8.08</v>
      </c>
      <c r="F94">
        <v>19.89</v>
      </c>
      <c r="G94">
        <v>18.57</v>
      </c>
      <c r="H94">
        <v>34.99</v>
      </c>
      <c r="J94" t="s">
        <v>11</v>
      </c>
    </row>
    <row r="95" spans="1:10" x14ac:dyDescent="0.3">
      <c r="A95">
        <v>46</v>
      </c>
      <c r="B95" s="1" t="s">
        <v>4</v>
      </c>
      <c r="C95">
        <v>168</v>
      </c>
      <c r="D95">
        <v>2.2000000000000002</v>
      </c>
      <c r="E95">
        <v>7.91</v>
      </c>
      <c r="F95">
        <v>18.420000000000002</v>
      </c>
      <c r="G95">
        <v>16.309999999999999</v>
      </c>
      <c r="H95">
        <v>28.3</v>
      </c>
    </row>
    <row r="96" spans="1:10" x14ac:dyDescent="0.3">
      <c r="A96">
        <v>47</v>
      </c>
      <c r="B96" s="1" t="s">
        <v>4</v>
      </c>
      <c r="C96">
        <v>71.150000000000006</v>
      </c>
      <c r="D96">
        <v>1.3</v>
      </c>
      <c r="E96">
        <v>4.2</v>
      </c>
      <c r="F96">
        <v>8.09</v>
      </c>
      <c r="G96">
        <v>9.43</v>
      </c>
      <c r="H96">
        <v>12.75</v>
      </c>
    </row>
    <row r="97" spans="1:10" x14ac:dyDescent="0.3">
      <c r="A97">
        <v>48</v>
      </c>
      <c r="B97" s="1" t="s">
        <v>4</v>
      </c>
      <c r="C97">
        <v>111.38</v>
      </c>
      <c r="D97">
        <v>2.2999999999999998</v>
      </c>
      <c r="E97">
        <v>4.91</v>
      </c>
      <c r="F97">
        <v>12.54</v>
      </c>
      <c r="G97">
        <v>13.84</v>
      </c>
      <c r="H97">
        <v>22.43</v>
      </c>
    </row>
    <row r="98" spans="1:10" x14ac:dyDescent="0.3">
      <c r="A98">
        <v>49</v>
      </c>
      <c r="B98" s="1" t="s">
        <v>4</v>
      </c>
      <c r="C98">
        <v>103.66</v>
      </c>
      <c r="D98">
        <v>2.11</v>
      </c>
      <c r="E98">
        <v>6.26</v>
      </c>
      <c r="F98">
        <v>11.22</v>
      </c>
      <c r="G98">
        <v>14.18</v>
      </c>
      <c r="H98">
        <v>19.649999999999999</v>
      </c>
    </row>
    <row r="99" spans="1:10" x14ac:dyDescent="0.3">
      <c r="A99">
        <v>50</v>
      </c>
      <c r="B99" s="1" t="s">
        <v>4</v>
      </c>
      <c r="C99">
        <v>48.21</v>
      </c>
      <c r="D99">
        <v>0.75</v>
      </c>
      <c r="E99">
        <v>2.63</v>
      </c>
      <c r="F99">
        <v>5.79</v>
      </c>
      <c r="G99">
        <v>6.28</v>
      </c>
      <c r="H99">
        <v>8.65</v>
      </c>
    </row>
    <row r="100" spans="1:10" x14ac:dyDescent="0.3">
      <c r="A100">
        <v>51</v>
      </c>
      <c r="B100" s="1" t="s">
        <v>4</v>
      </c>
      <c r="C100">
        <v>103.26</v>
      </c>
      <c r="D100">
        <v>1.68</v>
      </c>
      <c r="E100">
        <v>6.01</v>
      </c>
      <c r="F100">
        <v>11.61</v>
      </c>
      <c r="G100">
        <v>13.28</v>
      </c>
      <c r="H100">
        <v>16.63</v>
      </c>
    </row>
    <row r="101" spans="1:10" x14ac:dyDescent="0.3">
      <c r="A101">
        <v>52</v>
      </c>
      <c r="B101" s="1" t="s">
        <v>4</v>
      </c>
      <c r="C101">
        <v>130.32</v>
      </c>
      <c r="D101">
        <v>3.18</v>
      </c>
      <c r="E101">
        <v>6.87</v>
      </c>
      <c r="F101">
        <v>14.84</v>
      </c>
      <c r="G101">
        <v>15.21</v>
      </c>
      <c r="H101">
        <v>22.59</v>
      </c>
    </row>
    <row r="102" spans="1:10" x14ac:dyDescent="0.3">
      <c r="A102">
        <v>53</v>
      </c>
      <c r="B102" s="1" t="s">
        <v>4</v>
      </c>
      <c r="C102">
        <v>248.7</v>
      </c>
      <c r="D102">
        <v>5.01</v>
      </c>
      <c r="E102">
        <v>12.19</v>
      </c>
      <c r="F102">
        <v>22.89</v>
      </c>
      <c r="G102">
        <v>23.11</v>
      </c>
      <c r="H102">
        <v>46.98</v>
      </c>
    </row>
    <row r="103" spans="1:10" x14ac:dyDescent="0.3">
      <c r="A103">
        <v>64</v>
      </c>
      <c r="B103" s="1" t="s">
        <v>4</v>
      </c>
      <c r="C103">
        <v>65.3</v>
      </c>
      <c r="D103">
        <v>1.33</v>
      </c>
      <c r="E103">
        <v>3.2</v>
      </c>
      <c r="F103">
        <v>7.56</v>
      </c>
      <c r="G103">
        <v>7.8</v>
      </c>
      <c r="H103">
        <v>11.3</v>
      </c>
    </row>
    <row r="104" spans="1:10" x14ac:dyDescent="0.3">
      <c r="A104" s="2">
        <v>66</v>
      </c>
      <c r="B104" s="1" t="s">
        <v>4</v>
      </c>
      <c r="C104" s="2">
        <v>63.8</v>
      </c>
      <c r="D104" s="2">
        <v>1.08</v>
      </c>
      <c r="E104" s="2">
        <v>4.2</v>
      </c>
      <c r="F104" s="2">
        <v>7.95</v>
      </c>
      <c r="G104" s="2">
        <v>7.44</v>
      </c>
      <c r="H104" s="2">
        <v>11.52</v>
      </c>
    </row>
    <row r="105" spans="1:10" x14ac:dyDescent="0.3">
      <c r="A105">
        <v>67</v>
      </c>
      <c r="B105" s="1" t="s">
        <v>4</v>
      </c>
      <c r="C105">
        <v>92.73</v>
      </c>
      <c r="D105">
        <v>1.56</v>
      </c>
      <c r="E105">
        <v>5.2</v>
      </c>
      <c r="F105">
        <v>10.53</v>
      </c>
      <c r="G105">
        <v>10.68</v>
      </c>
      <c r="H105">
        <v>17.7</v>
      </c>
    </row>
    <row r="106" spans="1:10" x14ac:dyDescent="0.3">
      <c r="A106">
        <v>68</v>
      </c>
      <c r="B106" s="1" t="s">
        <v>4</v>
      </c>
      <c r="C106">
        <v>66.599999999999994</v>
      </c>
      <c r="D106">
        <v>1.01</v>
      </c>
      <c r="E106">
        <v>4.47</v>
      </c>
      <c r="F106">
        <v>9.0399999999999991</v>
      </c>
      <c r="G106">
        <v>9.43</v>
      </c>
      <c r="H106">
        <v>15.4</v>
      </c>
    </row>
    <row r="107" spans="1:10" x14ac:dyDescent="0.3">
      <c r="A107">
        <v>74</v>
      </c>
      <c r="B107" s="1" t="s">
        <v>4</v>
      </c>
      <c r="C107">
        <v>128.13</v>
      </c>
      <c r="D107">
        <v>2.44</v>
      </c>
      <c r="E107">
        <v>6</v>
      </c>
      <c r="F107">
        <v>11.35</v>
      </c>
      <c r="G107">
        <v>12.92</v>
      </c>
      <c r="H107">
        <v>22.25</v>
      </c>
      <c r="J107" t="s">
        <v>11</v>
      </c>
    </row>
    <row r="108" spans="1:10" x14ac:dyDescent="0.3">
      <c r="A108">
        <v>75</v>
      </c>
      <c r="B108" s="1" t="s">
        <v>4</v>
      </c>
      <c r="C108">
        <v>153</v>
      </c>
      <c r="D108">
        <v>3.12</v>
      </c>
      <c r="E108">
        <v>7</v>
      </c>
      <c r="F108">
        <v>16.25</v>
      </c>
      <c r="G108">
        <v>18.45</v>
      </c>
      <c r="H108">
        <v>27.97</v>
      </c>
    </row>
    <row r="109" spans="1:10" x14ac:dyDescent="0.3">
      <c r="A109">
        <v>78</v>
      </c>
      <c r="B109" s="1" t="s">
        <v>4</v>
      </c>
      <c r="C109">
        <v>117.2</v>
      </c>
      <c r="D109">
        <v>2.58</v>
      </c>
      <c r="E109">
        <v>5.2</v>
      </c>
      <c r="F109">
        <v>12.93</v>
      </c>
      <c r="G109">
        <v>14.32</v>
      </c>
      <c r="H109">
        <v>24.76</v>
      </c>
    </row>
    <row r="110" spans="1:10" x14ac:dyDescent="0.3">
      <c r="A110">
        <v>79</v>
      </c>
      <c r="B110" s="1" t="s">
        <v>4</v>
      </c>
      <c r="C110">
        <v>63.42</v>
      </c>
      <c r="D110">
        <v>1.4</v>
      </c>
      <c r="E110">
        <v>3.77</v>
      </c>
      <c r="F110">
        <v>7.35</v>
      </c>
      <c r="G110">
        <v>7.91</v>
      </c>
      <c r="H110">
        <v>12.14</v>
      </c>
    </row>
    <row r="111" spans="1:10" x14ac:dyDescent="0.3">
      <c r="A111">
        <v>80</v>
      </c>
      <c r="B111" s="1" t="s">
        <v>4</v>
      </c>
      <c r="C111">
        <v>103.47</v>
      </c>
      <c r="D111">
        <v>1.9</v>
      </c>
      <c r="E111">
        <v>3.8</v>
      </c>
      <c r="F111">
        <v>12.38</v>
      </c>
      <c r="G111">
        <v>12.78</v>
      </c>
      <c r="H111">
        <v>20.079999999999998</v>
      </c>
    </row>
    <row r="112" spans="1:10" x14ac:dyDescent="0.3">
      <c r="A112">
        <v>83</v>
      </c>
      <c r="B112" s="1" t="s">
        <v>4</v>
      </c>
      <c r="C112">
        <v>130.1</v>
      </c>
      <c r="D112">
        <v>2.4</v>
      </c>
      <c r="E112">
        <v>6.31</v>
      </c>
      <c r="F112">
        <v>14.57</v>
      </c>
      <c r="G112">
        <v>15.77</v>
      </c>
      <c r="H112">
        <v>22</v>
      </c>
    </row>
    <row r="113" spans="1:8" x14ac:dyDescent="0.3">
      <c r="A113">
        <v>86</v>
      </c>
      <c r="B113" s="1" t="s">
        <v>4</v>
      </c>
      <c r="C113">
        <v>228</v>
      </c>
      <c r="D113">
        <v>3.9</v>
      </c>
      <c r="E113">
        <v>12.92</v>
      </c>
      <c r="F113">
        <v>22.24</v>
      </c>
      <c r="G113">
        <v>23.82</v>
      </c>
      <c r="H113">
        <v>42.67</v>
      </c>
    </row>
    <row r="114" spans="1:8" x14ac:dyDescent="0.3">
      <c r="A114">
        <v>116</v>
      </c>
      <c r="B114" s="1" t="s">
        <v>4</v>
      </c>
      <c r="C114">
        <v>244.05</v>
      </c>
      <c r="D114">
        <v>5.0999999999999996</v>
      </c>
      <c r="E114">
        <v>10.5</v>
      </c>
      <c r="F114">
        <v>22.8</v>
      </c>
      <c r="G114">
        <v>23.71</v>
      </c>
      <c r="H114">
        <v>39.4</v>
      </c>
    </row>
    <row r="115" spans="1:8" x14ac:dyDescent="0.3">
      <c r="A115">
        <v>117</v>
      </c>
      <c r="B115" s="1" t="s">
        <v>4</v>
      </c>
      <c r="C115">
        <v>252.03</v>
      </c>
      <c r="D115">
        <v>5.97</v>
      </c>
      <c r="E115">
        <v>11.59</v>
      </c>
      <c r="F115">
        <v>25.64</v>
      </c>
      <c r="G115">
        <v>27.97</v>
      </c>
      <c r="H115">
        <v>41.76</v>
      </c>
    </row>
    <row r="116" spans="1:8" x14ac:dyDescent="0.3">
      <c r="A116">
        <v>118</v>
      </c>
      <c r="B116" s="1" t="s">
        <v>4</v>
      </c>
      <c r="C116">
        <v>240.1</v>
      </c>
      <c r="D116">
        <v>5.19</v>
      </c>
      <c r="E116">
        <v>10.76</v>
      </c>
      <c r="F116">
        <v>20.27</v>
      </c>
      <c r="G116">
        <v>23.1</v>
      </c>
      <c r="H116">
        <v>35.65</v>
      </c>
    </row>
    <row r="117" spans="1:8" x14ac:dyDescent="0.3">
      <c r="A117">
        <v>119</v>
      </c>
      <c r="B117" s="1" t="s">
        <v>4</v>
      </c>
      <c r="C117">
        <v>266</v>
      </c>
      <c r="D117">
        <v>5.42</v>
      </c>
      <c r="E117">
        <v>12.37</v>
      </c>
      <c r="F117">
        <v>25.88</v>
      </c>
      <c r="G117">
        <v>28.87</v>
      </c>
      <c r="H117">
        <v>39.74</v>
      </c>
    </row>
    <row r="118" spans="1:8" x14ac:dyDescent="0.3">
      <c r="A118">
        <v>120</v>
      </c>
      <c r="B118" s="1" t="s">
        <v>4</v>
      </c>
      <c r="C118">
        <v>256</v>
      </c>
      <c r="D118">
        <v>5.1100000000000003</v>
      </c>
      <c r="E118">
        <v>9.4</v>
      </c>
      <c r="F118">
        <v>21.77</v>
      </c>
      <c r="G118">
        <v>24.96</v>
      </c>
      <c r="H118">
        <v>39.75</v>
      </c>
    </row>
    <row r="119" spans="1:8" x14ac:dyDescent="0.3">
      <c r="A119">
        <v>121</v>
      </c>
      <c r="B119" s="1" t="s">
        <v>4</v>
      </c>
      <c r="C119">
        <v>262.89999999999998</v>
      </c>
      <c r="D119">
        <v>4.7699999999999996</v>
      </c>
      <c r="E119">
        <v>12.02</v>
      </c>
      <c r="F119">
        <v>23.2</v>
      </c>
      <c r="G119">
        <v>28.13</v>
      </c>
      <c r="H119">
        <v>38.07</v>
      </c>
    </row>
    <row r="120" spans="1:8" x14ac:dyDescent="0.3">
      <c r="A120">
        <v>123</v>
      </c>
      <c r="B120" s="1" t="s">
        <v>4</v>
      </c>
      <c r="C120">
        <v>111.56</v>
      </c>
      <c r="D120">
        <v>1.89</v>
      </c>
      <c r="E120">
        <v>5.98</v>
      </c>
      <c r="F120">
        <v>12.81</v>
      </c>
      <c r="G120">
        <v>13.61</v>
      </c>
      <c r="H120">
        <v>19.420000000000002</v>
      </c>
    </row>
    <row r="121" spans="1:8" x14ac:dyDescent="0.3">
      <c r="A121">
        <v>124</v>
      </c>
      <c r="B121" s="1" t="s">
        <v>4</v>
      </c>
      <c r="C121">
        <v>127.88</v>
      </c>
      <c r="D121">
        <v>2.46</v>
      </c>
      <c r="E121">
        <v>6.34</v>
      </c>
      <c r="F121">
        <v>14.88</v>
      </c>
      <c r="G121">
        <v>15.53</v>
      </c>
      <c r="H121">
        <v>20.190000000000001</v>
      </c>
    </row>
  </sheetData>
  <autoFilter ref="A1:J121" xr:uid="{00000000-0009-0000-0000-000001000000}"/>
  <sortState xmlns:xlrd2="http://schemas.microsoft.com/office/spreadsheetml/2017/richdata2" ref="A2:H130">
    <sortCondition ref="B2:B130"/>
  </sortState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8"/>
  <sheetViews>
    <sheetView workbookViewId="0">
      <selection sqref="A1:I105"/>
    </sheetView>
  </sheetViews>
  <sheetFormatPr defaultRowHeight="15.6" x14ac:dyDescent="0.3"/>
  <sheetData>
    <row r="1" spans="1:16" x14ac:dyDescent="0.3">
      <c r="A1" t="s">
        <v>17</v>
      </c>
      <c r="B1" t="s">
        <v>18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20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>
        <v>2</v>
      </c>
      <c r="B2" t="s">
        <v>3</v>
      </c>
      <c r="C2">
        <v>264</v>
      </c>
      <c r="D2" s="8">
        <f>ROUND(L2/$C2*100,2)</f>
        <v>1.64</v>
      </c>
      <c r="E2" s="8">
        <f t="shared" ref="E2:E65" si="0">ROUND(M2/$C2*100,2)</f>
        <v>3.01</v>
      </c>
      <c r="F2" s="8">
        <f t="shared" ref="F2:F65" si="1">ROUND(N2/$C2*100,2)</f>
        <v>7.27</v>
      </c>
      <c r="G2" s="8">
        <f t="shared" ref="G2:G65" si="2">ROUND(O2/$C2*100,2)</f>
        <v>9.67</v>
      </c>
      <c r="H2" s="8">
        <f t="shared" ref="H2:H65" si="3">ROUND(P2/$C2*100,2)</f>
        <v>18.39</v>
      </c>
      <c r="I2" s="8" t="str">
        <f>IF(AND(C2&gt;150,C2&lt;200),"Yes","No")</f>
        <v>No</v>
      </c>
      <c r="L2">
        <v>4.34</v>
      </c>
      <c r="M2">
        <v>7.94</v>
      </c>
      <c r="N2">
        <v>19.18</v>
      </c>
      <c r="O2">
        <v>25.52</v>
      </c>
      <c r="P2">
        <v>48.56</v>
      </c>
    </row>
    <row r="3" spans="1:16" x14ac:dyDescent="0.3">
      <c r="A3">
        <v>3</v>
      </c>
      <c r="B3" t="s">
        <v>3</v>
      </c>
      <c r="C3">
        <v>320</v>
      </c>
      <c r="D3" s="8">
        <f t="shared" ref="D3:D66" si="4">ROUND(L3/$C3*100,2)</f>
        <v>1.88</v>
      </c>
      <c r="E3" s="8">
        <f t="shared" si="0"/>
        <v>3.47</v>
      </c>
      <c r="F3" s="8">
        <f t="shared" si="1"/>
        <v>8.44</v>
      </c>
      <c r="G3" s="8">
        <f t="shared" si="2"/>
        <v>10.11</v>
      </c>
      <c r="H3" s="8">
        <f t="shared" si="3"/>
        <v>18.43</v>
      </c>
      <c r="I3" s="8" t="str">
        <f t="shared" ref="I3:I66" si="5">IF(AND(C3&gt;150,C3&lt;200),"Yes","No")</f>
        <v>No</v>
      </c>
      <c r="L3">
        <v>6.01</v>
      </c>
      <c r="M3">
        <v>11.11</v>
      </c>
      <c r="N3">
        <v>27.02</v>
      </c>
      <c r="O3">
        <v>32.36</v>
      </c>
      <c r="P3">
        <v>58.97</v>
      </c>
    </row>
    <row r="4" spans="1:16" x14ac:dyDescent="0.3">
      <c r="A4">
        <v>4</v>
      </c>
      <c r="B4" t="s">
        <v>3</v>
      </c>
      <c r="C4">
        <v>234</v>
      </c>
      <c r="D4" s="8">
        <f t="shared" si="4"/>
        <v>1.95</v>
      </c>
      <c r="E4" s="8">
        <f t="shared" si="0"/>
        <v>4.5999999999999996</v>
      </c>
      <c r="F4" s="8">
        <f t="shared" si="1"/>
        <v>7.28</v>
      </c>
      <c r="G4" s="8">
        <f t="shared" si="2"/>
        <v>9.24</v>
      </c>
      <c r="H4" s="8">
        <f t="shared" si="3"/>
        <v>18.73</v>
      </c>
      <c r="I4" s="8" t="str">
        <f t="shared" si="5"/>
        <v>No</v>
      </c>
      <c r="L4">
        <v>4.57</v>
      </c>
      <c r="M4">
        <v>10.76</v>
      </c>
      <c r="N4">
        <v>17.03</v>
      </c>
      <c r="O4">
        <v>21.63</v>
      </c>
      <c r="P4">
        <v>43.82</v>
      </c>
    </row>
    <row r="5" spans="1:16" x14ac:dyDescent="0.3">
      <c r="A5">
        <v>5</v>
      </c>
      <c r="B5" t="s">
        <v>3</v>
      </c>
      <c r="C5">
        <v>222</v>
      </c>
      <c r="D5" s="8">
        <f t="shared" si="4"/>
        <v>1.82</v>
      </c>
      <c r="E5" s="8">
        <f t="shared" si="0"/>
        <v>4.28</v>
      </c>
      <c r="F5" s="8">
        <f t="shared" si="1"/>
        <v>8.08</v>
      </c>
      <c r="G5" s="8">
        <f t="shared" si="2"/>
        <v>10.45</v>
      </c>
      <c r="H5" s="8">
        <f t="shared" si="3"/>
        <v>19.77</v>
      </c>
      <c r="I5" s="8" t="str">
        <f t="shared" si="5"/>
        <v>No</v>
      </c>
      <c r="L5">
        <v>4.05</v>
      </c>
      <c r="M5">
        <v>9.5</v>
      </c>
      <c r="N5">
        <v>17.93</v>
      </c>
      <c r="O5">
        <v>23.2</v>
      </c>
      <c r="P5">
        <v>43.88</v>
      </c>
    </row>
    <row r="6" spans="1:16" x14ac:dyDescent="0.3">
      <c r="A6">
        <v>21</v>
      </c>
      <c r="B6" t="s">
        <v>3</v>
      </c>
      <c r="C6">
        <v>305</v>
      </c>
      <c r="D6" s="8">
        <f t="shared" si="4"/>
        <v>1.58</v>
      </c>
      <c r="E6" s="8">
        <f t="shared" si="0"/>
        <v>3.36</v>
      </c>
      <c r="F6" s="8">
        <f t="shared" si="1"/>
        <v>6.37</v>
      </c>
      <c r="G6" s="8">
        <f t="shared" si="2"/>
        <v>9.84</v>
      </c>
      <c r="H6" s="8">
        <f t="shared" si="3"/>
        <v>18.2</v>
      </c>
      <c r="I6" s="8" t="str">
        <f t="shared" si="5"/>
        <v>No</v>
      </c>
      <c r="L6">
        <v>4.83</v>
      </c>
      <c r="M6">
        <v>10.24</v>
      </c>
      <c r="N6">
        <v>19.43</v>
      </c>
      <c r="O6">
        <v>30.02</v>
      </c>
      <c r="P6">
        <v>55.51</v>
      </c>
    </row>
    <row r="7" spans="1:16" x14ac:dyDescent="0.3">
      <c r="A7">
        <v>23</v>
      </c>
      <c r="B7" t="s">
        <v>3</v>
      </c>
      <c r="C7">
        <v>230</v>
      </c>
      <c r="D7" s="8">
        <f t="shared" si="4"/>
        <v>2.06</v>
      </c>
      <c r="E7" s="8">
        <f t="shared" si="0"/>
        <v>3.85</v>
      </c>
      <c r="F7" s="8">
        <f t="shared" si="1"/>
        <v>7.46</v>
      </c>
      <c r="G7" s="8">
        <f t="shared" si="2"/>
        <v>10.78</v>
      </c>
      <c r="H7" s="8">
        <f t="shared" si="3"/>
        <v>21.36</v>
      </c>
      <c r="I7" s="8" t="str">
        <f t="shared" si="5"/>
        <v>No</v>
      </c>
      <c r="L7">
        <v>4.74</v>
      </c>
      <c r="M7">
        <v>8.86</v>
      </c>
      <c r="N7">
        <v>17.16</v>
      </c>
      <c r="O7">
        <v>24.8</v>
      </c>
      <c r="P7">
        <v>49.12</v>
      </c>
    </row>
    <row r="8" spans="1:16" x14ac:dyDescent="0.3">
      <c r="A8">
        <v>25</v>
      </c>
      <c r="B8" t="s">
        <v>3</v>
      </c>
      <c r="C8">
        <v>212</v>
      </c>
      <c r="D8" s="8">
        <f t="shared" si="4"/>
        <v>2.08</v>
      </c>
      <c r="E8" s="8">
        <f t="shared" si="0"/>
        <v>4.22</v>
      </c>
      <c r="F8" s="8">
        <f t="shared" si="1"/>
        <v>8.1199999999999992</v>
      </c>
      <c r="G8" s="8">
        <f t="shared" si="2"/>
        <v>10.8</v>
      </c>
      <c r="H8" s="8">
        <f t="shared" si="3"/>
        <v>20.67</v>
      </c>
      <c r="I8" s="8" t="str">
        <f t="shared" si="5"/>
        <v>No</v>
      </c>
      <c r="L8">
        <v>4.42</v>
      </c>
      <c r="M8">
        <v>8.9499999999999993</v>
      </c>
      <c r="N8">
        <v>17.21</v>
      </c>
      <c r="O8">
        <v>22.89</v>
      </c>
      <c r="P8">
        <v>43.83</v>
      </c>
    </row>
    <row r="9" spans="1:16" x14ac:dyDescent="0.3">
      <c r="A9">
        <v>28</v>
      </c>
      <c r="B9" t="s">
        <v>3</v>
      </c>
      <c r="C9">
        <v>280</v>
      </c>
      <c r="D9" s="8">
        <f t="shared" si="4"/>
        <v>1.69</v>
      </c>
      <c r="E9" s="8">
        <f t="shared" si="0"/>
        <v>4.07</v>
      </c>
      <c r="F9" s="8">
        <f t="shared" si="1"/>
        <v>8.2100000000000009</v>
      </c>
      <c r="G9" s="8">
        <f t="shared" si="2"/>
        <v>9.8800000000000008</v>
      </c>
      <c r="H9" s="8">
        <f t="shared" si="3"/>
        <v>19.11</v>
      </c>
      <c r="I9" s="8" t="str">
        <f t="shared" si="5"/>
        <v>No</v>
      </c>
      <c r="L9">
        <v>4.72</v>
      </c>
      <c r="M9">
        <v>11.4</v>
      </c>
      <c r="N9">
        <v>22.98</v>
      </c>
      <c r="O9">
        <v>27.67</v>
      </c>
      <c r="P9">
        <v>53.52</v>
      </c>
    </row>
    <row r="10" spans="1:16" x14ac:dyDescent="0.3">
      <c r="A10">
        <v>29</v>
      </c>
      <c r="B10" t="s">
        <v>3</v>
      </c>
      <c r="C10">
        <v>273.27</v>
      </c>
      <c r="D10" s="8">
        <f t="shared" si="4"/>
        <v>1.77</v>
      </c>
      <c r="E10" s="8">
        <f t="shared" si="0"/>
        <v>3.32</v>
      </c>
      <c r="F10" s="8">
        <f t="shared" si="1"/>
        <v>7.29</v>
      </c>
      <c r="G10" s="8">
        <f t="shared" si="2"/>
        <v>9.83</v>
      </c>
      <c r="H10" s="8">
        <f t="shared" si="3"/>
        <v>18.100000000000001</v>
      </c>
      <c r="I10" s="8" t="str">
        <f t="shared" si="5"/>
        <v>No</v>
      </c>
      <c r="L10">
        <v>4.8499999999999996</v>
      </c>
      <c r="M10">
        <v>9.06</v>
      </c>
      <c r="N10">
        <v>19.93</v>
      </c>
      <c r="O10">
        <v>26.87</v>
      </c>
      <c r="P10">
        <v>49.46</v>
      </c>
    </row>
    <row r="11" spans="1:16" x14ac:dyDescent="0.3">
      <c r="A11">
        <v>30</v>
      </c>
      <c r="B11" t="s">
        <v>3</v>
      </c>
      <c r="C11">
        <v>229</v>
      </c>
      <c r="D11" s="8">
        <f t="shared" si="4"/>
        <v>1.67</v>
      </c>
      <c r="E11" s="8">
        <f t="shared" si="0"/>
        <v>4.29</v>
      </c>
      <c r="F11" s="8">
        <f t="shared" si="1"/>
        <v>8.34</v>
      </c>
      <c r="G11" s="8">
        <f t="shared" si="2"/>
        <v>9.89</v>
      </c>
      <c r="H11" s="8">
        <f t="shared" si="3"/>
        <v>18.41</v>
      </c>
      <c r="I11" s="8" t="str">
        <f t="shared" si="5"/>
        <v>No</v>
      </c>
      <c r="L11">
        <v>3.82</v>
      </c>
      <c r="M11">
        <v>9.82</v>
      </c>
      <c r="N11">
        <v>19.11</v>
      </c>
      <c r="O11">
        <v>22.64</v>
      </c>
      <c r="P11">
        <v>42.17</v>
      </c>
    </row>
    <row r="12" spans="1:16" x14ac:dyDescent="0.3">
      <c r="A12">
        <v>31</v>
      </c>
      <c r="B12" t="s">
        <v>3</v>
      </c>
      <c r="C12">
        <v>252</v>
      </c>
      <c r="D12" s="8">
        <f t="shared" si="4"/>
        <v>1.32</v>
      </c>
      <c r="E12" s="8">
        <f t="shared" si="0"/>
        <v>4.08</v>
      </c>
      <c r="F12" s="8">
        <f t="shared" si="1"/>
        <v>8.6199999999999992</v>
      </c>
      <c r="G12" s="8">
        <f t="shared" si="2"/>
        <v>9.7799999999999994</v>
      </c>
      <c r="H12" s="8">
        <f t="shared" si="3"/>
        <v>19.5</v>
      </c>
      <c r="I12" s="8" t="str">
        <f t="shared" si="5"/>
        <v>No</v>
      </c>
      <c r="L12">
        <v>3.33</v>
      </c>
      <c r="M12">
        <v>10.27</v>
      </c>
      <c r="N12">
        <v>21.73</v>
      </c>
      <c r="O12">
        <v>24.65</v>
      </c>
      <c r="P12">
        <v>49.14</v>
      </c>
    </row>
    <row r="13" spans="1:16" x14ac:dyDescent="0.3">
      <c r="A13">
        <v>32</v>
      </c>
      <c r="B13" t="s">
        <v>3</v>
      </c>
      <c r="C13">
        <v>266</v>
      </c>
      <c r="D13" s="8">
        <f t="shared" si="4"/>
        <v>1.74</v>
      </c>
      <c r="E13" s="8">
        <f t="shared" si="0"/>
        <v>3.68</v>
      </c>
      <c r="F13" s="8">
        <f t="shared" si="1"/>
        <v>8</v>
      </c>
      <c r="G13" s="8">
        <f t="shared" si="2"/>
        <v>11.48</v>
      </c>
      <c r="H13" s="8">
        <f t="shared" si="3"/>
        <v>19.91</v>
      </c>
      <c r="I13" s="8" t="str">
        <f t="shared" si="5"/>
        <v>No</v>
      </c>
      <c r="L13">
        <v>4.62</v>
      </c>
      <c r="M13">
        <v>9.7899999999999991</v>
      </c>
      <c r="N13">
        <v>21.27</v>
      </c>
      <c r="O13">
        <v>30.54</v>
      </c>
      <c r="P13">
        <v>52.97</v>
      </c>
    </row>
    <row r="14" spans="1:16" x14ac:dyDescent="0.3">
      <c r="A14">
        <v>33</v>
      </c>
      <c r="B14" t="s">
        <v>3</v>
      </c>
      <c r="C14">
        <v>255</v>
      </c>
      <c r="D14" s="8">
        <f t="shared" si="4"/>
        <v>1.61</v>
      </c>
      <c r="E14" s="8">
        <f t="shared" si="0"/>
        <v>3.95</v>
      </c>
      <c r="F14" s="8">
        <f t="shared" si="1"/>
        <v>8.5</v>
      </c>
      <c r="G14" s="8">
        <f t="shared" si="2"/>
        <v>10.51</v>
      </c>
      <c r="H14" s="8">
        <f t="shared" si="3"/>
        <v>19.78</v>
      </c>
      <c r="I14" s="8" t="str">
        <f t="shared" si="5"/>
        <v>No</v>
      </c>
      <c r="L14">
        <v>4.0999999999999996</v>
      </c>
      <c r="M14">
        <v>10.08</v>
      </c>
      <c r="N14">
        <v>21.68</v>
      </c>
      <c r="O14">
        <v>26.8</v>
      </c>
      <c r="P14">
        <v>50.44</v>
      </c>
    </row>
    <row r="15" spans="1:16" x14ac:dyDescent="0.3">
      <c r="A15">
        <v>34</v>
      </c>
      <c r="B15" t="s">
        <v>3</v>
      </c>
      <c r="C15">
        <v>219</v>
      </c>
      <c r="D15" s="8">
        <f t="shared" si="4"/>
        <v>1.1499999999999999</v>
      </c>
      <c r="E15" s="8">
        <f t="shared" si="0"/>
        <v>4.3499999999999996</v>
      </c>
      <c r="F15" s="8">
        <f t="shared" si="1"/>
        <v>7.16</v>
      </c>
      <c r="G15" s="8">
        <f t="shared" si="2"/>
        <v>9.7899999999999991</v>
      </c>
      <c r="H15" s="8">
        <f t="shared" si="3"/>
        <v>21.7</v>
      </c>
      <c r="I15" s="8" t="str">
        <f t="shared" si="5"/>
        <v>No</v>
      </c>
      <c r="L15">
        <v>2.5099999999999998</v>
      </c>
      <c r="M15">
        <v>9.52</v>
      </c>
      <c r="N15">
        <v>15.68</v>
      </c>
      <c r="O15">
        <v>21.44</v>
      </c>
      <c r="P15">
        <v>47.52</v>
      </c>
    </row>
    <row r="16" spans="1:16" x14ac:dyDescent="0.3">
      <c r="A16">
        <v>35</v>
      </c>
      <c r="B16" t="s">
        <v>3</v>
      </c>
      <c r="C16">
        <v>235</v>
      </c>
      <c r="D16" s="8">
        <f t="shared" si="4"/>
        <v>1.54</v>
      </c>
      <c r="E16" s="8">
        <f t="shared" si="0"/>
        <v>4.0199999999999996</v>
      </c>
      <c r="F16" s="8">
        <f t="shared" si="1"/>
        <v>8.26</v>
      </c>
      <c r="G16" s="8">
        <f t="shared" si="2"/>
        <v>10.37</v>
      </c>
      <c r="H16" s="8">
        <f t="shared" si="3"/>
        <v>19.420000000000002</v>
      </c>
      <c r="I16" s="8" t="str">
        <f t="shared" si="5"/>
        <v>No</v>
      </c>
      <c r="L16">
        <v>3.61</v>
      </c>
      <c r="M16">
        <v>9.44</v>
      </c>
      <c r="N16">
        <v>19.399999999999999</v>
      </c>
      <c r="O16">
        <v>24.37</v>
      </c>
      <c r="P16">
        <v>45.63</v>
      </c>
    </row>
    <row r="17" spans="1:16" x14ac:dyDescent="0.3">
      <c r="A17">
        <v>36</v>
      </c>
      <c r="B17" t="s">
        <v>3</v>
      </c>
      <c r="C17">
        <v>309</v>
      </c>
      <c r="D17" s="8">
        <f t="shared" si="4"/>
        <v>1.94</v>
      </c>
      <c r="E17" s="8">
        <f t="shared" si="0"/>
        <v>3.56</v>
      </c>
      <c r="F17" s="8">
        <f t="shared" si="1"/>
        <v>7.09</v>
      </c>
      <c r="G17" s="8">
        <f t="shared" si="2"/>
        <v>10.9</v>
      </c>
      <c r="H17" s="8">
        <f t="shared" si="3"/>
        <v>17.420000000000002</v>
      </c>
      <c r="I17" s="8" t="str">
        <f t="shared" si="5"/>
        <v>No</v>
      </c>
      <c r="L17">
        <v>6.01</v>
      </c>
      <c r="M17">
        <v>10.99</v>
      </c>
      <c r="N17">
        <v>21.92</v>
      </c>
      <c r="O17">
        <v>33.68</v>
      </c>
      <c r="P17">
        <v>53.82</v>
      </c>
    </row>
    <row r="18" spans="1:16" x14ac:dyDescent="0.3">
      <c r="A18">
        <v>38</v>
      </c>
      <c r="B18" t="s">
        <v>3</v>
      </c>
      <c r="C18">
        <v>161</v>
      </c>
      <c r="D18" s="8">
        <f t="shared" si="4"/>
        <v>1.75</v>
      </c>
      <c r="E18" s="8">
        <f t="shared" si="0"/>
        <v>3.11</v>
      </c>
      <c r="F18" s="8">
        <f t="shared" si="1"/>
        <v>8.1999999999999993</v>
      </c>
      <c r="G18" s="8">
        <f t="shared" si="2"/>
        <v>8.43</v>
      </c>
      <c r="H18" s="8">
        <f t="shared" si="3"/>
        <v>16.8</v>
      </c>
      <c r="I18" s="8" t="str">
        <f t="shared" si="5"/>
        <v>Yes</v>
      </c>
      <c r="L18">
        <v>2.81</v>
      </c>
      <c r="M18">
        <v>5.01</v>
      </c>
      <c r="N18">
        <v>13.2</v>
      </c>
      <c r="O18">
        <v>13.57</v>
      </c>
      <c r="P18">
        <v>27.05</v>
      </c>
    </row>
    <row r="19" spans="1:16" x14ac:dyDescent="0.3">
      <c r="A19">
        <v>39</v>
      </c>
      <c r="B19" t="s">
        <v>3</v>
      </c>
      <c r="C19">
        <v>118.9</v>
      </c>
      <c r="D19" s="8">
        <f t="shared" si="4"/>
        <v>1.81</v>
      </c>
      <c r="E19" s="8">
        <f t="shared" si="0"/>
        <v>4.25</v>
      </c>
      <c r="F19" s="8">
        <f t="shared" si="1"/>
        <v>10.24</v>
      </c>
      <c r="G19" s="8">
        <f t="shared" si="2"/>
        <v>7.5</v>
      </c>
      <c r="H19" s="8">
        <f t="shared" si="3"/>
        <v>18.28</v>
      </c>
      <c r="I19" s="8" t="str">
        <f t="shared" si="5"/>
        <v>No</v>
      </c>
      <c r="L19">
        <v>2.15</v>
      </c>
      <c r="M19">
        <v>5.05</v>
      </c>
      <c r="N19">
        <v>12.18</v>
      </c>
      <c r="O19">
        <v>8.92</v>
      </c>
      <c r="P19">
        <v>21.73</v>
      </c>
    </row>
    <row r="20" spans="1:16" x14ac:dyDescent="0.3">
      <c r="A20">
        <v>40</v>
      </c>
      <c r="B20" t="s">
        <v>3</v>
      </c>
      <c r="C20">
        <v>163</v>
      </c>
      <c r="D20" s="8">
        <f t="shared" si="4"/>
        <v>1.7</v>
      </c>
      <c r="E20" s="8">
        <f t="shared" si="0"/>
        <v>2.63</v>
      </c>
      <c r="F20" s="8">
        <f t="shared" si="1"/>
        <v>9.19</v>
      </c>
      <c r="G20" s="8">
        <f t="shared" si="2"/>
        <v>8.09</v>
      </c>
      <c r="H20" s="8">
        <f t="shared" si="3"/>
        <v>19.75</v>
      </c>
      <c r="I20" s="8" t="str">
        <f t="shared" si="5"/>
        <v>Yes</v>
      </c>
      <c r="L20">
        <v>2.77</v>
      </c>
      <c r="M20">
        <v>4.29</v>
      </c>
      <c r="N20">
        <v>14.98</v>
      </c>
      <c r="O20">
        <v>13.18</v>
      </c>
      <c r="P20">
        <v>32.19</v>
      </c>
    </row>
    <row r="21" spans="1:16" x14ac:dyDescent="0.3">
      <c r="A21">
        <v>41</v>
      </c>
      <c r="B21" t="s">
        <v>3</v>
      </c>
      <c r="C21">
        <v>222</v>
      </c>
      <c r="D21" s="8">
        <f t="shared" si="4"/>
        <v>1.31</v>
      </c>
      <c r="E21" s="8">
        <f t="shared" si="0"/>
        <v>2.64</v>
      </c>
      <c r="F21" s="8">
        <f t="shared" si="1"/>
        <v>9.4</v>
      </c>
      <c r="G21" s="8">
        <f t="shared" si="2"/>
        <v>11.3</v>
      </c>
      <c r="H21" s="8">
        <f t="shared" si="3"/>
        <v>17.86</v>
      </c>
      <c r="I21" s="8" t="str">
        <f t="shared" si="5"/>
        <v>No</v>
      </c>
      <c r="L21">
        <v>2.9</v>
      </c>
      <c r="M21">
        <v>5.86</v>
      </c>
      <c r="N21">
        <v>20.87</v>
      </c>
      <c r="O21">
        <v>25.09</v>
      </c>
      <c r="P21">
        <v>39.659999999999997</v>
      </c>
    </row>
    <row r="22" spans="1:16" x14ac:dyDescent="0.3">
      <c r="A22">
        <v>54</v>
      </c>
      <c r="B22" t="s">
        <v>3</v>
      </c>
      <c r="C22">
        <v>131</v>
      </c>
      <c r="D22" s="8">
        <f t="shared" si="4"/>
        <v>0.88</v>
      </c>
      <c r="E22" s="8">
        <f t="shared" si="0"/>
        <v>4.79</v>
      </c>
      <c r="F22" s="8">
        <f t="shared" si="1"/>
        <v>10.11</v>
      </c>
      <c r="G22" s="8">
        <f t="shared" si="2"/>
        <v>11.47</v>
      </c>
      <c r="H22" s="8">
        <f t="shared" si="3"/>
        <v>16.2</v>
      </c>
      <c r="I22" s="8" t="str">
        <f t="shared" si="5"/>
        <v>No</v>
      </c>
      <c r="L22">
        <v>1.1499999999999999</v>
      </c>
      <c r="M22">
        <v>6.27</v>
      </c>
      <c r="N22">
        <v>13.24</v>
      </c>
      <c r="O22">
        <v>15.02</v>
      </c>
      <c r="P22">
        <v>21.22</v>
      </c>
    </row>
    <row r="23" spans="1:16" x14ac:dyDescent="0.3">
      <c r="A23">
        <v>55</v>
      </c>
      <c r="B23" t="s">
        <v>3</v>
      </c>
      <c r="C23">
        <v>170</v>
      </c>
      <c r="D23" s="8">
        <f t="shared" si="4"/>
        <v>0.89</v>
      </c>
      <c r="E23" s="8">
        <f t="shared" si="0"/>
        <v>4.18</v>
      </c>
      <c r="F23" s="8">
        <f t="shared" si="1"/>
        <v>9.68</v>
      </c>
      <c r="G23" s="8">
        <f t="shared" si="2"/>
        <v>9.5500000000000007</v>
      </c>
      <c r="H23" s="8">
        <f t="shared" si="3"/>
        <v>18.739999999999998</v>
      </c>
      <c r="I23" s="8" t="str">
        <f t="shared" si="5"/>
        <v>Yes</v>
      </c>
      <c r="L23">
        <v>1.51</v>
      </c>
      <c r="M23">
        <v>7.11</v>
      </c>
      <c r="N23">
        <v>16.46</v>
      </c>
      <c r="O23">
        <v>16.23</v>
      </c>
      <c r="P23">
        <v>31.85</v>
      </c>
    </row>
    <row r="24" spans="1:16" x14ac:dyDescent="0.3">
      <c r="A24">
        <v>56</v>
      </c>
      <c r="B24" t="s">
        <v>3</v>
      </c>
      <c r="C24">
        <v>105</v>
      </c>
      <c r="D24" s="8">
        <f t="shared" si="4"/>
        <v>1.17</v>
      </c>
      <c r="E24" s="8">
        <f t="shared" si="0"/>
        <v>5.36</v>
      </c>
      <c r="F24" s="8">
        <f t="shared" si="1"/>
        <v>10.69</v>
      </c>
      <c r="G24" s="8">
        <f t="shared" si="2"/>
        <v>11.21</v>
      </c>
      <c r="H24" s="8">
        <f t="shared" si="3"/>
        <v>16.63</v>
      </c>
      <c r="I24" s="8" t="str">
        <f t="shared" si="5"/>
        <v>No</v>
      </c>
      <c r="L24">
        <v>1.23</v>
      </c>
      <c r="M24">
        <v>5.63</v>
      </c>
      <c r="N24">
        <v>11.22</v>
      </c>
      <c r="O24">
        <v>11.77</v>
      </c>
      <c r="P24">
        <v>17.46</v>
      </c>
    </row>
    <row r="25" spans="1:16" x14ac:dyDescent="0.3">
      <c r="A25">
        <v>57</v>
      </c>
      <c r="B25" t="s">
        <v>3</v>
      </c>
      <c r="C25">
        <v>50.54</v>
      </c>
      <c r="D25" s="8">
        <f t="shared" si="4"/>
        <v>1.39</v>
      </c>
      <c r="E25" s="8">
        <f t="shared" si="0"/>
        <v>6.31</v>
      </c>
      <c r="F25" s="8">
        <f t="shared" si="1"/>
        <v>11.87</v>
      </c>
      <c r="G25" s="8">
        <f t="shared" si="2"/>
        <v>12.07</v>
      </c>
      <c r="H25" s="8">
        <f t="shared" si="3"/>
        <v>19.010000000000002</v>
      </c>
      <c r="I25" s="8" t="str">
        <f t="shared" si="5"/>
        <v>No</v>
      </c>
      <c r="L25">
        <v>0.7</v>
      </c>
      <c r="M25">
        <v>3.19</v>
      </c>
      <c r="N25">
        <v>6</v>
      </c>
      <c r="O25">
        <v>6.1</v>
      </c>
      <c r="P25">
        <v>9.61</v>
      </c>
    </row>
    <row r="26" spans="1:16" x14ac:dyDescent="0.3">
      <c r="A26">
        <v>58</v>
      </c>
      <c r="B26" t="s">
        <v>3</v>
      </c>
      <c r="C26">
        <v>193</v>
      </c>
      <c r="D26" s="8">
        <f t="shared" si="4"/>
        <v>1.44</v>
      </c>
      <c r="E26" s="8">
        <f t="shared" si="0"/>
        <v>3.51</v>
      </c>
      <c r="F26" s="8">
        <f t="shared" si="1"/>
        <v>8.2899999999999991</v>
      </c>
      <c r="G26" s="8">
        <f t="shared" si="2"/>
        <v>10.050000000000001</v>
      </c>
      <c r="H26" s="8">
        <f t="shared" si="3"/>
        <v>17.510000000000002</v>
      </c>
      <c r="I26" s="8" t="str">
        <f t="shared" si="5"/>
        <v>Yes</v>
      </c>
      <c r="L26">
        <v>2.77</v>
      </c>
      <c r="M26">
        <v>6.77</v>
      </c>
      <c r="N26">
        <v>16</v>
      </c>
      <c r="O26">
        <v>19.399999999999999</v>
      </c>
      <c r="P26">
        <v>33.799999999999997</v>
      </c>
    </row>
    <row r="27" spans="1:16" x14ac:dyDescent="0.3">
      <c r="A27">
        <v>59</v>
      </c>
      <c r="B27" t="s">
        <v>3</v>
      </c>
      <c r="C27">
        <v>177</v>
      </c>
      <c r="D27" s="8">
        <f t="shared" si="4"/>
        <v>1.66</v>
      </c>
      <c r="E27" s="8">
        <f t="shared" si="0"/>
        <v>2.85</v>
      </c>
      <c r="F27" s="8">
        <f t="shared" si="1"/>
        <v>8.27</v>
      </c>
      <c r="G27" s="8">
        <f t="shared" si="2"/>
        <v>8.4</v>
      </c>
      <c r="H27" s="8">
        <f t="shared" si="3"/>
        <v>20.079999999999998</v>
      </c>
      <c r="I27" s="8" t="str">
        <f t="shared" si="5"/>
        <v>Yes</v>
      </c>
      <c r="L27">
        <v>2.94</v>
      </c>
      <c r="M27">
        <v>5.05</v>
      </c>
      <c r="N27">
        <v>14.63</v>
      </c>
      <c r="O27">
        <v>14.86</v>
      </c>
      <c r="P27">
        <v>35.54</v>
      </c>
    </row>
    <row r="28" spans="1:16" x14ac:dyDescent="0.3">
      <c r="A28">
        <v>60</v>
      </c>
      <c r="B28" t="s">
        <v>3</v>
      </c>
      <c r="C28">
        <v>182</v>
      </c>
      <c r="D28" s="8">
        <f t="shared" si="4"/>
        <v>1.51</v>
      </c>
      <c r="E28" s="8">
        <f t="shared" si="0"/>
        <v>4.29</v>
      </c>
      <c r="F28" s="8">
        <f t="shared" si="1"/>
        <v>10.71</v>
      </c>
      <c r="G28" s="8">
        <f t="shared" si="2"/>
        <v>10.96</v>
      </c>
      <c r="H28" s="8">
        <f t="shared" si="3"/>
        <v>18.100000000000001</v>
      </c>
      <c r="I28" s="8" t="str">
        <f t="shared" si="5"/>
        <v>Yes</v>
      </c>
      <c r="L28">
        <v>2.74</v>
      </c>
      <c r="M28">
        <v>7.8</v>
      </c>
      <c r="N28">
        <v>19.5</v>
      </c>
      <c r="O28">
        <v>19.940000000000001</v>
      </c>
      <c r="P28">
        <v>32.94</v>
      </c>
    </row>
    <row r="29" spans="1:16" x14ac:dyDescent="0.3">
      <c r="A29">
        <v>61</v>
      </c>
      <c r="B29" t="s">
        <v>3</v>
      </c>
      <c r="C29">
        <v>158</v>
      </c>
      <c r="D29" s="8">
        <f t="shared" si="4"/>
        <v>1.7</v>
      </c>
      <c r="E29" s="8">
        <f t="shared" si="0"/>
        <v>5.1100000000000003</v>
      </c>
      <c r="F29" s="8">
        <f t="shared" si="1"/>
        <v>10.15</v>
      </c>
      <c r="G29" s="8">
        <f t="shared" si="2"/>
        <v>10.18</v>
      </c>
      <c r="H29" s="8">
        <f t="shared" si="3"/>
        <v>18.45</v>
      </c>
      <c r="I29" s="8" t="str">
        <f t="shared" si="5"/>
        <v>Yes</v>
      </c>
      <c r="L29">
        <v>2.68</v>
      </c>
      <c r="M29">
        <v>8.07</v>
      </c>
      <c r="N29">
        <v>16.04</v>
      </c>
      <c r="O29">
        <v>16.09</v>
      </c>
      <c r="P29">
        <v>29.15</v>
      </c>
    </row>
    <row r="30" spans="1:16" x14ac:dyDescent="0.3">
      <c r="A30">
        <v>62</v>
      </c>
      <c r="B30" t="s">
        <v>3</v>
      </c>
      <c r="C30">
        <v>150</v>
      </c>
      <c r="D30" s="8">
        <f t="shared" si="4"/>
        <v>1.43</v>
      </c>
      <c r="E30" s="8">
        <f t="shared" si="0"/>
        <v>5.33</v>
      </c>
      <c r="F30" s="8">
        <f t="shared" si="1"/>
        <v>10.199999999999999</v>
      </c>
      <c r="G30" s="8">
        <f t="shared" si="2"/>
        <v>10.17</v>
      </c>
      <c r="H30" s="8">
        <f t="shared" si="3"/>
        <v>20.77</v>
      </c>
      <c r="I30" s="8" t="str">
        <f t="shared" si="5"/>
        <v>No</v>
      </c>
      <c r="L30">
        <v>2.14</v>
      </c>
      <c r="M30">
        <v>8</v>
      </c>
      <c r="N30">
        <v>15.3</v>
      </c>
      <c r="O30">
        <v>15.25</v>
      </c>
      <c r="P30">
        <v>31.16</v>
      </c>
    </row>
    <row r="31" spans="1:16" x14ac:dyDescent="0.3">
      <c r="A31">
        <v>63</v>
      </c>
      <c r="B31" t="s">
        <v>3</v>
      </c>
      <c r="C31">
        <v>150</v>
      </c>
      <c r="D31" s="8">
        <f t="shared" si="4"/>
        <v>1.6</v>
      </c>
      <c r="E31" s="8">
        <f t="shared" si="0"/>
        <v>4.7699999999999996</v>
      </c>
      <c r="F31" s="8">
        <f t="shared" si="1"/>
        <v>9.93</v>
      </c>
      <c r="G31" s="8">
        <f t="shared" si="2"/>
        <v>10.93</v>
      </c>
      <c r="H31" s="8">
        <f t="shared" si="3"/>
        <v>18.579999999999998</v>
      </c>
      <c r="I31" s="8" t="str">
        <f t="shared" si="5"/>
        <v>No</v>
      </c>
      <c r="L31">
        <v>2.4</v>
      </c>
      <c r="M31">
        <v>7.15</v>
      </c>
      <c r="N31">
        <v>14.9</v>
      </c>
      <c r="O31">
        <v>16.399999999999999</v>
      </c>
      <c r="P31">
        <v>27.87</v>
      </c>
    </row>
    <row r="32" spans="1:16" x14ac:dyDescent="0.3">
      <c r="A32">
        <v>65</v>
      </c>
      <c r="B32" t="s">
        <v>3</v>
      </c>
      <c r="C32">
        <v>70.3</v>
      </c>
      <c r="D32" s="8">
        <f t="shared" si="4"/>
        <v>1.47</v>
      </c>
      <c r="E32" s="8">
        <f t="shared" si="0"/>
        <v>6.66</v>
      </c>
      <c r="F32" s="8">
        <f t="shared" si="1"/>
        <v>12.57</v>
      </c>
      <c r="G32" s="8">
        <f t="shared" si="2"/>
        <v>12.19</v>
      </c>
      <c r="H32" s="8">
        <f t="shared" si="3"/>
        <v>20.71</v>
      </c>
      <c r="I32" s="8" t="str">
        <f t="shared" si="5"/>
        <v>No</v>
      </c>
      <c r="L32">
        <v>1.03</v>
      </c>
      <c r="M32">
        <v>4.68</v>
      </c>
      <c r="N32">
        <v>8.84</v>
      </c>
      <c r="O32">
        <v>8.57</v>
      </c>
      <c r="P32">
        <v>14.56</v>
      </c>
    </row>
    <row r="33" spans="1:16" x14ac:dyDescent="0.3">
      <c r="A33">
        <v>69</v>
      </c>
      <c r="B33" t="s">
        <v>3</v>
      </c>
      <c r="C33">
        <v>101.23</v>
      </c>
      <c r="D33" s="8">
        <f t="shared" si="4"/>
        <v>1.22</v>
      </c>
      <c r="E33" s="8">
        <f t="shared" si="0"/>
        <v>5.5</v>
      </c>
      <c r="F33" s="8">
        <f t="shared" si="1"/>
        <v>10.77</v>
      </c>
      <c r="G33" s="8">
        <f t="shared" si="2"/>
        <v>11.26</v>
      </c>
      <c r="H33" s="8">
        <f t="shared" si="3"/>
        <v>16.809999999999999</v>
      </c>
      <c r="I33" s="8" t="str">
        <f t="shared" si="5"/>
        <v>No</v>
      </c>
      <c r="L33">
        <v>1.24</v>
      </c>
      <c r="M33">
        <v>5.57</v>
      </c>
      <c r="N33">
        <v>10.9</v>
      </c>
      <c r="O33">
        <v>11.4</v>
      </c>
      <c r="P33">
        <v>17.02</v>
      </c>
    </row>
    <row r="34" spans="1:16" x14ac:dyDescent="0.3">
      <c r="A34">
        <v>70</v>
      </c>
      <c r="B34" t="s">
        <v>3</v>
      </c>
      <c r="C34">
        <v>101.88</v>
      </c>
      <c r="D34" s="8">
        <f t="shared" si="4"/>
        <v>1.36</v>
      </c>
      <c r="E34" s="8">
        <f t="shared" si="0"/>
        <v>4.9800000000000004</v>
      </c>
      <c r="F34" s="8">
        <f t="shared" si="1"/>
        <v>10.33</v>
      </c>
      <c r="G34" s="8">
        <f t="shared" si="2"/>
        <v>10.9</v>
      </c>
      <c r="H34" s="8">
        <f t="shared" si="3"/>
        <v>18.170000000000002</v>
      </c>
      <c r="I34" s="8" t="str">
        <f t="shared" si="5"/>
        <v>No</v>
      </c>
      <c r="L34">
        <v>1.39</v>
      </c>
      <c r="M34">
        <v>5.07</v>
      </c>
      <c r="N34">
        <v>10.52</v>
      </c>
      <c r="O34">
        <v>11.11</v>
      </c>
      <c r="P34">
        <v>18.510000000000002</v>
      </c>
    </row>
    <row r="35" spans="1:16" x14ac:dyDescent="0.3">
      <c r="A35">
        <v>71</v>
      </c>
      <c r="B35" t="s">
        <v>3</v>
      </c>
      <c r="C35">
        <v>116.1</v>
      </c>
      <c r="D35" s="8">
        <f t="shared" si="4"/>
        <v>1.4</v>
      </c>
      <c r="E35" s="8">
        <f t="shared" si="0"/>
        <v>4.75</v>
      </c>
      <c r="F35" s="8">
        <f t="shared" si="1"/>
        <v>9.65</v>
      </c>
      <c r="G35" s="8">
        <f t="shared" si="2"/>
        <v>10.55</v>
      </c>
      <c r="H35" s="8">
        <f t="shared" si="3"/>
        <v>17.329999999999998</v>
      </c>
      <c r="I35" s="8" t="str">
        <f t="shared" si="5"/>
        <v>No</v>
      </c>
      <c r="L35">
        <v>1.63</v>
      </c>
      <c r="M35">
        <v>5.51</v>
      </c>
      <c r="N35">
        <v>11.2</v>
      </c>
      <c r="O35">
        <v>12.25</v>
      </c>
      <c r="P35">
        <v>20.12</v>
      </c>
    </row>
    <row r="36" spans="1:16" x14ac:dyDescent="0.3">
      <c r="A36">
        <v>72</v>
      </c>
      <c r="B36" t="s">
        <v>3</v>
      </c>
      <c r="C36">
        <v>101.74</v>
      </c>
      <c r="D36" s="8">
        <f t="shared" si="4"/>
        <v>1.53</v>
      </c>
      <c r="E36" s="8">
        <f t="shared" si="0"/>
        <v>5.24</v>
      </c>
      <c r="F36" s="8">
        <f t="shared" si="1"/>
        <v>11.23</v>
      </c>
      <c r="G36" s="8">
        <f t="shared" si="2"/>
        <v>12.48</v>
      </c>
      <c r="H36" s="8">
        <f t="shared" si="3"/>
        <v>17.48</v>
      </c>
      <c r="I36" s="8" t="str">
        <f t="shared" si="5"/>
        <v>No</v>
      </c>
      <c r="L36">
        <v>1.56</v>
      </c>
      <c r="M36">
        <v>5.33</v>
      </c>
      <c r="N36">
        <v>11.43</v>
      </c>
      <c r="O36">
        <v>12.7</v>
      </c>
      <c r="P36">
        <v>17.78</v>
      </c>
    </row>
    <row r="37" spans="1:16" x14ac:dyDescent="0.3">
      <c r="A37">
        <v>73</v>
      </c>
      <c r="B37" t="s">
        <v>3</v>
      </c>
      <c r="C37">
        <v>75.88</v>
      </c>
      <c r="D37" s="8">
        <f t="shared" si="4"/>
        <v>1.08</v>
      </c>
      <c r="E37" s="8">
        <f t="shared" si="0"/>
        <v>5.67</v>
      </c>
      <c r="F37" s="8">
        <f t="shared" si="1"/>
        <v>12.74</v>
      </c>
      <c r="G37" s="8">
        <f t="shared" si="2"/>
        <v>12.2</v>
      </c>
      <c r="H37" s="8">
        <f t="shared" si="3"/>
        <v>15.33</v>
      </c>
      <c r="I37" s="8" t="str">
        <f t="shared" si="5"/>
        <v>No</v>
      </c>
      <c r="L37">
        <v>0.82</v>
      </c>
      <c r="M37">
        <v>4.3</v>
      </c>
      <c r="N37">
        <v>9.67</v>
      </c>
      <c r="O37">
        <v>9.26</v>
      </c>
      <c r="P37">
        <v>11.63</v>
      </c>
    </row>
    <row r="38" spans="1:16" x14ac:dyDescent="0.3">
      <c r="A38">
        <v>77</v>
      </c>
      <c r="B38" t="s">
        <v>3</v>
      </c>
      <c r="C38">
        <v>118.36</v>
      </c>
      <c r="D38" s="8">
        <f t="shared" si="4"/>
        <v>1.69</v>
      </c>
      <c r="E38" s="8">
        <f t="shared" si="0"/>
        <v>4.96</v>
      </c>
      <c r="F38" s="8">
        <f t="shared" si="1"/>
        <v>12.18</v>
      </c>
      <c r="G38" s="8">
        <f t="shared" si="2"/>
        <v>13.1</v>
      </c>
      <c r="H38" s="8">
        <f t="shared" si="3"/>
        <v>15.85</v>
      </c>
      <c r="I38" s="8" t="str">
        <f t="shared" si="5"/>
        <v>No</v>
      </c>
      <c r="L38">
        <v>2</v>
      </c>
      <c r="M38">
        <v>5.87</v>
      </c>
      <c r="N38">
        <v>14.42</v>
      </c>
      <c r="O38">
        <v>15.5</v>
      </c>
      <c r="P38">
        <v>18.760000000000002</v>
      </c>
    </row>
    <row r="39" spans="1:16" x14ac:dyDescent="0.3">
      <c r="A39">
        <v>85</v>
      </c>
      <c r="B39" t="s">
        <v>3</v>
      </c>
      <c r="C39">
        <v>273</v>
      </c>
      <c r="D39" s="8">
        <f t="shared" si="4"/>
        <v>1.56</v>
      </c>
      <c r="E39" s="8">
        <f t="shared" si="0"/>
        <v>3.56</v>
      </c>
      <c r="F39" s="8">
        <f t="shared" si="1"/>
        <v>8.24</v>
      </c>
      <c r="G39" s="8">
        <f t="shared" si="2"/>
        <v>8.77</v>
      </c>
      <c r="H39" s="8">
        <f t="shared" si="3"/>
        <v>16.86</v>
      </c>
      <c r="I39" s="8" t="str">
        <f t="shared" si="5"/>
        <v>No</v>
      </c>
      <c r="L39">
        <v>4.2699999999999996</v>
      </c>
      <c r="M39">
        <v>9.7100000000000009</v>
      </c>
      <c r="N39">
        <v>22.5</v>
      </c>
      <c r="O39">
        <v>23.94</v>
      </c>
      <c r="P39">
        <v>46.04</v>
      </c>
    </row>
    <row r="40" spans="1:16" x14ac:dyDescent="0.3">
      <c r="A40">
        <v>87</v>
      </c>
      <c r="B40" t="s">
        <v>3</v>
      </c>
      <c r="C40">
        <v>55.88</v>
      </c>
      <c r="D40" s="8">
        <f t="shared" si="4"/>
        <v>1.06</v>
      </c>
      <c r="E40" s="8">
        <f t="shared" si="0"/>
        <v>5.35</v>
      </c>
      <c r="F40" s="8">
        <f t="shared" si="1"/>
        <v>10.68</v>
      </c>
      <c r="G40" s="8">
        <f t="shared" si="2"/>
        <v>10.95</v>
      </c>
      <c r="H40" s="8">
        <f t="shared" si="3"/>
        <v>16.77</v>
      </c>
      <c r="I40" s="8" t="str">
        <f t="shared" si="5"/>
        <v>No</v>
      </c>
      <c r="L40">
        <v>0.59</v>
      </c>
      <c r="M40">
        <v>2.99</v>
      </c>
      <c r="N40">
        <v>5.97</v>
      </c>
      <c r="O40">
        <v>6.12</v>
      </c>
      <c r="P40">
        <v>9.3699999999999992</v>
      </c>
    </row>
    <row r="41" spans="1:16" x14ac:dyDescent="0.3">
      <c r="A41">
        <v>88</v>
      </c>
      <c r="B41" t="s">
        <v>3</v>
      </c>
      <c r="C41">
        <v>94.83</v>
      </c>
      <c r="D41" s="8">
        <f t="shared" si="4"/>
        <v>1.41</v>
      </c>
      <c r="E41" s="8">
        <f t="shared" si="0"/>
        <v>5.6</v>
      </c>
      <c r="F41" s="8">
        <f t="shared" si="1"/>
        <v>11.31</v>
      </c>
      <c r="G41" s="8">
        <f t="shared" si="2"/>
        <v>11.05</v>
      </c>
      <c r="H41" s="8">
        <f t="shared" si="3"/>
        <v>18.75</v>
      </c>
      <c r="I41" s="8" t="str">
        <f t="shared" si="5"/>
        <v>No</v>
      </c>
      <c r="L41">
        <v>1.34</v>
      </c>
      <c r="M41">
        <v>5.31</v>
      </c>
      <c r="N41">
        <v>10.73</v>
      </c>
      <c r="O41">
        <v>10.48</v>
      </c>
      <c r="P41">
        <v>17.78</v>
      </c>
    </row>
    <row r="42" spans="1:16" x14ac:dyDescent="0.3">
      <c r="A42">
        <v>89</v>
      </c>
      <c r="B42" t="s">
        <v>3</v>
      </c>
      <c r="C42">
        <v>45.7</v>
      </c>
      <c r="D42" s="8">
        <f t="shared" si="4"/>
        <v>1.55</v>
      </c>
      <c r="E42" s="8">
        <f t="shared" si="0"/>
        <v>6.19</v>
      </c>
      <c r="F42" s="8">
        <f t="shared" si="1"/>
        <v>10.11</v>
      </c>
      <c r="G42" s="8">
        <f t="shared" si="2"/>
        <v>11.01</v>
      </c>
      <c r="H42" s="8">
        <f t="shared" si="3"/>
        <v>15.56</v>
      </c>
      <c r="I42" s="8" t="str">
        <f t="shared" si="5"/>
        <v>No</v>
      </c>
      <c r="L42">
        <v>0.71</v>
      </c>
      <c r="M42">
        <v>2.83</v>
      </c>
      <c r="N42">
        <v>4.62</v>
      </c>
      <c r="O42">
        <v>5.03</v>
      </c>
      <c r="P42">
        <v>7.11</v>
      </c>
    </row>
    <row r="43" spans="1:16" x14ac:dyDescent="0.3">
      <c r="A43">
        <v>90</v>
      </c>
      <c r="B43" t="s">
        <v>3</v>
      </c>
      <c r="C43">
        <v>71.44</v>
      </c>
      <c r="D43" s="8">
        <f t="shared" si="4"/>
        <v>1.55</v>
      </c>
      <c r="E43" s="8">
        <f t="shared" si="0"/>
        <v>5.38</v>
      </c>
      <c r="F43" s="8">
        <f t="shared" si="1"/>
        <v>10.27</v>
      </c>
      <c r="G43" s="8">
        <f t="shared" si="2"/>
        <v>10.34</v>
      </c>
      <c r="H43" s="8">
        <f t="shared" si="3"/>
        <v>18.73</v>
      </c>
      <c r="I43" s="8" t="str">
        <f t="shared" si="5"/>
        <v>No</v>
      </c>
      <c r="L43">
        <v>1.1100000000000001</v>
      </c>
      <c r="M43">
        <v>3.84</v>
      </c>
      <c r="N43">
        <v>7.34</v>
      </c>
      <c r="O43">
        <v>7.39</v>
      </c>
      <c r="P43">
        <v>13.38</v>
      </c>
    </row>
    <row r="44" spans="1:16" x14ac:dyDescent="0.3">
      <c r="A44">
        <v>91</v>
      </c>
      <c r="B44" t="s">
        <v>3</v>
      </c>
      <c r="C44">
        <v>67.5</v>
      </c>
      <c r="D44" s="8">
        <f t="shared" si="4"/>
        <v>1.85</v>
      </c>
      <c r="E44" s="8">
        <f t="shared" si="0"/>
        <v>5.27</v>
      </c>
      <c r="F44" s="8">
        <f t="shared" si="1"/>
        <v>10.4</v>
      </c>
      <c r="G44" s="8">
        <f t="shared" si="2"/>
        <v>10.77</v>
      </c>
      <c r="H44" s="8">
        <f t="shared" si="3"/>
        <v>18.73</v>
      </c>
      <c r="I44" s="8" t="str">
        <f t="shared" si="5"/>
        <v>No</v>
      </c>
      <c r="L44">
        <v>1.25</v>
      </c>
      <c r="M44">
        <v>3.56</v>
      </c>
      <c r="N44">
        <v>7.02</v>
      </c>
      <c r="O44">
        <v>7.27</v>
      </c>
      <c r="P44">
        <v>12.64</v>
      </c>
    </row>
    <row r="45" spans="1:16" x14ac:dyDescent="0.3">
      <c r="A45">
        <v>92</v>
      </c>
      <c r="B45" t="s">
        <v>3</v>
      </c>
      <c r="C45">
        <v>93.21</v>
      </c>
      <c r="D45" s="8">
        <f t="shared" si="4"/>
        <v>1.48</v>
      </c>
      <c r="E45" s="8">
        <f t="shared" si="0"/>
        <v>3.99</v>
      </c>
      <c r="F45" s="8">
        <f t="shared" si="1"/>
        <v>9.86</v>
      </c>
      <c r="G45" s="8">
        <f t="shared" si="2"/>
        <v>9.9700000000000006</v>
      </c>
      <c r="H45" s="8">
        <f t="shared" si="3"/>
        <v>17.22</v>
      </c>
      <c r="I45" s="8" t="str">
        <f t="shared" si="5"/>
        <v>No</v>
      </c>
      <c r="L45">
        <v>1.38</v>
      </c>
      <c r="M45">
        <v>3.72</v>
      </c>
      <c r="N45">
        <v>9.19</v>
      </c>
      <c r="O45">
        <v>9.2899999999999991</v>
      </c>
      <c r="P45">
        <v>16.05</v>
      </c>
    </row>
    <row r="46" spans="1:16" x14ac:dyDescent="0.3">
      <c r="A46">
        <v>93</v>
      </c>
      <c r="B46" t="s">
        <v>3</v>
      </c>
      <c r="C46">
        <v>97.04</v>
      </c>
      <c r="D46" s="8">
        <f t="shared" si="4"/>
        <v>1.69</v>
      </c>
      <c r="E46" s="8">
        <f t="shared" si="0"/>
        <v>4.25</v>
      </c>
      <c r="F46" s="8">
        <f t="shared" si="1"/>
        <v>9.8800000000000008</v>
      </c>
      <c r="G46" s="8">
        <f t="shared" si="2"/>
        <v>10.46</v>
      </c>
      <c r="H46" s="8">
        <f t="shared" si="3"/>
        <v>14.08</v>
      </c>
      <c r="I46" s="8" t="str">
        <f t="shared" si="5"/>
        <v>No</v>
      </c>
      <c r="L46">
        <v>1.64</v>
      </c>
      <c r="M46">
        <v>4.12</v>
      </c>
      <c r="N46">
        <v>9.59</v>
      </c>
      <c r="O46">
        <v>10.15</v>
      </c>
      <c r="P46">
        <v>13.66</v>
      </c>
    </row>
    <row r="47" spans="1:16" x14ac:dyDescent="0.3">
      <c r="A47">
        <v>94</v>
      </c>
      <c r="B47" t="s">
        <v>3</v>
      </c>
      <c r="C47">
        <v>87.61</v>
      </c>
      <c r="D47" s="8">
        <f t="shared" si="4"/>
        <v>1.38</v>
      </c>
      <c r="E47" s="8">
        <f t="shared" si="0"/>
        <v>5.0599999999999996</v>
      </c>
      <c r="F47" s="8">
        <f t="shared" si="1"/>
        <v>10.039999999999999</v>
      </c>
      <c r="G47" s="8">
        <f t="shared" si="2"/>
        <v>10.54</v>
      </c>
      <c r="H47" s="8">
        <f t="shared" si="3"/>
        <v>16.309999999999999</v>
      </c>
      <c r="I47" s="8" t="str">
        <f t="shared" si="5"/>
        <v>No</v>
      </c>
      <c r="L47">
        <v>1.21</v>
      </c>
      <c r="M47">
        <v>4.43</v>
      </c>
      <c r="N47">
        <v>8.8000000000000007</v>
      </c>
      <c r="O47">
        <v>9.23</v>
      </c>
      <c r="P47">
        <v>14.29</v>
      </c>
    </row>
    <row r="48" spans="1:16" x14ac:dyDescent="0.3">
      <c r="A48">
        <v>95</v>
      </c>
      <c r="B48" t="s">
        <v>3</v>
      </c>
      <c r="C48">
        <v>95.55</v>
      </c>
      <c r="D48" s="8">
        <f t="shared" si="4"/>
        <v>1.32</v>
      </c>
      <c r="E48" s="8">
        <f t="shared" si="0"/>
        <v>5.08</v>
      </c>
      <c r="F48" s="8">
        <f t="shared" si="1"/>
        <v>11.24</v>
      </c>
      <c r="G48" s="8">
        <f t="shared" si="2"/>
        <v>11.64</v>
      </c>
      <c r="H48" s="8">
        <f t="shared" si="3"/>
        <v>14.85</v>
      </c>
      <c r="I48" s="8" t="str">
        <f t="shared" si="5"/>
        <v>No</v>
      </c>
      <c r="L48">
        <v>1.26</v>
      </c>
      <c r="M48">
        <v>4.8499999999999996</v>
      </c>
      <c r="N48">
        <v>10.74</v>
      </c>
      <c r="O48">
        <v>11.12</v>
      </c>
      <c r="P48">
        <v>14.19</v>
      </c>
    </row>
    <row r="49" spans="1:16" x14ac:dyDescent="0.3">
      <c r="A49">
        <v>96</v>
      </c>
      <c r="B49" t="s">
        <v>3</v>
      </c>
      <c r="C49">
        <v>98.91</v>
      </c>
      <c r="D49" s="8">
        <f t="shared" si="4"/>
        <v>1.22</v>
      </c>
      <c r="E49" s="8">
        <f t="shared" si="0"/>
        <v>4.2699999999999996</v>
      </c>
      <c r="F49" s="8">
        <f t="shared" si="1"/>
        <v>10.97</v>
      </c>
      <c r="G49" s="8">
        <f t="shared" si="2"/>
        <v>10.5</v>
      </c>
      <c r="H49" s="8">
        <f t="shared" si="3"/>
        <v>14.31</v>
      </c>
      <c r="I49" s="8" t="str">
        <f t="shared" si="5"/>
        <v>No</v>
      </c>
      <c r="L49">
        <v>1.21</v>
      </c>
      <c r="M49">
        <v>4.22</v>
      </c>
      <c r="N49">
        <v>10.85</v>
      </c>
      <c r="O49">
        <v>10.39</v>
      </c>
      <c r="P49">
        <v>14.15</v>
      </c>
    </row>
    <row r="50" spans="1:16" x14ac:dyDescent="0.3">
      <c r="A50">
        <v>103</v>
      </c>
      <c r="B50" t="s">
        <v>3</v>
      </c>
      <c r="C50">
        <v>76.87</v>
      </c>
      <c r="D50" s="8">
        <f t="shared" si="4"/>
        <v>1.54</v>
      </c>
      <c r="E50" s="8">
        <f t="shared" si="0"/>
        <v>5.67</v>
      </c>
      <c r="F50" s="8">
        <f t="shared" si="1"/>
        <v>13.22</v>
      </c>
      <c r="G50" s="8">
        <f t="shared" si="2"/>
        <v>13.37</v>
      </c>
      <c r="H50" s="8">
        <f t="shared" si="3"/>
        <v>17.18</v>
      </c>
      <c r="I50" s="8" t="str">
        <f t="shared" si="5"/>
        <v>No</v>
      </c>
      <c r="L50">
        <v>1.18</v>
      </c>
      <c r="M50">
        <v>4.3600000000000003</v>
      </c>
      <c r="N50">
        <v>10.16</v>
      </c>
      <c r="O50">
        <v>10.28</v>
      </c>
      <c r="P50">
        <v>13.21</v>
      </c>
    </row>
    <row r="51" spans="1:16" x14ac:dyDescent="0.3">
      <c r="A51">
        <v>104</v>
      </c>
      <c r="B51" t="s">
        <v>3</v>
      </c>
      <c r="C51">
        <v>73.33</v>
      </c>
      <c r="D51" s="8">
        <f t="shared" si="4"/>
        <v>1.69</v>
      </c>
      <c r="E51" s="8">
        <f t="shared" si="0"/>
        <v>5.22</v>
      </c>
      <c r="F51" s="8">
        <f t="shared" si="1"/>
        <v>12.75</v>
      </c>
      <c r="G51" s="8">
        <f t="shared" si="2"/>
        <v>12.23</v>
      </c>
      <c r="H51" s="8">
        <f t="shared" si="3"/>
        <v>16.57</v>
      </c>
      <c r="I51" s="8" t="str">
        <f t="shared" si="5"/>
        <v>No</v>
      </c>
      <c r="L51">
        <v>1.24</v>
      </c>
      <c r="M51">
        <v>3.83</v>
      </c>
      <c r="N51">
        <v>9.35</v>
      </c>
      <c r="O51">
        <v>8.9700000000000006</v>
      </c>
      <c r="P51">
        <v>12.15</v>
      </c>
    </row>
    <row r="52" spans="1:16" x14ac:dyDescent="0.3">
      <c r="A52">
        <v>105</v>
      </c>
      <c r="B52" t="s">
        <v>3</v>
      </c>
      <c r="C52">
        <v>70.23</v>
      </c>
      <c r="D52" s="8">
        <f t="shared" si="4"/>
        <v>1.79</v>
      </c>
      <c r="E52" s="8">
        <f t="shared" si="0"/>
        <v>4.91</v>
      </c>
      <c r="F52" s="8">
        <f t="shared" si="1"/>
        <v>11.53</v>
      </c>
      <c r="G52" s="8">
        <f t="shared" si="2"/>
        <v>12.42</v>
      </c>
      <c r="H52" s="8">
        <f t="shared" si="3"/>
        <v>15.56</v>
      </c>
      <c r="I52" s="8" t="str">
        <f t="shared" si="5"/>
        <v>No</v>
      </c>
      <c r="L52">
        <v>1.26</v>
      </c>
      <c r="M52">
        <v>3.45</v>
      </c>
      <c r="N52">
        <v>8.1</v>
      </c>
      <c r="O52">
        <v>8.7200000000000006</v>
      </c>
      <c r="P52">
        <v>10.93</v>
      </c>
    </row>
    <row r="53" spans="1:16" x14ac:dyDescent="0.3">
      <c r="A53">
        <v>106</v>
      </c>
      <c r="B53" t="s">
        <v>3</v>
      </c>
      <c r="C53">
        <v>73.790000000000006</v>
      </c>
      <c r="D53" s="8">
        <f t="shared" si="4"/>
        <v>1.78</v>
      </c>
      <c r="E53" s="8">
        <f t="shared" si="0"/>
        <v>5.5</v>
      </c>
      <c r="F53" s="8">
        <f t="shared" si="1"/>
        <v>12.59</v>
      </c>
      <c r="G53" s="8">
        <f t="shared" si="2"/>
        <v>13.1</v>
      </c>
      <c r="H53" s="8">
        <f t="shared" si="3"/>
        <v>17.54</v>
      </c>
      <c r="I53" s="8" t="str">
        <f t="shared" si="5"/>
        <v>No</v>
      </c>
      <c r="L53">
        <v>1.31</v>
      </c>
      <c r="M53">
        <v>4.0599999999999996</v>
      </c>
      <c r="N53">
        <v>9.2899999999999991</v>
      </c>
      <c r="O53">
        <v>9.67</v>
      </c>
      <c r="P53">
        <v>12.94</v>
      </c>
    </row>
    <row r="54" spans="1:16" x14ac:dyDescent="0.3">
      <c r="A54">
        <v>107</v>
      </c>
      <c r="B54" t="s">
        <v>3</v>
      </c>
      <c r="C54">
        <v>71.459999999999994</v>
      </c>
      <c r="D54" s="8">
        <f t="shared" si="4"/>
        <v>1.47</v>
      </c>
      <c r="E54" s="8">
        <f t="shared" si="0"/>
        <v>5.64</v>
      </c>
      <c r="F54" s="8">
        <f t="shared" si="1"/>
        <v>12.24</v>
      </c>
      <c r="G54" s="8">
        <f t="shared" si="2"/>
        <v>13.24</v>
      </c>
      <c r="H54" s="8">
        <f t="shared" si="3"/>
        <v>15.77</v>
      </c>
      <c r="I54" s="8" t="str">
        <f t="shared" si="5"/>
        <v>No</v>
      </c>
      <c r="L54">
        <v>1.05</v>
      </c>
      <c r="M54">
        <v>4.03</v>
      </c>
      <c r="N54">
        <v>8.75</v>
      </c>
      <c r="O54">
        <v>9.4600000000000009</v>
      </c>
      <c r="P54">
        <v>11.27</v>
      </c>
    </row>
    <row r="55" spans="1:16" x14ac:dyDescent="0.3">
      <c r="A55">
        <v>108</v>
      </c>
      <c r="B55" t="s">
        <v>3</v>
      </c>
      <c r="C55">
        <v>65.61</v>
      </c>
      <c r="D55" s="8">
        <f t="shared" si="4"/>
        <v>1.45</v>
      </c>
      <c r="E55" s="8">
        <f t="shared" si="0"/>
        <v>6.68</v>
      </c>
      <c r="F55" s="8">
        <f t="shared" si="1"/>
        <v>13.02</v>
      </c>
      <c r="G55" s="8">
        <f t="shared" si="2"/>
        <v>13.43</v>
      </c>
      <c r="H55" s="8">
        <f t="shared" si="3"/>
        <v>17.8</v>
      </c>
      <c r="I55" s="8" t="str">
        <f t="shared" si="5"/>
        <v>No</v>
      </c>
      <c r="L55">
        <v>0.95</v>
      </c>
      <c r="M55">
        <v>4.38</v>
      </c>
      <c r="N55">
        <v>8.5399999999999991</v>
      </c>
      <c r="O55">
        <v>8.81</v>
      </c>
      <c r="P55">
        <v>11.68</v>
      </c>
    </row>
    <row r="56" spans="1:16" x14ac:dyDescent="0.3">
      <c r="A56">
        <v>109</v>
      </c>
      <c r="B56" t="s">
        <v>3</v>
      </c>
      <c r="C56">
        <v>65.02</v>
      </c>
      <c r="D56" s="8">
        <f t="shared" si="4"/>
        <v>1.58</v>
      </c>
      <c r="E56" s="8">
        <f t="shared" si="0"/>
        <v>3.86</v>
      </c>
      <c r="F56" s="8">
        <f t="shared" si="1"/>
        <v>11.83</v>
      </c>
      <c r="G56" s="8">
        <f t="shared" si="2"/>
        <v>12.03</v>
      </c>
      <c r="H56" s="8">
        <f t="shared" si="3"/>
        <v>16.73</v>
      </c>
      <c r="I56" s="8" t="str">
        <f t="shared" si="5"/>
        <v>No</v>
      </c>
      <c r="L56">
        <v>1.03</v>
      </c>
      <c r="M56">
        <v>2.5099999999999998</v>
      </c>
      <c r="N56">
        <v>7.69</v>
      </c>
      <c r="O56">
        <v>7.82</v>
      </c>
      <c r="P56">
        <v>10.88</v>
      </c>
    </row>
    <row r="57" spans="1:16" x14ac:dyDescent="0.3">
      <c r="A57">
        <v>110</v>
      </c>
      <c r="B57" t="s">
        <v>3</v>
      </c>
      <c r="C57">
        <v>66.37</v>
      </c>
      <c r="D57" s="8">
        <f t="shared" si="4"/>
        <v>1.6</v>
      </c>
      <c r="E57" s="8">
        <f t="shared" si="0"/>
        <v>5.18</v>
      </c>
      <c r="F57" s="8">
        <f t="shared" si="1"/>
        <v>13.05</v>
      </c>
      <c r="G57" s="8">
        <f t="shared" si="2"/>
        <v>13.82</v>
      </c>
      <c r="H57" s="8">
        <f t="shared" si="3"/>
        <v>17.88</v>
      </c>
      <c r="I57" s="8" t="str">
        <f t="shared" si="5"/>
        <v>No</v>
      </c>
      <c r="L57">
        <v>1.06</v>
      </c>
      <c r="M57">
        <v>3.44</v>
      </c>
      <c r="N57">
        <v>8.66</v>
      </c>
      <c r="O57">
        <v>9.17</v>
      </c>
      <c r="P57">
        <v>11.87</v>
      </c>
    </row>
    <row r="58" spans="1:16" x14ac:dyDescent="0.3">
      <c r="A58">
        <v>111</v>
      </c>
      <c r="B58" t="s">
        <v>3</v>
      </c>
      <c r="C58">
        <v>135.5</v>
      </c>
      <c r="D58" s="8">
        <f t="shared" si="4"/>
        <v>1.66</v>
      </c>
      <c r="E58" s="8">
        <f t="shared" si="0"/>
        <v>5.43</v>
      </c>
      <c r="F58" s="8">
        <f t="shared" si="1"/>
        <v>9.08</v>
      </c>
      <c r="G58" s="8">
        <f t="shared" si="2"/>
        <v>10.64</v>
      </c>
      <c r="H58" s="8">
        <f t="shared" si="3"/>
        <v>17.73</v>
      </c>
      <c r="I58" s="8" t="str">
        <f t="shared" si="5"/>
        <v>No</v>
      </c>
      <c r="L58">
        <v>2.25</v>
      </c>
      <c r="M58">
        <v>7.36</v>
      </c>
      <c r="N58">
        <v>12.3</v>
      </c>
      <c r="O58">
        <v>14.42</v>
      </c>
      <c r="P58">
        <v>24.02</v>
      </c>
    </row>
    <row r="59" spans="1:16" x14ac:dyDescent="0.3">
      <c r="A59">
        <v>112</v>
      </c>
      <c r="B59" t="s">
        <v>3</v>
      </c>
      <c r="C59">
        <v>137.9</v>
      </c>
      <c r="D59" s="8">
        <f t="shared" si="4"/>
        <v>1.6</v>
      </c>
      <c r="E59" s="8">
        <f t="shared" si="0"/>
        <v>4.3899999999999997</v>
      </c>
      <c r="F59" s="8">
        <f t="shared" si="1"/>
        <v>10.050000000000001</v>
      </c>
      <c r="G59" s="8">
        <f t="shared" si="2"/>
        <v>10.58</v>
      </c>
      <c r="H59" s="8">
        <f t="shared" si="3"/>
        <v>18.190000000000001</v>
      </c>
      <c r="I59" s="8" t="str">
        <f t="shared" si="5"/>
        <v>No</v>
      </c>
      <c r="L59">
        <v>2.2000000000000002</v>
      </c>
      <c r="M59">
        <v>6.05</v>
      </c>
      <c r="N59">
        <v>13.86</v>
      </c>
      <c r="O59">
        <v>14.59</v>
      </c>
      <c r="P59">
        <v>25.09</v>
      </c>
    </row>
    <row r="60" spans="1:16" x14ac:dyDescent="0.3">
      <c r="A60">
        <v>113</v>
      </c>
      <c r="B60" t="s">
        <v>3</v>
      </c>
      <c r="C60">
        <v>234</v>
      </c>
      <c r="D60" s="8">
        <f t="shared" si="4"/>
        <v>1.64</v>
      </c>
      <c r="E60" s="8">
        <f t="shared" si="0"/>
        <v>3.79</v>
      </c>
      <c r="F60" s="8">
        <f t="shared" si="1"/>
        <v>7.69</v>
      </c>
      <c r="G60" s="8">
        <f t="shared" si="2"/>
        <v>8.48</v>
      </c>
      <c r="H60" s="8">
        <f t="shared" si="3"/>
        <v>17.079999999999998</v>
      </c>
      <c r="I60" s="8" t="str">
        <f t="shared" si="5"/>
        <v>No</v>
      </c>
      <c r="L60">
        <v>3.84</v>
      </c>
      <c r="M60">
        <v>8.86</v>
      </c>
      <c r="N60">
        <v>17.989999999999998</v>
      </c>
      <c r="O60">
        <v>19.850000000000001</v>
      </c>
      <c r="P60">
        <v>39.96</v>
      </c>
    </row>
    <row r="61" spans="1:16" x14ac:dyDescent="0.3">
      <c r="A61">
        <v>114</v>
      </c>
      <c r="B61" t="s">
        <v>3</v>
      </c>
      <c r="C61">
        <v>143.19999999999999</v>
      </c>
      <c r="D61" s="8">
        <f t="shared" si="4"/>
        <v>1.48</v>
      </c>
      <c r="E61" s="8">
        <f t="shared" si="0"/>
        <v>4.62</v>
      </c>
      <c r="F61" s="8">
        <f t="shared" si="1"/>
        <v>10.78</v>
      </c>
      <c r="G61" s="8">
        <f t="shared" si="2"/>
        <v>11.7</v>
      </c>
      <c r="H61" s="8">
        <f t="shared" si="3"/>
        <v>18.41</v>
      </c>
      <c r="I61" s="8" t="str">
        <f t="shared" si="5"/>
        <v>No</v>
      </c>
      <c r="L61">
        <v>2.12</v>
      </c>
      <c r="M61">
        <v>6.61</v>
      </c>
      <c r="N61">
        <v>15.44</v>
      </c>
      <c r="O61">
        <v>16.760000000000002</v>
      </c>
      <c r="P61">
        <v>26.36</v>
      </c>
    </row>
    <row r="62" spans="1:16" x14ac:dyDescent="0.3">
      <c r="A62">
        <v>115</v>
      </c>
      <c r="B62" t="s">
        <v>3</v>
      </c>
      <c r="C62">
        <v>212.11</v>
      </c>
      <c r="D62" s="8">
        <f t="shared" si="4"/>
        <v>1.5</v>
      </c>
      <c r="E62" s="8">
        <f t="shared" si="0"/>
        <v>3.63</v>
      </c>
      <c r="F62" s="8">
        <f t="shared" si="1"/>
        <v>8.91</v>
      </c>
      <c r="G62" s="8">
        <f t="shared" si="2"/>
        <v>9.48</v>
      </c>
      <c r="H62" s="8">
        <f t="shared" si="3"/>
        <v>18.7</v>
      </c>
      <c r="I62" s="8" t="str">
        <f t="shared" si="5"/>
        <v>No</v>
      </c>
      <c r="L62">
        <v>3.18</v>
      </c>
      <c r="M62">
        <v>7.7</v>
      </c>
      <c r="N62">
        <v>18.89</v>
      </c>
      <c r="O62">
        <v>20.11</v>
      </c>
      <c r="P62">
        <v>39.67</v>
      </c>
    </row>
    <row r="63" spans="1:16" x14ac:dyDescent="0.3">
      <c r="A63">
        <v>122</v>
      </c>
      <c r="B63" t="s">
        <v>3</v>
      </c>
      <c r="C63">
        <v>241.4</v>
      </c>
      <c r="D63" s="8">
        <f t="shared" si="4"/>
        <v>1.63</v>
      </c>
      <c r="E63" s="8">
        <f t="shared" si="0"/>
        <v>4.74</v>
      </c>
      <c r="F63" s="8">
        <f t="shared" si="1"/>
        <v>8.1999999999999993</v>
      </c>
      <c r="G63" s="8">
        <f t="shared" si="2"/>
        <v>9.64</v>
      </c>
      <c r="H63" s="8">
        <f t="shared" si="3"/>
        <v>17.11</v>
      </c>
      <c r="I63" s="8" t="str">
        <f t="shared" si="5"/>
        <v>No</v>
      </c>
      <c r="L63">
        <v>3.93</v>
      </c>
      <c r="M63">
        <v>11.45</v>
      </c>
      <c r="N63">
        <v>19.8</v>
      </c>
      <c r="O63">
        <v>23.26</v>
      </c>
      <c r="P63">
        <v>41.3</v>
      </c>
    </row>
    <row r="64" spans="1:16" x14ac:dyDescent="0.3">
      <c r="A64">
        <v>125</v>
      </c>
      <c r="B64" t="s">
        <v>3</v>
      </c>
      <c r="C64">
        <v>249.6</v>
      </c>
      <c r="D64" s="8">
        <f t="shared" si="4"/>
        <v>1.73</v>
      </c>
      <c r="E64" s="8">
        <f t="shared" si="0"/>
        <v>4.47</v>
      </c>
      <c r="F64" s="8">
        <f t="shared" si="1"/>
        <v>8.61</v>
      </c>
      <c r="G64" s="8">
        <f t="shared" si="2"/>
        <v>11.79</v>
      </c>
      <c r="H64" s="8">
        <f t="shared" si="3"/>
        <v>19.18</v>
      </c>
      <c r="I64" s="8" t="str">
        <f t="shared" si="5"/>
        <v>No</v>
      </c>
      <c r="L64">
        <v>4.3099999999999996</v>
      </c>
      <c r="M64">
        <v>11.15</v>
      </c>
      <c r="N64">
        <v>21.5</v>
      </c>
      <c r="O64">
        <v>29.43</v>
      </c>
      <c r="P64">
        <v>47.87</v>
      </c>
    </row>
    <row r="65" spans="1:16" x14ac:dyDescent="0.3">
      <c r="A65">
        <v>126</v>
      </c>
      <c r="B65" t="s">
        <v>3</v>
      </c>
      <c r="C65">
        <v>200.64</v>
      </c>
      <c r="D65" s="8">
        <f t="shared" si="4"/>
        <v>1.7</v>
      </c>
      <c r="E65" s="8">
        <f t="shared" si="0"/>
        <v>4.5</v>
      </c>
      <c r="F65" s="8">
        <f t="shared" si="1"/>
        <v>8.27</v>
      </c>
      <c r="G65" s="8">
        <f t="shared" si="2"/>
        <v>11.41</v>
      </c>
      <c r="H65" s="8">
        <f t="shared" si="3"/>
        <v>17.21</v>
      </c>
      <c r="I65" s="8" t="str">
        <f t="shared" si="5"/>
        <v>No</v>
      </c>
      <c r="L65">
        <v>3.41</v>
      </c>
      <c r="M65">
        <v>9.0299999999999994</v>
      </c>
      <c r="N65">
        <v>16.59</v>
      </c>
      <c r="O65">
        <v>22.9</v>
      </c>
      <c r="P65">
        <v>34.53</v>
      </c>
    </row>
    <row r="66" spans="1:16" x14ac:dyDescent="0.3">
      <c r="A66">
        <v>127</v>
      </c>
      <c r="B66" t="s">
        <v>3</v>
      </c>
      <c r="C66">
        <v>202.05</v>
      </c>
      <c r="D66" s="8">
        <f t="shared" si="4"/>
        <v>1.1000000000000001</v>
      </c>
      <c r="E66" s="8">
        <f t="shared" ref="E66:E118" si="6">ROUND(M66/$C66*100,2)</f>
        <v>4.41</v>
      </c>
      <c r="F66" s="8">
        <f t="shared" ref="F66:F118" si="7">ROUND(N66/$C66*100,2)</f>
        <v>8.7799999999999994</v>
      </c>
      <c r="G66" s="8">
        <f t="shared" ref="G66:G118" si="8">ROUND(O66/$C66*100,2)</f>
        <v>9.85</v>
      </c>
      <c r="H66" s="8">
        <f t="shared" ref="H66:H118" si="9">ROUND(P66/$C66*100,2)</f>
        <v>16.66</v>
      </c>
      <c r="I66" s="8" t="str">
        <f t="shared" si="5"/>
        <v>No</v>
      </c>
      <c r="L66">
        <v>2.23</v>
      </c>
      <c r="M66">
        <v>8.91</v>
      </c>
      <c r="N66">
        <v>17.739999999999998</v>
      </c>
      <c r="O66">
        <v>19.899999999999999</v>
      </c>
      <c r="P66">
        <v>33.67</v>
      </c>
    </row>
    <row r="67" spans="1:16" x14ac:dyDescent="0.3">
      <c r="A67">
        <v>129</v>
      </c>
      <c r="B67" t="s">
        <v>3</v>
      </c>
      <c r="C67">
        <v>247.49</v>
      </c>
      <c r="D67" s="8">
        <f t="shared" ref="D67:D118" si="10">ROUND(L67/$C67*100,2)</f>
        <v>1.46</v>
      </c>
      <c r="E67" s="8">
        <f t="shared" si="6"/>
        <v>4</v>
      </c>
      <c r="F67" s="8">
        <f t="shared" si="7"/>
        <v>8.3800000000000008</v>
      </c>
      <c r="G67" s="8">
        <f t="shared" si="8"/>
        <v>10.08</v>
      </c>
      <c r="H67" s="8">
        <f t="shared" si="9"/>
        <v>18.57</v>
      </c>
      <c r="I67" s="8" t="str">
        <f t="shared" ref="I67:I118" si="11">IF(AND(C67&gt;150,C67&lt;200),"Yes","No")</f>
        <v>No</v>
      </c>
      <c r="L67">
        <v>3.61</v>
      </c>
      <c r="M67">
        <v>9.91</v>
      </c>
      <c r="N67">
        <v>20.74</v>
      </c>
      <c r="O67">
        <v>24.94</v>
      </c>
      <c r="P67">
        <v>45.96</v>
      </c>
    </row>
    <row r="68" spans="1:16" x14ac:dyDescent="0.3">
      <c r="A68">
        <v>42</v>
      </c>
      <c r="B68" t="s">
        <v>3</v>
      </c>
      <c r="C68">
        <v>269.8</v>
      </c>
      <c r="D68" s="8">
        <f t="shared" si="10"/>
        <v>1.89</v>
      </c>
      <c r="E68" s="8">
        <f t="shared" si="6"/>
        <v>3.61</v>
      </c>
      <c r="F68" s="8">
        <f t="shared" si="7"/>
        <v>7.54</v>
      </c>
      <c r="G68" s="8">
        <f t="shared" si="8"/>
        <v>6.93</v>
      </c>
      <c r="H68" s="8">
        <f t="shared" si="9"/>
        <v>17.73</v>
      </c>
      <c r="I68" s="8" t="str">
        <f t="shared" si="11"/>
        <v>No</v>
      </c>
      <c r="L68">
        <v>5.1100000000000003</v>
      </c>
      <c r="M68">
        <v>9.73</v>
      </c>
      <c r="N68">
        <v>20.34</v>
      </c>
      <c r="O68">
        <v>18.7</v>
      </c>
      <c r="P68">
        <v>47.84</v>
      </c>
    </row>
    <row r="69" spans="1:16" x14ac:dyDescent="0.3">
      <c r="A69">
        <v>81</v>
      </c>
      <c r="B69" t="s">
        <v>3</v>
      </c>
      <c r="C69">
        <v>176</v>
      </c>
      <c r="D69" s="8">
        <f t="shared" si="10"/>
        <v>2.16</v>
      </c>
      <c r="E69" s="8">
        <f t="shared" si="6"/>
        <v>3.88</v>
      </c>
      <c r="F69" s="8">
        <f t="shared" si="7"/>
        <v>8.9499999999999993</v>
      </c>
      <c r="G69" s="8">
        <f t="shared" si="8"/>
        <v>10.47</v>
      </c>
      <c r="H69" s="8">
        <f t="shared" si="9"/>
        <v>17.91</v>
      </c>
      <c r="I69" s="8" t="str">
        <f t="shared" si="11"/>
        <v>Yes</v>
      </c>
      <c r="L69">
        <v>3.8</v>
      </c>
      <c r="M69">
        <v>6.82</v>
      </c>
      <c r="N69">
        <v>15.76</v>
      </c>
      <c r="O69">
        <v>18.420000000000002</v>
      </c>
      <c r="P69">
        <v>31.52</v>
      </c>
    </row>
    <row r="70" spans="1:16" x14ac:dyDescent="0.3">
      <c r="A70">
        <v>84</v>
      </c>
      <c r="B70" t="s">
        <v>3</v>
      </c>
      <c r="C70">
        <v>163</v>
      </c>
      <c r="D70" s="8">
        <f t="shared" si="10"/>
        <v>1.83</v>
      </c>
      <c r="E70" s="8">
        <f t="shared" si="6"/>
        <v>4.62</v>
      </c>
      <c r="F70" s="8">
        <f t="shared" si="7"/>
        <v>8.66</v>
      </c>
      <c r="G70" s="8">
        <f t="shared" si="8"/>
        <v>10.66</v>
      </c>
      <c r="H70" s="8">
        <f t="shared" si="9"/>
        <v>17.79</v>
      </c>
      <c r="I70" s="8" t="str">
        <f t="shared" si="11"/>
        <v>Yes</v>
      </c>
      <c r="L70">
        <v>2.99</v>
      </c>
      <c r="M70">
        <v>7.53</v>
      </c>
      <c r="N70">
        <v>14.11</v>
      </c>
      <c r="O70">
        <v>17.38</v>
      </c>
      <c r="P70">
        <v>29</v>
      </c>
    </row>
    <row r="71" spans="1:16" x14ac:dyDescent="0.3">
      <c r="A71">
        <v>1</v>
      </c>
      <c r="B71" t="s">
        <v>4</v>
      </c>
      <c r="C71">
        <v>260</v>
      </c>
      <c r="D71" s="8">
        <f t="shared" si="10"/>
        <v>2.0299999999999998</v>
      </c>
      <c r="E71" s="8">
        <f t="shared" si="6"/>
        <v>4.12</v>
      </c>
      <c r="F71" s="8">
        <f t="shared" si="7"/>
        <v>9.2100000000000009</v>
      </c>
      <c r="G71" s="8">
        <f t="shared" si="8"/>
        <v>10.88</v>
      </c>
      <c r="H71" s="8">
        <f t="shared" si="9"/>
        <v>18.89</v>
      </c>
      <c r="I71" s="8" t="str">
        <f t="shared" si="11"/>
        <v>No</v>
      </c>
      <c r="L71">
        <v>5.28</v>
      </c>
      <c r="M71">
        <v>10.71</v>
      </c>
      <c r="N71">
        <v>23.95</v>
      </c>
      <c r="O71">
        <v>28.3</v>
      </c>
      <c r="P71">
        <v>49.11</v>
      </c>
    </row>
    <row r="72" spans="1:16" x14ac:dyDescent="0.3">
      <c r="A72">
        <v>6</v>
      </c>
      <c r="B72" t="s">
        <v>4</v>
      </c>
      <c r="C72">
        <v>224.5</v>
      </c>
      <c r="D72" s="8">
        <f t="shared" si="10"/>
        <v>2.46</v>
      </c>
      <c r="E72" s="8">
        <f t="shared" si="6"/>
        <v>4.26</v>
      </c>
      <c r="F72" s="8">
        <f t="shared" si="7"/>
        <v>9.49</v>
      </c>
      <c r="G72" s="8">
        <f t="shared" si="8"/>
        <v>11.12</v>
      </c>
      <c r="H72" s="8">
        <f t="shared" si="9"/>
        <v>19.149999999999999</v>
      </c>
      <c r="I72" s="8" t="str">
        <f t="shared" si="11"/>
        <v>No</v>
      </c>
      <c r="L72">
        <v>5.52</v>
      </c>
      <c r="M72">
        <v>9.56</v>
      </c>
      <c r="N72">
        <v>21.3</v>
      </c>
      <c r="O72">
        <v>24.96</v>
      </c>
      <c r="P72">
        <v>43</v>
      </c>
    </row>
    <row r="73" spans="1:16" x14ac:dyDescent="0.3">
      <c r="A73">
        <v>7</v>
      </c>
      <c r="B73" t="s">
        <v>4</v>
      </c>
      <c r="C73">
        <v>258</v>
      </c>
      <c r="D73" s="8">
        <f t="shared" si="10"/>
        <v>2.12</v>
      </c>
      <c r="E73" s="8">
        <f t="shared" si="6"/>
        <v>5.41</v>
      </c>
      <c r="F73" s="8">
        <f t="shared" si="7"/>
        <v>10.34</v>
      </c>
      <c r="G73" s="8">
        <f t="shared" si="8"/>
        <v>10.62</v>
      </c>
      <c r="H73" s="8">
        <f t="shared" si="9"/>
        <v>15.52</v>
      </c>
      <c r="I73" s="8" t="str">
        <f t="shared" si="11"/>
        <v>No</v>
      </c>
      <c r="L73">
        <v>5.47</v>
      </c>
      <c r="M73">
        <v>13.97</v>
      </c>
      <c r="N73">
        <v>26.67</v>
      </c>
      <c r="O73">
        <v>27.41</v>
      </c>
      <c r="P73">
        <v>40.04</v>
      </c>
    </row>
    <row r="74" spans="1:16" x14ac:dyDescent="0.3">
      <c r="A74">
        <v>8</v>
      </c>
      <c r="B74" t="s">
        <v>4</v>
      </c>
      <c r="C74">
        <v>188</v>
      </c>
      <c r="D74" s="8">
        <f t="shared" si="10"/>
        <v>1.77</v>
      </c>
      <c r="E74" s="8">
        <f t="shared" si="6"/>
        <v>5.71</v>
      </c>
      <c r="F74" s="8">
        <f t="shared" si="7"/>
        <v>10.16</v>
      </c>
      <c r="G74" s="8">
        <f t="shared" si="8"/>
        <v>10.88</v>
      </c>
      <c r="H74" s="8">
        <f t="shared" si="9"/>
        <v>18.760000000000002</v>
      </c>
      <c r="I74" s="8" t="str">
        <f t="shared" si="11"/>
        <v>Yes</v>
      </c>
      <c r="L74">
        <v>3.32</v>
      </c>
      <c r="M74">
        <v>10.73</v>
      </c>
      <c r="N74">
        <v>19.11</v>
      </c>
      <c r="O74">
        <v>20.46</v>
      </c>
      <c r="P74">
        <v>35.26</v>
      </c>
    </row>
    <row r="75" spans="1:16" x14ac:dyDescent="0.3">
      <c r="A75">
        <v>9</v>
      </c>
      <c r="B75" t="s">
        <v>4</v>
      </c>
      <c r="C75">
        <v>215</v>
      </c>
      <c r="D75" s="8">
        <f t="shared" si="10"/>
        <v>2.2000000000000002</v>
      </c>
      <c r="E75" s="8">
        <f t="shared" si="6"/>
        <v>4.96</v>
      </c>
      <c r="F75" s="8">
        <f t="shared" si="7"/>
        <v>9.9</v>
      </c>
      <c r="G75" s="8">
        <f t="shared" si="8"/>
        <v>10.74</v>
      </c>
      <c r="H75" s="8">
        <f t="shared" si="9"/>
        <v>17.920000000000002</v>
      </c>
      <c r="I75" s="8" t="str">
        <f t="shared" si="11"/>
        <v>No</v>
      </c>
      <c r="L75">
        <v>4.72</v>
      </c>
      <c r="M75">
        <v>10.67</v>
      </c>
      <c r="N75">
        <v>21.29</v>
      </c>
      <c r="O75">
        <v>23.09</v>
      </c>
      <c r="P75">
        <v>38.53</v>
      </c>
    </row>
    <row r="76" spans="1:16" x14ac:dyDescent="0.3">
      <c r="A76">
        <v>10</v>
      </c>
      <c r="B76" t="s">
        <v>4</v>
      </c>
      <c r="C76">
        <v>128.07</v>
      </c>
      <c r="D76" s="8">
        <f t="shared" si="10"/>
        <v>1.37</v>
      </c>
      <c r="E76" s="8">
        <f t="shared" si="6"/>
        <v>4.47</v>
      </c>
      <c r="F76" s="8">
        <f t="shared" si="7"/>
        <v>10.83</v>
      </c>
      <c r="G76" s="8">
        <f t="shared" si="8"/>
        <v>10.74</v>
      </c>
      <c r="H76" s="8">
        <f t="shared" si="9"/>
        <v>16.98</v>
      </c>
      <c r="I76" s="8" t="str">
        <f t="shared" si="11"/>
        <v>No</v>
      </c>
      <c r="L76">
        <v>1.76</v>
      </c>
      <c r="M76">
        <v>5.72</v>
      </c>
      <c r="N76">
        <v>13.87</v>
      </c>
      <c r="O76">
        <v>13.75</v>
      </c>
      <c r="P76">
        <v>21.75</v>
      </c>
    </row>
    <row r="77" spans="1:16" x14ac:dyDescent="0.3">
      <c r="A77">
        <v>11</v>
      </c>
      <c r="B77" t="s">
        <v>4</v>
      </c>
      <c r="C77">
        <v>230</v>
      </c>
      <c r="D77" s="8">
        <f t="shared" si="10"/>
        <v>1.67</v>
      </c>
      <c r="E77" s="8">
        <f t="shared" si="6"/>
        <v>4.3899999999999997</v>
      </c>
      <c r="F77" s="8">
        <f t="shared" si="7"/>
        <v>9.31</v>
      </c>
      <c r="G77" s="8">
        <f t="shared" si="8"/>
        <v>12.22</v>
      </c>
      <c r="H77" s="8">
        <f t="shared" si="9"/>
        <v>20.46</v>
      </c>
      <c r="I77" s="8" t="str">
        <f t="shared" si="11"/>
        <v>No</v>
      </c>
      <c r="L77">
        <v>3.83</v>
      </c>
      <c r="M77">
        <v>10.1</v>
      </c>
      <c r="N77">
        <v>21.41</v>
      </c>
      <c r="O77">
        <v>28.11</v>
      </c>
      <c r="P77">
        <v>47.05</v>
      </c>
    </row>
    <row r="78" spans="1:16" x14ac:dyDescent="0.3">
      <c r="A78">
        <v>12</v>
      </c>
      <c r="B78" t="s">
        <v>4</v>
      </c>
      <c r="C78">
        <v>235</v>
      </c>
      <c r="D78" s="8">
        <f t="shared" si="10"/>
        <v>1.94</v>
      </c>
      <c r="E78" s="8">
        <f t="shared" si="6"/>
        <v>4.9400000000000004</v>
      </c>
      <c r="F78" s="8">
        <f t="shared" si="7"/>
        <v>9.61</v>
      </c>
      <c r="G78" s="8">
        <f t="shared" si="8"/>
        <v>10.62</v>
      </c>
      <c r="H78" s="8">
        <f t="shared" si="9"/>
        <v>16.64</v>
      </c>
      <c r="I78" s="8" t="str">
        <f t="shared" si="11"/>
        <v>No</v>
      </c>
      <c r="L78">
        <v>4.5599999999999996</v>
      </c>
      <c r="M78">
        <v>11.6</v>
      </c>
      <c r="N78">
        <v>22.59</v>
      </c>
      <c r="O78">
        <v>24.95</v>
      </c>
      <c r="P78">
        <v>39.11</v>
      </c>
    </row>
    <row r="79" spans="1:16" x14ac:dyDescent="0.3">
      <c r="A79">
        <v>13</v>
      </c>
      <c r="B79" t="s">
        <v>4</v>
      </c>
      <c r="C79">
        <v>260</v>
      </c>
      <c r="D79" s="8">
        <f t="shared" si="10"/>
        <v>2.19</v>
      </c>
      <c r="E79" s="8">
        <f t="shared" si="6"/>
        <v>3.96</v>
      </c>
      <c r="F79" s="8">
        <f t="shared" si="7"/>
        <v>9.3000000000000007</v>
      </c>
      <c r="G79" s="8">
        <f t="shared" si="8"/>
        <v>11.73</v>
      </c>
      <c r="H79" s="8">
        <f t="shared" si="9"/>
        <v>17.55</v>
      </c>
      <c r="I79" s="8" t="str">
        <f t="shared" si="11"/>
        <v>No</v>
      </c>
      <c r="L79">
        <v>5.69</v>
      </c>
      <c r="M79">
        <v>10.29</v>
      </c>
      <c r="N79">
        <v>24.17</v>
      </c>
      <c r="O79">
        <v>30.51</v>
      </c>
      <c r="P79">
        <v>45.62</v>
      </c>
    </row>
    <row r="80" spans="1:16" x14ac:dyDescent="0.3">
      <c r="A80">
        <v>14</v>
      </c>
      <c r="B80" t="s">
        <v>4</v>
      </c>
      <c r="C80">
        <v>272</v>
      </c>
      <c r="D80" s="8">
        <f t="shared" si="10"/>
        <v>2.15</v>
      </c>
      <c r="E80" s="8">
        <f t="shared" si="6"/>
        <v>4.66</v>
      </c>
      <c r="F80" s="8">
        <f t="shared" si="7"/>
        <v>8</v>
      </c>
      <c r="G80" s="8">
        <f t="shared" si="8"/>
        <v>9.75</v>
      </c>
      <c r="H80" s="8">
        <f t="shared" si="9"/>
        <v>18.18</v>
      </c>
      <c r="I80" s="8" t="str">
        <f t="shared" si="11"/>
        <v>No</v>
      </c>
      <c r="L80">
        <v>5.85</v>
      </c>
      <c r="M80">
        <v>12.67</v>
      </c>
      <c r="N80">
        <v>21.75</v>
      </c>
      <c r="O80">
        <v>26.52</v>
      </c>
      <c r="P80">
        <v>49.45</v>
      </c>
    </row>
    <row r="81" spans="1:16" x14ac:dyDescent="0.3">
      <c r="A81">
        <v>15</v>
      </c>
      <c r="B81" t="s">
        <v>4</v>
      </c>
      <c r="C81">
        <v>152</v>
      </c>
      <c r="D81" s="8">
        <f t="shared" si="10"/>
        <v>1.9</v>
      </c>
      <c r="E81" s="8">
        <f t="shared" si="6"/>
        <v>4.6100000000000003</v>
      </c>
      <c r="F81" s="8">
        <f t="shared" si="7"/>
        <v>11.73</v>
      </c>
      <c r="G81" s="8">
        <f t="shared" si="8"/>
        <v>12.16</v>
      </c>
      <c r="H81" s="8">
        <f t="shared" si="9"/>
        <v>20.36</v>
      </c>
      <c r="I81" s="8" t="str">
        <f t="shared" si="11"/>
        <v>Yes</v>
      </c>
      <c r="L81">
        <v>2.89</v>
      </c>
      <c r="M81">
        <v>7.01</v>
      </c>
      <c r="N81">
        <v>17.829999999999998</v>
      </c>
      <c r="O81">
        <v>18.489999999999998</v>
      </c>
      <c r="P81">
        <v>30.94</v>
      </c>
    </row>
    <row r="82" spans="1:16" x14ac:dyDescent="0.3">
      <c r="A82">
        <v>16</v>
      </c>
      <c r="B82" t="s">
        <v>4</v>
      </c>
      <c r="C82">
        <v>265</v>
      </c>
      <c r="D82" s="8">
        <f t="shared" si="10"/>
        <v>2.2200000000000002</v>
      </c>
      <c r="E82" s="8">
        <f t="shared" si="6"/>
        <v>4.29</v>
      </c>
      <c r="F82" s="8">
        <f t="shared" si="7"/>
        <v>8.8699999999999992</v>
      </c>
      <c r="G82" s="8">
        <f t="shared" si="8"/>
        <v>10.29</v>
      </c>
      <c r="H82" s="8">
        <f t="shared" si="9"/>
        <v>16.829999999999998</v>
      </c>
      <c r="I82" s="8" t="str">
        <f t="shared" si="11"/>
        <v>No</v>
      </c>
      <c r="L82">
        <v>5.88</v>
      </c>
      <c r="M82">
        <v>11.38</v>
      </c>
      <c r="N82">
        <v>23.51</v>
      </c>
      <c r="O82">
        <v>27.27</v>
      </c>
      <c r="P82">
        <v>44.59</v>
      </c>
    </row>
    <row r="83" spans="1:16" x14ac:dyDescent="0.3">
      <c r="A83">
        <v>17</v>
      </c>
      <c r="B83" t="s">
        <v>4</v>
      </c>
      <c r="C83">
        <v>198</v>
      </c>
      <c r="D83" s="8">
        <f t="shared" si="10"/>
        <v>2.0499999999999998</v>
      </c>
      <c r="E83" s="8">
        <f t="shared" si="6"/>
        <v>5.01</v>
      </c>
      <c r="F83" s="8">
        <f t="shared" si="7"/>
        <v>10.53</v>
      </c>
      <c r="G83" s="8">
        <f t="shared" si="8"/>
        <v>11.12</v>
      </c>
      <c r="H83" s="8">
        <f t="shared" si="9"/>
        <v>17.579999999999998</v>
      </c>
      <c r="I83" s="8" t="str">
        <f t="shared" si="11"/>
        <v>Yes</v>
      </c>
      <c r="L83">
        <v>4.0599999999999996</v>
      </c>
      <c r="M83">
        <v>9.91</v>
      </c>
      <c r="N83">
        <v>20.84</v>
      </c>
      <c r="O83">
        <v>22.02</v>
      </c>
      <c r="P83">
        <v>34.799999999999997</v>
      </c>
    </row>
    <row r="84" spans="1:16" x14ac:dyDescent="0.3">
      <c r="A84">
        <v>18</v>
      </c>
      <c r="B84" t="s">
        <v>4</v>
      </c>
      <c r="C84">
        <v>148</v>
      </c>
      <c r="D84" s="8">
        <f t="shared" si="10"/>
        <v>1.76</v>
      </c>
      <c r="E84" s="8">
        <f t="shared" si="6"/>
        <v>5.57</v>
      </c>
      <c r="F84" s="8">
        <f t="shared" si="7"/>
        <v>8.83</v>
      </c>
      <c r="G84" s="8">
        <f t="shared" si="8"/>
        <v>11.14</v>
      </c>
      <c r="H84" s="8">
        <f t="shared" si="9"/>
        <v>20.67</v>
      </c>
      <c r="I84" s="8" t="str">
        <f t="shared" si="11"/>
        <v>No</v>
      </c>
      <c r="L84">
        <v>2.61</v>
      </c>
      <c r="M84">
        <v>8.25</v>
      </c>
      <c r="N84">
        <v>13.07</v>
      </c>
      <c r="O84">
        <v>16.48</v>
      </c>
      <c r="P84">
        <v>30.59</v>
      </c>
    </row>
    <row r="85" spans="1:16" x14ac:dyDescent="0.3">
      <c r="A85">
        <v>19</v>
      </c>
      <c r="B85" t="s">
        <v>4</v>
      </c>
      <c r="C85">
        <v>191</v>
      </c>
      <c r="D85" s="8">
        <f t="shared" si="10"/>
        <v>1.7</v>
      </c>
      <c r="E85" s="8">
        <f t="shared" si="6"/>
        <v>5.35</v>
      </c>
      <c r="F85" s="8">
        <f t="shared" si="7"/>
        <v>10.69</v>
      </c>
      <c r="G85" s="8">
        <f t="shared" si="8"/>
        <v>11.29</v>
      </c>
      <c r="H85" s="8">
        <f t="shared" si="9"/>
        <v>18.39</v>
      </c>
      <c r="I85" s="8" t="str">
        <f t="shared" si="11"/>
        <v>Yes</v>
      </c>
      <c r="L85">
        <v>3.25</v>
      </c>
      <c r="M85">
        <v>10.220000000000001</v>
      </c>
      <c r="N85">
        <v>20.420000000000002</v>
      </c>
      <c r="O85">
        <v>21.56</v>
      </c>
      <c r="P85">
        <v>35.130000000000003</v>
      </c>
    </row>
    <row r="86" spans="1:16" x14ac:dyDescent="0.3">
      <c r="A86">
        <v>20</v>
      </c>
      <c r="B86" t="s">
        <v>4</v>
      </c>
      <c r="C86">
        <v>124</v>
      </c>
      <c r="D86" s="8">
        <f t="shared" si="10"/>
        <v>1.57</v>
      </c>
      <c r="E86" s="8">
        <f t="shared" si="6"/>
        <v>5.13</v>
      </c>
      <c r="F86" s="8">
        <f t="shared" si="7"/>
        <v>11</v>
      </c>
      <c r="G86" s="8">
        <f t="shared" si="8"/>
        <v>12.21</v>
      </c>
      <c r="H86" s="8">
        <f t="shared" si="9"/>
        <v>17.079999999999998</v>
      </c>
      <c r="I86" s="8" t="str">
        <f t="shared" si="11"/>
        <v>No</v>
      </c>
      <c r="L86">
        <v>1.95</v>
      </c>
      <c r="M86">
        <v>6.36</v>
      </c>
      <c r="N86">
        <v>13.64</v>
      </c>
      <c r="O86">
        <v>15.14</v>
      </c>
      <c r="P86">
        <v>21.18</v>
      </c>
    </row>
    <row r="87" spans="1:16" x14ac:dyDescent="0.3">
      <c r="A87">
        <v>22</v>
      </c>
      <c r="B87" t="s">
        <v>4</v>
      </c>
      <c r="C87">
        <v>298</v>
      </c>
      <c r="D87" s="8">
        <f t="shared" si="10"/>
        <v>1.76</v>
      </c>
      <c r="E87" s="8">
        <f t="shared" si="6"/>
        <v>4.16</v>
      </c>
      <c r="F87" s="8">
        <f t="shared" si="7"/>
        <v>7.33</v>
      </c>
      <c r="G87" s="8">
        <f t="shared" si="8"/>
        <v>10.24</v>
      </c>
      <c r="H87" s="8">
        <f t="shared" si="9"/>
        <v>18.190000000000001</v>
      </c>
      <c r="I87" s="8" t="str">
        <f t="shared" si="11"/>
        <v>No</v>
      </c>
      <c r="L87">
        <v>5.23</v>
      </c>
      <c r="M87">
        <v>12.39</v>
      </c>
      <c r="N87">
        <v>21.83</v>
      </c>
      <c r="O87">
        <v>30.53</v>
      </c>
      <c r="P87">
        <v>54.22</v>
      </c>
    </row>
    <row r="88" spans="1:16" x14ac:dyDescent="0.3">
      <c r="A88">
        <v>24</v>
      </c>
      <c r="B88" t="s">
        <v>4</v>
      </c>
      <c r="C88">
        <v>292</v>
      </c>
      <c r="D88" s="8">
        <f t="shared" si="10"/>
        <v>2.0099999999999998</v>
      </c>
      <c r="E88" s="8">
        <f t="shared" si="6"/>
        <v>4.1900000000000004</v>
      </c>
      <c r="F88" s="8">
        <f t="shared" si="7"/>
        <v>8.26</v>
      </c>
      <c r="G88" s="8">
        <f t="shared" si="8"/>
        <v>9.83</v>
      </c>
      <c r="H88" s="8">
        <f t="shared" si="9"/>
        <v>18.68</v>
      </c>
      <c r="I88" s="8" t="str">
        <f t="shared" si="11"/>
        <v>No</v>
      </c>
      <c r="L88">
        <v>5.87</v>
      </c>
      <c r="M88">
        <v>12.23</v>
      </c>
      <c r="N88">
        <v>24.13</v>
      </c>
      <c r="O88">
        <v>28.69</v>
      </c>
      <c r="P88">
        <v>54.56</v>
      </c>
    </row>
    <row r="89" spans="1:16" x14ac:dyDescent="0.3">
      <c r="A89">
        <v>26</v>
      </c>
      <c r="B89" t="s">
        <v>4</v>
      </c>
      <c r="C89">
        <v>165.62</v>
      </c>
      <c r="D89" s="8">
        <f t="shared" si="10"/>
        <v>1.65</v>
      </c>
      <c r="E89" s="8">
        <f t="shared" si="6"/>
        <v>5.53</v>
      </c>
      <c r="F89" s="8">
        <f t="shared" si="7"/>
        <v>10.4</v>
      </c>
      <c r="G89" s="8">
        <f t="shared" si="8"/>
        <v>9.27</v>
      </c>
      <c r="H89" s="8">
        <f t="shared" si="9"/>
        <v>17.41</v>
      </c>
      <c r="I89" s="8" t="str">
        <f t="shared" si="11"/>
        <v>Yes</v>
      </c>
      <c r="L89">
        <v>2.73</v>
      </c>
      <c r="M89">
        <v>9.16</v>
      </c>
      <c r="N89">
        <v>17.22</v>
      </c>
      <c r="O89">
        <v>15.35</v>
      </c>
      <c r="P89">
        <v>28.83</v>
      </c>
    </row>
    <row r="90" spans="1:16" x14ac:dyDescent="0.3">
      <c r="A90">
        <v>37</v>
      </c>
      <c r="B90" t="s">
        <v>4</v>
      </c>
      <c r="C90">
        <v>152.37</v>
      </c>
      <c r="D90" s="8">
        <f t="shared" si="10"/>
        <v>1.63</v>
      </c>
      <c r="E90" s="8">
        <f t="shared" si="6"/>
        <v>4.5</v>
      </c>
      <c r="F90" s="8">
        <f t="shared" si="7"/>
        <v>12.21</v>
      </c>
      <c r="G90" s="8">
        <f t="shared" si="8"/>
        <v>10.11</v>
      </c>
      <c r="H90" s="8">
        <f t="shared" si="9"/>
        <v>18.8</v>
      </c>
      <c r="I90" s="8" t="str">
        <f t="shared" si="11"/>
        <v>Yes</v>
      </c>
      <c r="L90">
        <v>2.4900000000000002</v>
      </c>
      <c r="M90">
        <v>6.86</v>
      </c>
      <c r="N90">
        <v>18.61</v>
      </c>
      <c r="O90">
        <v>15.4</v>
      </c>
      <c r="P90">
        <v>28.65</v>
      </c>
    </row>
    <row r="91" spans="1:16" x14ac:dyDescent="0.3">
      <c r="A91">
        <v>43</v>
      </c>
      <c r="B91" t="s">
        <v>4</v>
      </c>
      <c r="C91">
        <v>330</v>
      </c>
      <c r="D91" s="8">
        <f t="shared" si="10"/>
        <v>1.85</v>
      </c>
      <c r="E91" s="8">
        <f t="shared" si="6"/>
        <v>3.26</v>
      </c>
      <c r="F91" s="8">
        <f t="shared" si="7"/>
        <v>8.2899999999999991</v>
      </c>
      <c r="G91" s="8">
        <f t="shared" si="8"/>
        <v>8.84</v>
      </c>
      <c r="H91" s="8">
        <f t="shared" si="9"/>
        <v>14.5</v>
      </c>
      <c r="I91" s="8" t="str">
        <f t="shared" si="11"/>
        <v>No</v>
      </c>
      <c r="L91">
        <v>6.1</v>
      </c>
      <c r="M91">
        <v>10.75</v>
      </c>
      <c r="N91">
        <v>27.37</v>
      </c>
      <c r="O91">
        <v>29.16</v>
      </c>
      <c r="P91">
        <v>47.84</v>
      </c>
    </row>
    <row r="92" spans="1:16" x14ac:dyDescent="0.3">
      <c r="A92">
        <v>44</v>
      </c>
      <c r="B92" t="s">
        <v>4</v>
      </c>
      <c r="C92">
        <v>246</v>
      </c>
      <c r="D92" s="8">
        <f t="shared" si="10"/>
        <v>1.93</v>
      </c>
      <c r="E92" s="8">
        <f t="shared" si="6"/>
        <v>3.97</v>
      </c>
      <c r="F92" s="8">
        <f t="shared" si="7"/>
        <v>8.41</v>
      </c>
      <c r="G92" s="8">
        <f t="shared" si="8"/>
        <v>9.59</v>
      </c>
      <c r="H92" s="8">
        <f t="shared" si="9"/>
        <v>17.36</v>
      </c>
      <c r="I92" s="8" t="str">
        <f t="shared" si="11"/>
        <v>No</v>
      </c>
      <c r="L92">
        <v>4.75</v>
      </c>
      <c r="M92">
        <v>9.77</v>
      </c>
      <c r="N92">
        <v>20.69</v>
      </c>
      <c r="O92">
        <v>23.59</v>
      </c>
      <c r="P92">
        <v>42.71</v>
      </c>
    </row>
    <row r="93" spans="1:16" x14ac:dyDescent="0.3">
      <c r="A93">
        <v>46</v>
      </c>
      <c r="B93" t="s">
        <v>4</v>
      </c>
      <c r="C93">
        <v>168</v>
      </c>
      <c r="D93" s="8">
        <f t="shared" si="10"/>
        <v>1.31</v>
      </c>
      <c r="E93" s="8">
        <f t="shared" si="6"/>
        <v>4.71</v>
      </c>
      <c r="F93" s="8">
        <f t="shared" si="7"/>
        <v>10.96</v>
      </c>
      <c r="G93" s="8">
        <f t="shared" si="8"/>
        <v>9.7100000000000009</v>
      </c>
      <c r="H93" s="8">
        <f t="shared" si="9"/>
        <v>16.850000000000001</v>
      </c>
      <c r="I93" s="8" t="str">
        <f t="shared" si="11"/>
        <v>Yes</v>
      </c>
      <c r="L93">
        <v>2.2000000000000002</v>
      </c>
      <c r="M93">
        <v>7.91</v>
      </c>
      <c r="N93">
        <v>18.420000000000002</v>
      </c>
      <c r="O93">
        <v>16.309999999999999</v>
      </c>
      <c r="P93">
        <v>28.3</v>
      </c>
    </row>
    <row r="94" spans="1:16" x14ac:dyDescent="0.3">
      <c r="A94">
        <v>47</v>
      </c>
      <c r="B94" t="s">
        <v>4</v>
      </c>
      <c r="C94">
        <v>71.150000000000006</v>
      </c>
      <c r="D94" s="8">
        <f t="shared" si="10"/>
        <v>1.83</v>
      </c>
      <c r="E94" s="8">
        <f t="shared" si="6"/>
        <v>5.9</v>
      </c>
      <c r="F94" s="8">
        <f t="shared" si="7"/>
        <v>11.37</v>
      </c>
      <c r="G94" s="8">
        <f t="shared" si="8"/>
        <v>13.25</v>
      </c>
      <c r="H94" s="8">
        <f t="shared" si="9"/>
        <v>17.920000000000002</v>
      </c>
      <c r="I94" s="8" t="str">
        <f t="shared" si="11"/>
        <v>No</v>
      </c>
      <c r="L94">
        <v>1.3</v>
      </c>
      <c r="M94">
        <v>4.2</v>
      </c>
      <c r="N94">
        <v>8.09</v>
      </c>
      <c r="O94">
        <v>9.43</v>
      </c>
      <c r="P94">
        <v>12.75</v>
      </c>
    </row>
    <row r="95" spans="1:16" x14ac:dyDescent="0.3">
      <c r="A95">
        <v>48</v>
      </c>
      <c r="B95" t="s">
        <v>4</v>
      </c>
      <c r="C95">
        <v>111.38</v>
      </c>
      <c r="D95" s="8">
        <f t="shared" si="10"/>
        <v>2.0699999999999998</v>
      </c>
      <c r="E95" s="8">
        <f t="shared" si="6"/>
        <v>4.41</v>
      </c>
      <c r="F95" s="8">
        <f t="shared" si="7"/>
        <v>11.26</v>
      </c>
      <c r="G95" s="8">
        <f t="shared" si="8"/>
        <v>12.43</v>
      </c>
      <c r="H95" s="8">
        <f t="shared" si="9"/>
        <v>20.14</v>
      </c>
      <c r="I95" s="8" t="str">
        <f t="shared" si="11"/>
        <v>No</v>
      </c>
      <c r="L95">
        <v>2.2999999999999998</v>
      </c>
      <c r="M95">
        <v>4.91</v>
      </c>
      <c r="N95">
        <v>12.54</v>
      </c>
      <c r="O95">
        <v>13.84</v>
      </c>
      <c r="P95">
        <v>22.43</v>
      </c>
    </row>
    <row r="96" spans="1:16" x14ac:dyDescent="0.3">
      <c r="A96">
        <v>49</v>
      </c>
      <c r="B96" t="s">
        <v>4</v>
      </c>
      <c r="C96">
        <v>103.66</v>
      </c>
      <c r="D96" s="8">
        <f t="shared" si="10"/>
        <v>2.04</v>
      </c>
      <c r="E96" s="8">
        <f t="shared" si="6"/>
        <v>6.04</v>
      </c>
      <c r="F96" s="8">
        <f t="shared" si="7"/>
        <v>10.82</v>
      </c>
      <c r="G96" s="8">
        <f t="shared" si="8"/>
        <v>13.68</v>
      </c>
      <c r="H96" s="8">
        <f t="shared" si="9"/>
        <v>18.96</v>
      </c>
      <c r="I96" s="8" t="str">
        <f t="shared" si="11"/>
        <v>No</v>
      </c>
      <c r="L96">
        <v>2.11</v>
      </c>
      <c r="M96">
        <v>6.26</v>
      </c>
      <c r="N96">
        <v>11.22</v>
      </c>
      <c r="O96">
        <v>14.18</v>
      </c>
      <c r="P96">
        <v>19.649999999999999</v>
      </c>
    </row>
    <row r="97" spans="1:16" x14ac:dyDescent="0.3">
      <c r="A97">
        <v>50</v>
      </c>
      <c r="B97" t="s">
        <v>4</v>
      </c>
      <c r="C97">
        <v>48.21</v>
      </c>
      <c r="D97" s="8">
        <f t="shared" si="10"/>
        <v>1.56</v>
      </c>
      <c r="E97" s="8">
        <f t="shared" si="6"/>
        <v>5.46</v>
      </c>
      <c r="F97" s="8">
        <f t="shared" si="7"/>
        <v>12.01</v>
      </c>
      <c r="G97" s="8">
        <f t="shared" si="8"/>
        <v>13.03</v>
      </c>
      <c r="H97" s="8">
        <f t="shared" si="9"/>
        <v>17.940000000000001</v>
      </c>
      <c r="I97" s="8" t="str">
        <f t="shared" si="11"/>
        <v>No</v>
      </c>
      <c r="L97">
        <v>0.75</v>
      </c>
      <c r="M97">
        <v>2.63</v>
      </c>
      <c r="N97">
        <v>5.79</v>
      </c>
      <c r="O97">
        <v>6.28</v>
      </c>
      <c r="P97">
        <v>8.65</v>
      </c>
    </row>
    <row r="98" spans="1:16" x14ac:dyDescent="0.3">
      <c r="A98">
        <v>51</v>
      </c>
      <c r="B98" t="s">
        <v>4</v>
      </c>
      <c r="C98">
        <v>103.26</v>
      </c>
      <c r="D98" s="8">
        <f t="shared" si="10"/>
        <v>1.63</v>
      </c>
      <c r="E98" s="8">
        <f t="shared" si="6"/>
        <v>5.82</v>
      </c>
      <c r="F98" s="8">
        <f t="shared" si="7"/>
        <v>11.24</v>
      </c>
      <c r="G98" s="8">
        <f t="shared" si="8"/>
        <v>12.86</v>
      </c>
      <c r="H98" s="8">
        <f t="shared" si="9"/>
        <v>16.100000000000001</v>
      </c>
      <c r="I98" s="8" t="str">
        <f t="shared" si="11"/>
        <v>No</v>
      </c>
      <c r="L98">
        <v>1.68</v>
      </c>
      <c r="M98">
        <v>6.01</v>
      </c>
      <c r="N98">
        <v>11.61</v>
      </c>
      <c r="O98">
        <v>13.28</v>
      </c>
      <c r="P98">
        <v>16.63</v>
      </c>
    </row>
    <row r="99" spans="1:16" x14ac:dyDescent="0.3">
      <c r="A99">
        <v>52</v>
      </c>
      <c r="B99" t="s">
        <v>4</v>
      </c>
      <c r="C99">
        <v>130.32</v>
      </c>
      <c r="D99" s="8">
        <f t="shared" si="10"/>
        <v>2.44</v>
      </c>
      <c r="E99" s="8">
        <f t="shared" si="6"/>
        <v>5.27</v>
      </c>
      <c r="F99" s="8">
        <f t="shared" si="7"/>
        <v>11.39</v>
      </c>
      <c r="G99" s="8">
        <f t="shared" si="8"/>
        <v>11.67</v>
      </c>
      <c r="H99" s="8">
        <f t="shared" si="9"/>
        <v>17.329999999999998</v>
      </c>
      <c r="I99" s="8" t="str">
        <f t="shared" si="11"/>
        <v>No</v>
      </c>
      <c r="L99">
        <v>3.18</v>
      </c>
      <c r="M99">
        <v>6.87</v>
      </c>
      <c r="N99">
        <v>14.84</v>
      </c>
      <c r="O99">
        <v>15.21</v>
      </c>
      <c r="P99">
        <v>22.59</v>
      </c>
    </row>
    <row r="100" spans="1:16" x14ac:dyDescent="0.3">
      <c r="A100">
        <v>53</v>
      </c>
      <c r="B100" t="s">
        <v>4</v>
      </c>
      <c r="C100">
        <v>248.7</v>
      </c>
      <c r="D100" s="8">
        <f t="shared" si="10"/>
        <v>2.0099999999999998</v>
      </c>
      <c r="E100" s="8">
        <f t="shared" si="6"/>
        <v>4.9000000000000004</v>
      </c>
      <c r="F100" s="8">
        <f t="shared" si="7"/>
        <v>9.1999999999999993</v>
      </c>
      <c r="G100" s="8">
        <f t="shared" si="8"/>
        <v>9.2899999999999991</v>
      </c>
      <c r="H100" s="8">
        <f t="shared" si="9"/>
        <v>18.89</v>
      </c>
      <c r="I100" s="8" t="str">
        <f t="shared" si="11"/>
        <v>No</v>
      </c>
      <c r="L100">
        <v>5.01</v>
      </c>
      <c r="M100">
        <v>12.19</v>
      </c>
      <c r="N100">
        <v>22.89</v>
      </c>
      <c r="O100">
        <v>23.11</v>
      </c>
      <c r="P100">
        <v>46.98</v>
      </c>
    </row>
    <row r="101" spans="1:16" x14ac:dyDescent="0.3">
      <c r="A101">
        <v>64</v>
      </c>
      <c r="B101" t="s">
        <v>4</v>
      </c>
      <c r="C101">
        <v>65.3</v>
      </c>
      <c r="D101" s="8">
        <f t="shared" si="10"/>
        <v>2.04</v>
      </c>
      <c r="E101" s="8">
        <f t="shared" si="6"/>
        <v>4.9000000000000004</v>
      </c>
      <c r="F101" s="8">
        <f t="shared" si="7"/>
        <v>11.58</v>
      </c>
      <c r="G101" s="8">
        <f t="shared" si="8"/>
        <v>11.94</v>
      </c>
      <c r="H101" s="8">
        <f t="shared" si="9"/>
        <v>17.3</v>
      </c>
      <c r="I101" s="8" t="str">
        <f t="shared" si="11"/>
        <v>No</v>
      </c>
      <c r="L101">
        <v>1.33</v>
      </c>
      <c r="M101">
        <v>3.2</v>
      </c>
      <c r="N101">
        <v>7.56</v>
      </c>
      <c r="O101">
        <v>7.8</v>
      </c>
      <c r="P101">
        <v>11.3</v>
      </c>
    </row>
    <row r="102" spans="1:16" x14ac:dyDescent="0.3">
      <c r="A102">
        <v>66</v>
      </c>
      <c r="B102" t="s">
        <v>4</v>
      </c>
      <c r="C102">
        <v>63.8</v>
      </c>
      <c r="D102" s="8">
        <f t="shared" si="10"/>
        <v>1.69</v>
      </c>
      <c r="E102" s="8">
        <f t="shared" si="6"/>
        <v>6.58</v>
      </c>
      <c r="F102" s="8">
        <f t="shared" si="7"/>
        <v>12.46</v>
      </c>
      <c r="G102" s="8">
        <f t="shared" si="8"/>
        <v>11.66</v>
      </c>
      <c r="H102" s="8">
        <f t="shared" si="9"/>
        <v>18.059999999999999</v>
      </c>
      <c r="I102" s="8" t="str">
        <f t="shared" si="11"/>
        <v>No</v>
      </c>
      <c r="L102">
        <v>1.08</v>
      </c>
      <c r="M102">
        <v>4.2</v>
      </c>
      <c r="N102">
        <v>7.95</v>
      </c>
      <c r="O102">
        <v>7.44</v>
      </c>
      <c r="P102">
        <v>11.52</v>
      </c>
    </row>
    <row r="103" spans="1:16" x14ac:dyDescent="0.3">
      <c r="A103">
        <v>67</v>
      </c>
      <c r="B103" t="s">
        <v>4</v>
      </c>
      <c r="C103">
        <v>92.73</v>
      </c>
      <c r="D103" s="8">
        <f t="shared" si="10"/>
        <v>1.68</v>
      </c>
      <c r="E103" s="8">
        <f t="shared" si="6"/>
        <v>5.61</v>
      </c>
      <c r="F103" s="8">
        <f t="shared" si="7"/>
        <v>11.36</v>
      </c>
      <c r="G103" s="8">
        <f t="shared" si="8"/>
        <v>11.52</v>
      </c>
      <c r="H103" s="8">
        <f t="shared" si="9"/>
        <v>19.09</v>
      </c>
      <c r="I103" s="8" t="str">
        <f t="shared" si="11"/>
        <v>No</v>
      </c>
      <c r="L103">
        <v>1.56</v>
      </c>
      <c r="M103">
        <v>5.2</v>
      </c>
      <c r="N103">
        <v>10.53</v>
      </c>
      <c r="O103">
        <v>10.68</v>
      </c>
      <c r="P103">
        <v>17.7</v>
      </c>
    </row>
    <row r="104" spans="1:16" x14ac:dyDescent="0.3">
      <c r="A104">
        <v>68</v>
      </c>
      <c r="B104" t="s">
        <v>4</v>
      </c>
      <c r="C104">
        <v>66.599999999999994</v>
      </c>
      <c r="D104" s="8">
        <f t="shared" si="10"/>
        <v>1.52</v>
      </c>
      <c r="E104" s="8">
        <f t="shared" si="6"/>
        <v>6.71</v>
      </c>
      <c r="F104" s="8">
        <f t="shared" si="7"/>
        <v>13.57</v>
      </c>
      <c r="G104" s="8">
        <f t="shared" si="8"/>
        <v>14.16</v>
      </c>
      <c r="H104" s="8">
        <f t="shared" si="9"/>
        <v>23.12</v>
      </c>
      <c r="I104" s="8" t="str">
        <f t="shared" si="11"/>
        <v>No</v>
      </c>
      <c r="L104">
        <v>1.01</v>
      </c>
      <c r="M104">
        <v>4.47</v>
      </c>
      <c r="N104">
        <v>9.0399999999999991</v>
      </c>
      <c r="O104">
        <v>9.43</v>
      </c>
      <c r="P104">
        <v>15.4</v>
      </c>
    </row>
    <row r="105" spans="1:16" x14ac:dyDescent="0.3">
      <c r="A105">
        <v>75</v>
      </c>
      <c r="B105" t="s">
        <v>4</v>
      </c>
      <c r="C105">
        <v>153</v>
      </c>
      <c r="D105" s="8">
        <f t="shared" si="10"/>
        <v>2.04</v>
      </c>
      <c r="E105" s="8">
        <f t="shared" si="6"/>
        <v>4.58</v>
      </c>
      <c r="F105" s="8">
        <f t="shared" si="7"/>
        <v>10.62</v>
      </c>
      <c r="G105" s="8">
        <f t="shared" si="8"/>
        <v>12.06</v>
      </c>
      <c r="H105" s="8">
        <f t="shared" si="9"/>
        <v>18.28</v>
      </c>
      <c r="I105" s="8" t="str">
        <f t="shared" si="11"/>
        <v>Yes</v>
      </c>
      <c r="L105">
        <v>3.12</v>
      </c>
      <c r="M105">
        <v>7</v>
      </c>
      <c r="N105">
        <v>16.25</v>
      </c>
      <c r="O105">
        <v>18.45</v>
      </c>
      <c r="P105">
        <v>27.97</v>
      </c>
    </row>
    <row r="106" spans="1:16" x14ac:dyDescent="0.3">
      <c r="A106">
        <v>78</v>
      </c>
      <c r="B106" t="s">
        <v>4</v>
      </c>
      <c r="C106">
        <v>117.2</v>
      </c>
      <c r="D106" s="8">
        <f t="shared" si="10"/>
        <v>2.2000000000000002</v>
      </c>
      <c r="E106" s="8">
        <f t="shared" si="6"/>
        <v>4.4400000000000004</v>
      </c>
      <c r="F106" s="8">
        <f t="shared" si="7"/>
        <v>11.03</v>
      </c>
      <c r="G106" s="8">
        <f t="shared" si="8"/>
        <v>12.22</v>
      </c>
      <c r="H106" s="8">
        <f t="shared" si="9"/>
        <v>21.13</v>
      </c>
      <c r="I106" s="8" t="str">
        <f t="shared" si="11"/>
        <v>No</v>
      </c>
      <c r="L106">
        <v>2.58</v>
      </c>
      <c r="M106">
        <v>5.2</v>
      </c>
      <c r="N106">
        <v>12.93</v>
      </c>
      <c r="O106">
        <v>14.32</v>
      </c>
      <c r="P106">
        <v>24.76</v>
      </c>
    </row>
    <row r="107" spans="1:16" x14ac:dyDescent="0.3">
      <c r="A107">
        <v>79</v>
      </c>
      <c r="B107" t="s">
        <v>4</v>
      </c>
      <c r="C107">
        <v>63.42</v>
      </c>
      <c r="D107" s="8">
        <f t="shared" si="10"/>
        <v>2.21</v>
      </c>
      <c r="E107" s="8">
        <f t="shared" si="6"/>
        <v>5.94</v>
      </c>
      <c r="F107" s="8">
        <f t="shared" si="7"/>
        <v>11.59</v>
      </c>
      <c r="G107" s="8">
        <f t="shared" si="8"/>
        <v>12.47</v>
      </c>
      <c r="H107" s="8">
        <f t="shared" si="9"/>
        <v>19.14</v>
      </c>
      <c r="I107" s="8" t="str">
        <f t="shared" si="11"/>
        <v>No</v>
      </c>
      <c r="L107">
        <v>1.4</v>
      </c>
      <c r="M107">
        <v>3.77</v>
      </c>
      <c r="N107">
        <v>7.35</v>
      </c>
      <c r="O107">
        <v>7.91</v>
      </c>
      <c r="P107">
        <v>12.14</v>
      </c>
    </row>
    <row r="108" spans="1:16" x14ac:dyDescent="0.3">
      <c r="A108">
        <v>80</v>
      </c>
      <c r="B108" t="s">
        <v>4</v>
      </c>
      <c r="C108">
        <v>103.47</v>
      </c>
      <c r="D108" s="8">
        <f t="shared" si="10"/>
        <v>1.84</v>
      </c>
      <c r="E108" s="8">
        <f t="shared" si="6"/>
        <v>3.67</v>
      </c>
      <c r="F108" s="8">
        <f t="shared" si="7"/>
        <v>11.96</v>
      </c>
      <c r="G108" s="8">
        <f t="shared" si="8"/>
        <v>12.35</v>
      </c>
      <c r="H108" s="8">
        <f t="shared" si="9"/>
        <v>19.41</v>
      </c>
      <c r="I108" s="8" t="str">
        <f t="shared" si="11"/>
        <v>No</v>
      </c>
      <c r="L108">
        <v>1.9</v>
      </c>
      <c r="M108">
        <v>3.8</v>
      </c>
      <c r="N108">
        <v>12.38</v>
      </c>
      <c r="O108">
        <v>12.78</v>
      </c>
      <c r="P108">
        <v>20.079999999999998</v>
      </c>
    </row>
    <row r="109" spans="1:16" x14ac:dyDescent="0.3">
      <c r="A109">
        <v>83</v>
      </c>
      <c r="B109" t="s">
        <v>4</v>
      </c>
      <c r="C109">
        <v>130.1</v>
      </c>
      <c r="D109" s="8">
        <f t="shared" si="10"/>
        <v>1.84</v>
      </c>
      <c r="E109" s="8">
        <f t="shared" si="6"/>
        <v>4.8499999999999996</v>
      </c>
      <c r="F109" s="8">
        <f t="shared" si="7"/>
        <v>11.2</v>
      </c>
      <c r="G109" s="8">
        <f t="shared" si="8"/>
        <v>12.12</v>
      </c>
      <c r="H109" s="8">
        <f t="shared" si="9"/>
        <v>16.91</v>
      </c>
      <c r="I109" s="8" t="str">
        <f t="shared" si="11"/>
        <v>No</v>
      </c>
      <c r="L109">
        <v>2.4</v>
      </c>
      <c r="M109">
        <v>6.31</v>
      </c>
      <c r="N109">
        <v>14.57</v>
      </c>
      <c r="O109">
        <v>15.77</v>
      </c>
      <c r="P109">
        <v>22</v>
      </c>
    </row>
    <row r="110" spans="1:16" x14ac:dyDescent="0.3">
      <c r="A110">
        <v>86</v>
      </c>
      <c r="B110" t="s">
        <v>4</v>
      </c>
      <c r="C110">
        <v>228</v>
      </c>
      <c r="D110" s="8">
        <f t="shared" si="10"/>
        <v>1.71</v>
      </c>
      <c r="E110" s="8">
        <f t="shared" si="6"/>
        <v>5.67</v>
      </c>
      <c r="F110" s="8">
        <f t="shared" si="7"/>
        <v>9.75</v>
      </c>
      <c r="G110" s="8">
        <f t="shared" si="8"/>
        <v>10.45</v>
      </c>
      <c r="H110" s="8">
        <f t="shared" si="9"/>
        <v>18.71</v>
      </c>
      <c r="I110" s="8" t="str">
        <f t="shared" si="11"/>
        <v>No</v>
      </c>
      <c r="L110">
        <v>3.9</v>
      </c>
      <c r="M110">
        <v>12.92</v>
      </c>
      <c r="N110">
        <v>22.24</v>
      </c>
      <c r="O110">
        <v>23.82</v>
      </c>
      <c r="P110">
        <v>42.67</v>
      </c>
    </row>
    <row r="111" spans="1:16" x14ac:dyDescent="0.3">
      <c r="A111">
        <v>116</v>
      </c>
      <c r="B111" t="s">
        <v>4</v>
      </c>
      <c r="C111">
        <v>244.05</v>
      </c>
      <c r="D111" s="8">
        <f t="shared" si="10"/>
        <v>2.09</v>
      </c>
      <c r="E111" s="8">
        <f t="shared" si="6"/>
        <v>4.3</v>
      </c>
      <c r="F111" s="8">
        <f t="shared" si="7"/>
        <v>9.34</v>
      </c>
      <c r="G111" s="8">
        <f t="shared" si="8"/>
        <v>9.7200000000000006</v>
      </c>
      <c r="H111" s="8">
        <f t="shared" si="9"/>
        <v>16.14</v>
      </c>
      <c r="I111" s="8" t="str">
        <f t="shared" si="11"/>
        <v>No</v>
      </c>
      <c r="L111">
        <v>5.0999999999999996</v>
      </c>
      <c r="M111">
        <v>10.5</v>
      </c>
      <c r="N111">
        <v>22.8</v>
      </c>
      <c r="O111">
        <v>23.71</v>
      </c>
      <c r="P111">
        <v>39.4</v>
      </c>
    </row>
    <row r="112" spans="1:16" x14ac:dyDescent="0.3">
      <c r="A112">
        <v>117</v>
      </c>
      <c r="B112" t="s">
        <v>4</v>
      </c>
      <c r="C112">
        <v>252.03</v>
      </c>
      <c r="D112" s="8">
        <f t="shared" si="10"/>
        <v>2.37</v>
      </c>
      <c r="E112" s="8">
        <f t="shared" si="6"/>
        <v>4.5999999999999996</v>
      </c>
      <c r="F112" s="8">
        <f t="shared" si="7"/>
        <v>10.17</v>
      </c>
      <c r="G112" s="8">
        <f t="shared" si="8"/>
        <v>11.1</v>
      </c>
      <c r="H112" s="8">
        <f t="shared" si="9"/>
        <v>16.57</v>
      </c>
      <c r="I112" s="8" t="str">
        <f t="shared" si="11"/>
        <v>No</v>
      </c>
      <c r="L112">
        <v>5.97</v>
      </c>
      <c r="M112">
        <v>11.59</v>
      </c>
      <c r="N112">
        <v>25.64</v>
      </c>
      <c r="O112">
        <v>27.97</v>
      </c>
      <c r="P112">
        <v>41.76</v>
      </c>
    </row>
    <row r="113" spans="1:16" x14ac:dyDescent="0.3">
      <c r="A113">
        <v>118</v>
      </c>
      <c r="B113" t="s">
        <v>4</v>
      </c>
      <c r="C113">
        <v>240.1</v>
      </c>
      <c r="D113" s="8">
        <f t="shared" si="10"/>
        <v>2.16</v>
      </c>
      <c r="E113" s="8">
        <f t="shared" si="6"/>
        <v>4.4800000000000004</v>
      </c>
      <c r="F113" s="8">
        <f t="shared" si="7"/>
        <v>8.44</v>
      </c>
      <c r="G113" s="8">
        <f t="shared" si="8"/>
        <v>9.6199999999999992</v>
      </c>
      <c r="H113" s="8">
        <f t="shared" si="9"/>
        <v>14.85</v>
      </c>
      <c r="I113" s="8" t="str">
        <f t="shared" si="11"/>
        <v>No</v>
      </c>
      <c r="L113">
        <v>5.19</v>
      </c>
      <c r="M113">
        <v>10.76</v>
      </c>
      <c r="N113">
        <v>20.27</v>
      </c>
      <c r="O113">
        <v>23.1</v>
      </c>
      <c r="P113">
        <v>35.65</v>
      </c>
    </row>
    <row r="114" spans="1:16" x14ac:dyDescent="0.3">
      <c r="A114">
        <v>119</v>
      </c>
      <c r="B114" t="s">
        <v>4</v>
      </c>
      <c r="C114">
        <v>266</v>
      </c>
      <c r="D114" s="8">
        <f t="shared" si="10"/>
        <v>2.04</v>
      </c>
      <c r="E114" s="8">
        <f t="shared" si="6"/>
        <v>4.6500000000000004</v>
      </c>
      <c r="F114" s="8">
        <f t="shared" si="7"/>
        <v>9.73</v>
      </c>
      <c r="G114" s="8">
        <f t="shared" si="8"/>
        <v>10.85</v>
      </c>
      <c r="H114" s="8">
        <f t="shared" si="9"/>
        <v>14.94</v>
      </c>
      <c r="I114" s="8" t="str">
        <f t="shared" si="11"/>
        <v>No</v>
      </c>
      <c r="L114">
        <v>5.42</v>
      </c>
      <c r="M114">
        <v>12.37</v>
      </c>
      <c r="N114">
        <v>25.88</v>
      </c>
      <c r="O114">
        <v>28.87</v>
      </c>
      <c r="P114">
        <v>39.74</v>
      </c>
    </row>
    <row r="115" spans="1:16" x14ac:dyDescent="0.3">
      <c r="A115">
        <v>120</v>
      </c>
      <c r="B115" t="s">
        <v>4</v>
      </c>
      <c r="C115">
        <v>256</v>
      </c>
      <c r="D115" s="8">
        <f t="shared" si="10"/>
        <v>2</v>
      </c>
      <c r="E115" s="8">
        <f t="shared" si="6"/>
        <v>3.67</v>
      </c>
      <c r="F115" s="8">
        <f t="shared" si="7"/>
        <v>8.5</v>
      </c>
      <c r="G115" s="8">
        <f t="shared" si="8"/>
        <v>9.75</v>
      </c>
      <c r="H115" s="8">
        <f t="shared" si="9"/>
        <v>15.53</v>
      </c>
      <c r="I115" s="8" t="str">
        <f t="shared" si="11"/>
        <v>No</v>
      </c>
      <c r="L115">
        <v>5.1100000000000003</v>
      </c>
      <c r="M115">
        <v>9.4</v>
      </c>
      <c r="N115">
        <v>21.77</v>
      </c>
      <c r="O115">
        <v>24.96</v>
      </c>
      <c r="P115">
        <v>39.75</v>
      </c>
    </row>
    <row r="116" spans="1:16" x14ac:dyDescent="0.3">
      <c r="A116">
        <v>121</v>
      </c>
      <c r="B116" t="s">
        <v>4</v>
      </c>
      <c r="C116">
        <v>262.89999999999998</v>
      </c>
      <c r="D116" s="8">
        <f t="shared" si="10"/>
        <v>1.81</v>
      </c>
      <c r="E116" s="8">
        <f t="shared" si="6"/>
        <v>4.57</v>
      </c>
      <c r="F116" s="8">
        <f t="shared" si="7"/>
        <v>8.82</v>
      </c>
      <c r="G116" s="8">
        <f t="shared" si="8"/>
        <v>10.7</v>
      </c>
      <c r="H116" s="8">
        <f t="shared" si="9"/>
        <v>14.48</v>
      </c>
      <c r="I116" s="8" t="str">
        <f t="shared" si="11"/>
        <v>No</v>
      </c>
      <c r="L116">
        <v>4.7699999999999996</v>
      </c>
      <c r="M116">
        <v>12.02</v>
      </c>
      <c r="N116">
        <v>23.2</v>
      </c>
      <c r="O116">
        <v>28.13</v>
      </c>
      <c r="P116">
        <v>38.07</v>
      </c>
    </row>
    <row r="117" spans="1:16" x14ac:dyDescent="0.3">
      <c r="A117">
        <v>123</v>
      </c>
      <c r="B117" t="s">
        <v>4</v>
      </c>
      <c r="C117">
        <v>111.56</v>
      </c>
      <c r="D117" s="8">
        <f t="shared" si="10"/>
        <v>1.69</v>
      </c>
      <c r="E117" s="8">
        <f t="shared" si="6"/>
        <v>5.36</v>
      </c>
      <c r="F117" s="8">
        <f t="shared" si="7"/>
        <v>11.48</v>
      </c>
      <c r="G117" s="8">
        <f t="shared" si="8"/>
        <v>12.2</v>
      </c>
      <c r="H117" s="8">
        <f t="shared" si="9"/>
        <v>17.41</v>
      </c>
      <c r="I117" s="8" t="str">
        <f t="shared" si="11"/>
        <v>No</v>
      </c>
      <c r="L117">
        <v>1.89</v>
      </c>
      <c r="M117">
        <v>5.98</v>
      </c>
      <c r="N117">
        <v>12.81</v>
      </c>
      <c r="O117">
        <v>13.61</v>
      </c>
      <c r="P117">
        <v>19.420000000000002</v>
      </c>
    </row>
    <row r="118" spans="1:16" x14ac:dyDescent="0.3">
      <c r="A118">
        <v>124</v>
      </c>
      <c r="B118" t="s">
        <v>4</v>
      </c>
      <c r="C118">
        <v>127.88</v>
      </c>
      <c r="D118" s="8">
        <f t="shared" si="10"/>
        <v>1.92</v>
      </c>
      <c r="E118" s="8">
        <f t="shared" si="6"/>
        <v>4.96</v>
      </c>
      <c r="F118" s="8">
        <f t="shared" si="7"/>
        <v>11.64</v>
      </c>
      <c r="G118" s="8">
        <f t="shared" si="8"/>
        <v>12.14</v>
      </c>
      <c r="H118" s="8">
        <f t="shared" si="9"/>
        <v>15.79</v>
      </c>
      <c r="I118" s="8" t="str">
        <f t="shared" si="11"/>
        <v>No</v>
      </c>
      <c r="L118">
        <v>2.46</v>
      </c>
      <c r="M118">
        <v>6.34</v>
      </c>
      <c r="N118">
        <v>14.88</v>
      </c>
      <c r="O118">
        <v>15.53</v>
      </c>
      <c r="P118">
        <v>20.190000000000001</v>
      </c>
    </row>
  </sheetData>
  <autoFilter ref="A1:I1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tabSelected="1" workbookViewId="0">
      <selection activeCell="C15" sqref="C15"/>
    </sheetView>
  </sheetViews>
  <sheetFormatPr defaultRowHeight="15.6" x14ac:dyDescent="0.3"/>
  <cols>
    <col min="2" max="2" width="13.69921875" customWidth="1"/>
    <col min="3" max="3" width="20.296875" customWidth="1"/>
  </cols>
  <sheetData>
    <row r="1" spans="1:11" x14ac:dyDescent="0.3">
      <c r="A1" t="s">
        <v>17</v>
      </c>
      <c r="B1" t="s">
        <v>18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21</v>
      </c>
    </row>
    <row r="2" spans="1:11" x14ac:dyDescent="0.3">
      <c r="A2">
        <v>38</v>
      </c>
      <c r="B2" t="s">
        <v>3</v>
      </c>
      <c r="C2">
        <v>161</v>
      </c>
      <c r="D2">
        <v>1.75</v>
      </c>
      <c r="E2">
        <v>3.11</v>
      </c>
      <c r="F2">
        <v>8.1999999999999993</v>
      </c>
      <c r="G2">
        <v>8.43</v>
      </c>
      <c r="H2">
        <v>16.8</v>
      </c>
      <c r="I2" t="s">
        <v>11</v>
      </c>
      <c r="K2" t="s">
        <v>26</v>
      </c>
    </row>
    <row r="3" spans="1:11" x14ac:dyDescent="0.3">
      <c r="A3">
        <v>40</v>
      </c>
      <c r="B3" t="s">
        <v>3</v>
      </c>
      <c r="C3">
        <v>163</v>
      </c>
      <c r="D3">
        <v>1.7</v>
      </c>
      <c r="E3">
        <v>2.63</v>
      </c>
      <c r="F3">
        <v>9.19</v>
      </c>
      <c r="G3">
        <v>8.09</v>
      </c>
      <c r="H3">
        <v>19.75</v>
      </c>
      <c r="I3" t="s">
        <v>11</v>
      </c>
      <c r="K3" t="s">
        <v>27</v>
      </c>
    </row>
    <row r="4" spans="1:11" x14ac:dyDescent="0.3">
      <c r="A4">
        <v>55</v>
      </c>
      <c r="B4" t="s">
        <v>3</v>
      </c>
      <c r="C4">
        <v>170</v>
      </c>
      <c r="D4">
        <v>0.89</v>
      </c>
      <c r="E4">
        <v>4.18</v>
      </c>
      <c r="F4">
        <v>9.68</v>
      </c>
      <c r="G4">
        <v>9.5500000000000007</v>
      </c>
      <c r="H4">
        <v>18.739999999999998</v>
      </c>
      <c r="I4" t="s">
        <v>11</v>
      </c>
    </row>
    <row r="5" spans="1:11" x14ac:dyDescent="0.3">
      <c r="A5">
        <v>58</v>
      </c>
      <c r="B5" t="s">
        <v>3</v>
      </c>
      <c r="C5">
        <v>193</v>
      </c>
      <c r="D5">
        <v>1.44</v>
      </c>
      <c r="E5">
        <v>3.51</v>
      </c>
      <c r="F5">
        <v>8.2899999999999991</v>
      </c>
      <c r="G5">
        <v>10.050000000000001</v>
      </c>
      <c r="H5">
        <v>17.510000000000002</v>
      </c>
      <c r="I5" t="s">
        <v>11</v>
      </c>
    </row>
    <row r="6" spans="1:11" x14ac:dyDescent="0.3">
      <c r="A6">
        <v>59</v>
      </c>
      <c r="B6" t="s">
        <v>3</v>
      </c>
      <c r="C6">
        <v>177</v>
      </c>
      <c r="D6">
        <v>1.66</v>
      </c>
      <c r="E6">
        <v>2.85</v>
      </c>
      <c r="F6">
        <v>8.27</v>
      </c>
      <c r="G6">
        <v>8.4</v>
      </c>
      <c r="H6">
        <v>20.079999999999998</v>
      </c>
      <c r="I6" t="s">
        <v>11</v>
      </c>
    </row>
    <row r="7" spans="1:11" x14ac:dyDescent="0.3">
      <c r="A7">
        <v>60</v>
      </c>
      <c r="B7" t="s">
        <v>3</v>
      </c>
      <c r="C7">
        <v>182</v>
      </c>
      <c r="D7">
        <v>1.51</v>
      </c>
      <c r="E7">
        <v>4.29</v>
      </c>
      <c r="F7">
        <v>10.71</v>
      </c>
      <c r="G7">
        <v>10.96</v>
      </c>
      <c r="H7">
        <v>18.100000000000001</v>
      </c>
      <c r="I7" t="s">
        <v>11</v>
      </c>
    </row>
    <row r="8" spans="1:11" x14ac:dyDescent="0.3">
      <c r="A8">
        <v>61</v>
      </c>
      <c r="B8" t="s">
        <v>3</v>
      </c>
      <c r="C8">
        <v>158</v>
      </c>
      <c r="D8">
        <v>1.7</v>
      </c>
      <c r="E8">
        <v>5.1100000000000003</v>
      </c>
      <c r="F8">
        <v>10.15</v>
      </c>
      <c r="G8">
        <v>10.18</v>
      </c>
      <c r="H8">
        <v>18.45</v>
      </c>
      <c r="I8" t="s">
        <v>11</v>
      </c>
    </row>
    <row r="9" spans="1:11" x14ac:dyDescent="0.3">
      <c r="A9">
        <v>81</v>
      </c>
      <c r="B9" t="s">
        <v>3</v>
      </c>
      <c r="C9">
        <v>176</v>
      </c>
      <c r="D9">
        <v>2.16</v>
      </c>
      <c r="E9">
        <v>3.88</v>
      </c>
      <c r="F9">
        <v>8.9499999999999993</v>
      </c>
      <c r="G9">
        <v>10.47</v>
      </c>
      <c r="H9">
        <v>17.91</v>
      </c>
      <c r="I9" t="s">
        <v>11</v>
      </c>
    </row>
    <row r="10" spans="1:11" x14ac:dyDescent="0.3">
      <c r="A10">
        <v>84</v>
      </c>
      <c r="B10" t="s">
        <v>3</v>
      </c>
      <c r="C10">
        <v>163</v>
      </c>
      <c r="D10">
        <v>1.83</v>
      </c>
      <c r="E10">
        <v>4.62</v>
      </c>
      <c r="F10">
        <v>8.66</v>
      </c>
      <c r="G10">
        <v>10.66</v>
      </c>
      <c r="H10">
        <v>17.79</v>
      </c>
      <c r="I10" t="s">
        <v>11</v>
      </c>
    </row>
    <row r="11" spans="1:11" x14ac:dyDescent="0.3">
      <c r="A11">
        <v>8</v>
      </c>
      <c r="B11" t="s">
        <v>4</v>
      </c>
      <c r="C11">
        <v>188</v>
      </c>
      <c r="D11">
        <v>1.77</v>
      </c>
      <c r="E11">
        <v>5.71</v>
      </c>
      <c r="F11">
        <v>10.16</v>
      </c>
      <c r="G11">
        <v>10.88</v>
      </c>
      <c r="H11">
        <v>18.760000000000002</v>
      </c>
      <c r="I11" t="s">
        <v>11</v>
      </c>
    </row>
    <row r="12" spans="1:11" x14ac:dyDescent="0.3">
      <c r="A12">
        <v>15</v>
      </c>
      <c r="B12" t="s">
        <v>4</v>
      </c>
      <c r="C12">
        <v>152</v>
      </c>
      <c r="D12">
        <v>1.9</v>
      </c>
      <c r="E12">
        <v>4.6100000000000003</v>
      </c>
      <c r="F12">
        <v>11.73</v>
      </c>
      <c r="G12">
        <v>12.16</v>
      </c>
      <c r="H12">
        <v>20.36</v>
      </c>
      <c r="I12" t="s">
        <v>11</v>
      </c>
    </row>
    <row r="13" spans="1:11" x14ac:dyDescent="0.3">
      <c r="A13">
        <v>17</v>
      </c>
      <c r="B13" t="s">
        <v>4</v>
      </c>
      <c r="C13">
        <v>198</v>
      </c>
      <c r="D13">
        <v>2.0499999999999998</v>
      </c>
      <c r="E13">
        <v>5.01</v>
      </c>
      <c r="F13">
        <v>10.53</v>
      </c>
      <c r="G13">
        <v>11.12</v>
      </c>
      <c r="H13">
        <v>17.579999999999998</v>
      </c>
      <c r="I13" t="s">
        <v>11</v>
      </c>
    </row>
    <row r="14" spans="1:11" x14ac:dyDescent="0.3">
      <c r="A14">
        <v>19</v>
      </c>
      <c r="B14" t="s">
        <v>4</v>
      </c>
      <c r="C14">
        <v>191</v>
      </c>
      <c r="D14">
        <v>1.7</v>
      </c>
      <c r="E14">
        <v>5.35</v>
      </c>
      <c r="F14">
        <v>10.69</v>
      </c>
      <c r="G14">
        <v>11.29</v>
      </c>
      <c r="H14">
        <v>18.39</v>
      </c>
      <c r="I14" t="s">
        <v>11</v>
      </c>
    </row>
    <row r="15" spans="1:11" x14ac:dyDescent="0.3">
      <c r="A15">
        <v>26</v>
      </c>
      <c r="B15" t="s">
        <v>4</v>
      </c>
      <c r="C15">
        <v>165.62</v>
      </c>
      <c r="D15">
        <v>1.65</v>
      </c>
      <c r="E15">
        <v>5.53</v>
      </c>
      <c r="F15">
        <v>10.4</v>
      </c>
      <c r="G15">
        <v>9.27</v>
      </c>
      <c r="H15">
        <v>17.41</v>
      </c>
      <c r="I15" t="s">
        <v>11</v>
      </c>
    </row>
    <row r="16" spans="1:11" x14ac:dyDescent="0.3">
      <c r="A16">
        <v>37</v>
      </c>
      <c r="B16" t="s">
        <v>4</v>
      </c>
      <c r="C16">
        <v>152.37</v>
      </c>
      <c r="D16">
        <v>1.63</v>
      </c>
      <c r="E16">
        <v>4.5</v>
      </c>
      <c r="F16">
        <v>12.21</v>
      </c>
      <c r="G16">
        <v>10.11</v>
      </c>
      <c r="H16">
        <v>18.8</v>
      </c>
      <c r="I16" t="s">
        <v>11</v>
      </c>
    </row>
    <row r="17" spans="1:9" x14ac:dyDescent="0.3">
      <c r="A17">
        <v>46</v>
      </c>
      <c r="B17" t="s">
        <v>4</v>
      </c>
      <c r="C17">
        <v>168</v>
      </c>
      <c r="D17">
        <v>1.31</v>
      </c>
      <c r="E17">
        <v>4.71</v>
      </c>
      <c r="F17">
        <v>10.96</v>
      </c>
      <c r="G17">
        <v>9.7100000000000009</v>
      </c>
      <c r="H17">
        <v>16.850000000000001</v>
      </c>
      <c r="I17" t="s">
        <v>11</v>
      </c>
    </row>
    <row r="18" spans="1:9" x14ac:dyDescent="0.3">
      <c r="A18">
        <v>75</v>
      </c>
      <c r="B18" t="s">
        <v>4</v>
      </c>
      <c r="C18">
        <v>153</v>
      </c>
      <c r="D18">
        <v>2.04</v>
      </c>
      <c r="E18">
        <v>4.58</v>
      </c>
      <c r="F18">
        <v>10.62</v>
      </c>
      <c r="G18">
        <v>12.06</v>
      </c>
      <c r="H18">
        <v>18.28</v>
      </c>
      <c r="I18" t="s">
        <v>11</v>
      </c>
    </row>
    <row r="20" spans="1:9" x14ac:dyDescent="0.3">
      <c r="C20" t="s">
        <v>22</v>
      </c>
      <c r="D20" s="7">
        <f>AVERAGE(D11:D18)</f>
        <v>1.7562500000000001</v>
      </c>
      <c r="E20" s="7">
        <f t="shared" ref="E20:H20" si="0">AVERAGE(E11:E18)</f>
        <v>5</v>
      </c>
      <c r="F20" s="7">
        <f t="shared" si="0"/>
        <v>10.912500000000001</v>
      </c>
      <c r="G20" s="7">
        <f t="shared" si="0"/>
        <v>10.824999999999999</v>
      </c>
      <c r="H20" s="7">
        <f t="shared" si="0"/>
        <v>18.303750000000001</v>
      </c>
    </row>
    <row r="21" spans="1:9" x14ac:dyDescent="0.3">
      <c r="C21" t="s">
        <v>24</v>
      </c>
      <c r="D21" s="7">
        <f>AVERAGE(D2:D10)</f>
        <v>1.6266666666666665</v>
      </c>
      <c r="E21" s="7">
        <f t="shared" ref="E21:H21" si="1">AVERAGE(E2:E10)</f>
        <v>3.7977777777777777</v>
      </c>
      <c r="F21" s="7">
        <f t="shared" si="1"/>
        <v>9.1222222222222218</v>
      </c>
      <c r="G21" s="7">
        <f t="shared" si="1"/>
        <v>9.6433333333333326</v>
      </c>
      <c r="H21" s="7">
        <f t="shared" si="1"/>
        <v>18.347777777777775</v>
      </c>
    </row>
    <row r="22" spans="1:9" x14ac:dyDescent="0.3">
      <c r="C22" t="s">
        <v>23</v>
      </c>
      <c r="D22" s="7">
        <f>_xlfn.VAR.P(D11:D18)</f>
        <v>5.2148437499999645E-2</v>
      </c>
      <c r="E22" s="7">
        <f t="shared" ref="E22:H22" si="2">_xlfn.VAR.P(E11:E18)</f>
        <v>0.19627499999999998</v>
      </c>
      <c r="F22" s="7">
        <f t="shared" si="2"/>
        <v>0.43304375000000039</v>
      </c>
      <c r="G22" s="7">
        <f t="shared" si="2"/>
        <v>0.97327500000000011</v>
      </c>
      <c r="H22" s="7">
        <f t="shared" si="2"/>
        <v>1.0158234374999997</v>
      </c>
    </row>
    <row r="23" spans="1:9" x14ac:dyDescent="0.3">
      <c r="C23" t="s">
        <v>25</v>
      </c>
      <c r="D23" s="7">
        <f>_xlfn.VAR.P(D2:D10)</f>
        <v>0.10488888888888935</v>
      </c>
      <c r="E23" s="7">
        <f t="shared" ref="E23:H23" si="3">_xlfn.VAR.P(E2:E10)</f>
        <v>0.62343950617283539</v>
      </c>
      <c r="F23" s="7">
        <f t="shared" si="3"/>
        <v>0.71175061728395139</v>
      </c>
      <c r="G23" s="7">
        <f t="shared" si="3"/>
        <v>1.0381777777777945</v>
      </c>
      <c r="H23" s="7">
        <f t="shared" si="3"/>
        <v>0.97697283950617164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Original data</vt:lpstr>
      <vt:lpstr>Manipulation</vt:lpstr>
      <vt:lpstr>Data for QSCI 482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Trevor Branch</cp:lastModifiedBy>
  <dcterms:created xsi:type="dcterms:W3CDTF">2018-01-26T21:21:39Z</dcterms:created>
  <dcterms:modified xsi:type="dcterms:W3CDTF">2020-10-26T23:06:11Z</dcterms:modified>
</cp:coreProperties>
</file>