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arne/Projects/presentations/ad-block-perf/"/>
    </mc:Choice>
  </mc:AlternateContent>
  <xr:revisionPtr revIDLastSave="0" documentId="13_ncr:40009_{9076C994-91CB-C344-AC99-94674D5DD46D}" xr6:coauthVersionLast="45" xr6:coauthVersionMax="45" xr10:uidLastSave="{00000000-0000-0000-0000-000000000000}"/>
  <bookViews>
    <workbookView xWindow="11980" yWindow="5960" windowWidth="26420" windowHeight="16940" activeTab="1"/>
  </bookViews>
  <sheets>
    <sheet name="All OS + Browsers" sheetId="1" r:id="rId1"/>
    <sheet name="Chrome 76 + 77" sheetId="2" r:id="rId2"/>
  </sheets>
  <definedNames>
    <definedName name="_xlchart.v2.0" hidden="1">'All OS + Browsers'!$A$2:$B$9</definedName>
    <definedName name="_xlchart.v2.1" hidden="1">'All OS + Browsers'!$F$1</definedName>
    <definedName name="_xlchart.v2.2" hidden="1">'All OS + Browsers'!$F$2:$F$9</definedName>
    <definedName name="_xlchart.v2.3" hidden="1">'All OS + Browsers'!$M$1</definedName>
    <definedName name="_xlchart.v2.4" hidden="1">'All OS + Browsers'!$M$2:$M$9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2" i="2"/>
  <c r="H3" i="2"/>
  <c r="H4" i="2"/>
  <c r="H5" i="2"/>
  <c r="H6" i="2"/>
  <c r="H7" i="2"/>
  <c r="H8" i="2"/>
  <c r="H9" i="2"/>
  <c r="H2" i="2"/>
  <c r="K8" i="1"/>
  <c r="K9" i="1"/>
  <c r="H8" i="1"/>
  <c r="H9" i="1"/>
  <c r="H3" i="1"/>
  <c r="H4" i="1"/>
  <c r="H5" i="1"/>
  <c r="H6" i="1"/>
  <c r="H7" i="1"/>
  <c r="H2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<sst xmlns="http://schemas.openxmlformats.org/spreadsheetml/2006/main" count="60" uniqueCount="35">
  <si>
    <t>AdBlocker</t>
  </si>
  <si>
    <t>Beacons</t>
  </si>
  <si>
    <t>Page Load</t>
  </si>
  <si>
    <t>Percent</t>
  </si>
  <si>
    <t>Bounce Rate</t>
  </si>
  <si>
    <t>Session Duration</t>
  </si>
  <si>
    <t>Session Length</t>
  </si>
  <si>
    <t>App Errors</t>
  </si>
  <si>
    <t>First Input Delay</t>
  </si>
  <si>
    <t>3:16 m:s</t>
  </si>
  <si>
    <t>4:45 m:s</t>
  </si>
  <si>
    <t>Device</t>
  </si>
  <si>
    <t>Mobile</t>
  </si>
  <si>
    <t>11:25 m:s</t>
  </si>
  <si>
    <t>13:19 m:s</t>
  </si>
  <si>
    <t>Desktop</t>
  </si>
  <si>
    <t>4:56 m:s</t>
  </si>
  <si>
    <t>Tablet</t>
  </si>
  <si>
    <t>Percent with AdBlock</t>
  </si>
  <si>
    <t>Error Rate</t>
  </si>
  <si>
    <t>Session Duration (s)</t>
  </si>
  <si>
    <t>All Asset Size (MB)</t>
  </si>
  <si>
    <t>6:50 m:s</t>
  </si>
  <si>
    <t>11:48 m:s</t>
  </si>
  <si>
    <t>All</t>
  </si>
  <si>
    <t>3:07 m:s</t>
  </si>
  <si>
    <t>2:42 m:s</t>
  </si>
  <si>
    <t>12:49 m:s</t>
  </si>
  <si>
    <t>12:11 m:s</t>
  </si>
  <si>
    <t>4:21 m:s</t>
  </si>
  <si>
    <t>3:03 m:s</t>
  </si>
  <si>
    <t>8:38 m:s</t>
  </si>
  <si>
    <t>12:09 m:s</t>
  </si>
  <si>
    <t>All Asset ize (MB)</t>
  </si>
  <si>
    <t>Time to Interactive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</si>
</sst>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M10" sqref="M10"/>
    </sheetView>
  </sheetViews>
  <sheetFormatPr baseColWidth="10" defaultRowHeight="16" x14ac:dyDescent="0.2"/>
  <cols>
    <col min="6" max="6" width="10.83203125" style="3"/>
  </cols>
  <sheetData>
    <row r="1" spans="1:14" x14ac:dyDescent="0.2">
      <c r="A1" t="s">
        <v>11</v>
      </c>
      <c r="B1" t="s">
        <v>0</v>
      </c>
      <c r="C1" t="s">
        <v>1</v>
      </c>
      <c r="D1" t="s">
        <v>2</v>
      </c>
      <c r="E1" t="s">
        <v>18</v>
      </c>
      <c r="F1" s="3" t="s">
        <v>4</v>
      </c>
      <c r="G1" t="s">
        <v>5</v>
      </c>
      <c r="H1" t="s">
        <v>20</v>
      </c>
      <c r="I1" t="s">
        <v>6</v>
      </c>
      <c r="J1" t="s">
        <v>7</v>
      </c>
      <c r="K1" t="s">
        <v>19</v>
      </c>
      <c r="L1" t="s">
        <v>21</v>
      </c>
      <c r="M1" t="s">
        <v>34</v>
      </c>
      <c r="N1" t="s">
        <v>8</v>
      </c>
    </row>
    <row r="2" spans="1:14" x14ac:dyDescent="0.2">
      <c r="A2" t="s">
        <v>12</v>
      </c>
      <c r="B2" t="b">
        <v>0</v>
      </c>
      <c r="C2" s="1">
        <v>13338185</v>
      </c>
      <c r="D2">
        <v>8160</v>
      </c>
      <c r="E2" s="2">
        <v>0.98440000000000005</v>
      </c>
      <c r="F2" s="3">
        <v>0.74139999999999995</v>
      </c>
      <c r="G2" t="s">
        <v>9</v>
      </c>
      <c r="H2">
        <f>(LEFT(G2,FIND(":",G2)-1) * 60) + MID(G2,FIND(":",G2)+1,2)</f>
        <v>196</v>
      </c>
      <c r="I2">
        <v>1.81</v>
      </c>
      <c r="J2" s="1">
        <v>10330360</v>
      </c>
      <c r="K2" s="4">
        <f>J2/C2</f>
        <v>0.7744951805661715</v>
      </c>
      <c r="L2">
        <v>3.48</v>
      </c>
      <c r="M2">
        <v>6740</v>
      </c>
      <c r="N2">
        <v>195</v>
      </c>
    </row>
    <row r="3" spans="1:14" x14ac:dyDescent="0.2">
      <c r="A3" t="s">
        <v>12</v>
      </c>
      <c r="B3" t="b">
        <v>1</v>
      </c>
      <c r="C3" s="1">
        <v>211838</v>
      </c>
      <c r="D3">
        <v>8900</v>
      </c>
      <c r="E3" s="2">
        <v>1.5599999999999999E-2</v>
      </c>
      <c r="F3" s="3">
        <v>0.70760000000000001</v>
      </c>
      <c r="G3" t="s">
        <v>10</v>
      </c>
      <c r="H3">
        <f t="shared" ref="H3:H9" si="0">(LEFT(G3,FIND(":",G3)-1) * 60) + MID(G3,FIND(":",G3)+1,2)</f>
        <v>285</v>
      </c>
      <c r="I3">
        <v>2.0299999999999998</v>
      </c>
      <c r="J3" s="1">
        <v>76443</v>
      </c>
      <c r="K3" s="4">
        <f>J3/C3</f>
        <v>0.36085593708399816</v>
      </c>
      <c r="L3">
        <v>3.04</v>
      </c>
      <c r="M3">
        <v>6130</v>
      </c>
      <c r="N3">
        <v>11</v>
      </c>
    </row>
    <row r="4" spans="1:14" x14ac:dyDescent="0.2">
      <c r="A4" t="s">
        <v>15</v>
      </c>
      <c r="B4" t="b">
        <v>0</v>
      </c>
      <c r="C4" s="1">
        <v>23987452</v>
      </c>
      <c r="D4">
        <v>5100</v>
      </c>
      <c r="E4" s="2">
        <v>0.86099999999999999</v>
      </c>
      <c r="F4" s="3">
        <v>0.65410000000000001</v>
      </c>
      <c r="G4" t="s">
        <v>13</v>
      </c>
      <c r="H4">
        <f t="shared" si="0"/>
        <v>685</v>
      </c>
      <c r="I4">
        <v>4.03</v>
      </c>
      <c r="J4" s="1">
        <v>65745533</v>
      </c>
      <c r="K4" s="4">
        <f>J4/C4</f>
        <v>2.7408302057258935</v>
      </c>
      <c r="L4">
        <v>1.95</v>
      </c>
      <c r="M4">
        <v>4530</v>
      </c>
      <c r="N4">
        <v>11</v>
      </c>
    </row>
    <row r="5" spans="1:14" x14ac:dyDescent="0.2">
      <c r="A5" t="s">
        <v>15</v>
      </c>
      <c r="B5" t="b">
        <v>1</v>
      </c>
      <c r="C5" s="1">
        <v>3871588</v>
      </c>
      <c r="D5">
        <v>4230</v>
      </c>
      <c r="E5" s="2">
        <v>0.13900000000000001</v>
      </c>
      <c r="F5" s="3">
        <v>0.66020000000000001</v>
      </c>
      <c r="G5" t="s">
        <v>14</v>
      </c>
      <c r="H5">
        <f t="shared" si="0"/>
        <v>799</v>
      </c>
      <c r="I5">
        <v>4.91</v>
      </c>
      <c r="J5" s="1">
        <v>514022</v>
      </c>
      <c r="K5" s="4">
        <f>J5/C5</f>
        <v>0.13276774284867088</v>
      </c>
      <c r="L5">
        <v>1.86</v>
      </c>
      <c r="M5">
        <v>4040</v>
      </c>
      <c r="N5">
        <v>6</v>
      </c>
    </row>
    <row r="6" spans="1:14" x14ac:dyDescent="0.2">
      <c r="A6" t="s">
        <v>17</v>
      </c>
      <c r="B6" t="b">
        <v>0</v>
      </c>
      <c r="C6" s="1">
        <v>6661470</v>
      </c>
      <c r="D6">
        <v>7600</v>
      </c>
      <c r="E6" s="2">
        <v>0.96309999999999996</v>
      </c>
      <c r="F6" s="3">
        <v>0.63449999999999995</v>
      </c>
      <c r="G6" t="s">
        <v>10</v>
      </c>
      <c r="H6">
        <f t="shared" si="0"/>
        <v>285</v>
      </c>
      <c r="I6">
        <v>2.31</v>
      </c>
      <c r="J6" s="1">
        <v>8572834</v>
      </c>
      <c r="K6" s="4">
        <f>J6/C6</f>
        <v>1.2869282605791215</v>
      </c>
      <c r="L6">
        <v>3.2</v>
      </c>
      <c r="M6">
        <v>7000</v>
      </c>
      <c r="N6">
        <v>1390</v>
      </c>
    </row>
    <row r="7" spans="1:14" x14ac:dyDescent="0.2">
      <c r="A7" t="s">
        <v>17</v>
      </c>
      <c r="B7" t="b">
        <v>1</v>
      </c>
      <c r="C7" s="1">
        <v>255348</v>
      </c>
      <c r="D7">
        <v>1491</v>
      </c>
      <c r="E7" s="2">
        <v>3.6900000000000002E-2</v>
      </c>
      <c r="F7" s="3">
        <v>0.7329</v>
      </c>
      <c r="G7" t="s">
        <v>16</v>
      </c>
      <c r="H7">
        <f t="shared" si="0"/>
        <v>296</v>
      </c>
      <c r="I7">
        <v>2.2200000000000002</v>
      </c>
      <c r="J7" s="1">
        <v>195690</v>
      </c>
      <c r="K7" s="4">
        <f>J7/C7</f>
        <v>0.76636590065322618</v>
      </c>
      <c r="L7">
        <v>3.31</v>
      </c>
      <c r="M7">
        <v>12210</v>
      </c>
      <c r="N7">
        <v>24</v>
      </c>
    </row>
    <row r="8" spans="1:14" x14ac:dyDescent="0.2">
      <c r="A8" t="s">
        <v>24</v>
      </c>
      <c r="B8" t="b">
        <v>0</v>
      </c>
      <c r="C8" s="1">
        <v>44133919</v>
      </c>
      <c r="D8">
        <v>6130</v>
      </c>
      <c r="E8" s="2">
        <v>0.91020000000000001</v>
      </c>
      <c r="F8" s="2">
        <v>0.68810000000000004</v>
      </c>
      <c r="G8" t="s">
        <v>22</v>
      </c>
      <c r="H8">
        <f t="shared" si="0"/>
        <v>410</v>
      </c>
      <c r="I8">
        <v>2.8</v>
      </c>
      <c r="J8" s="1">
        <v>84904440</v>
      </c>
      <c r="K8" s="4">
        <f t="shared" ref="K8:K9" si="1">J8/C8</f>
        <v>1.9237910868509094</v>
      </c>
      <c r="L8">
        <v>2.69</v>
      </c>
      <c r="M8">
        <v>5480</v>
      </c>
      <c r="N8">
        <v>86</v>
      </c>
    </row>
    <row r="9" spans="1:14" x14ac:dyDescent="0.2">
      <c r="A9" t="s">
        <v>24</v>
      </c>
      <c r="B9" t="b">
        <v>1</v>
      </c>
      <c r="C9" s="1">
        <v>4354336</v>
      </c>
      <c r="D9">
        <v>4600</v>
      </c>
      <c r="E9" s="2">
        <v>8.9800000000000005E-2</v>
      </c>
      <c r="F9" s="2">
        <v>0.67069999999999996</v>
      </c>
      <c r="G9" t="s">
        <v>23</v>
      </c>
      <c r="H9">
        <f t="shared" si="0"/>
        <v>708</v>
      </c>
      <c r="I9">
        <v>4.41</v>
      </c>
      <c r="J9" s="1">
        <v>787762</v>
      </c>
      <c r="K9" s="4">
        <f t="shared" si="1"/>
        <v>0.18091438051634048</v>
      </c>
      <c r="L9">
        <v>1.99</v>
      </c>
      <c r="M9">
        <v>4260</v>
      </c>
      <c r="N9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D8" sqref="D8"/>
    </sheetView>
  </sheetViews>
  <sheetFormatPr baseColWidth="10" defaultRowHeight="16" x14ac:dyDescent="0.2"/>
  <sheetData>
    <row r="1" spans="1:14" x14ac:dyDescent="0.2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19</v>
      </c>
      <c r="L1" t="s">
        <v>33</v>
      </c>
      <c r="M1" t="s">
        <v>34</v>
      </c>
      <c r="N1" t="s">
        <v>8</v>
      </c>
    </row>
    <row r="2" spans="1:14" x14ac:dyDescent="0.2">
      <c r="A2" t="s">
        <v>12</v>
      </c>
      <c r="B2" t="b">
        <v>0</v>
      </c>
      <c r="C2" s="1">
        <v>4025581</v>
      </c>
      <c r="D2">
        <v>11200</v>
      </c>
      <c r="E2" s="2">
        <v>0.99909999999999999</v>
      </c>
      <c r="F2" s="2">
        <v>0.77539999999999998</v>
      </c>
      <c r="G2" t="s">
        <v>25</v>
      </c>
      <c r="H2">
        <f>(LEFT(G2,FIND(":",G2)-1) * 60) + MID(G2,FIND(":",G2)+1,2)</f>
        <v>187</v>
      </c>
      <c r="I2">
        <v>1.81</v>
      </c>
      <c r="J2" s="1">
        <v>2875693</v>
      </c>
      <c r="K2" s="5">
        <f>J2/C2</f>
        <v>0.71435477264027225</v>
      </c>
      <c r="L2">
        <v>3.39</v>
      </c>
      <c r="M2">
        <v>8410</v>
      </c>
      <c r="N2">
        <v>13</v>
      </c>
    </row>
    <row r="3" spans="1:14" x14ac:dyDescent="0.2">
      <c r="A3" t="s">
        <v>12</v>
      </c>
      <c r="B3" t="b">
        <v>1</v>
      </c>
      <c r="C3" s="1">
        <v>3730</v>
      </c>
      <c r="D3">
        <v>8690</v>
      </c>
      <c r="E3" s="2">
        <v>8.9999999999999998E-4</v>
      </c>
      <c r="F3" s="2">
        <v>0.81699999999999995</v>
      </c>
      <c r="G3" t="s">
        <v>26</v>
      </c>
      <c r="H3">
        <f t="shared" ref="H3:H9" si="0">(LEFT(G3,FIND(":",G3)-1) * 60) + MID(G3,FIND(":",G3)+1,2)</f>
        <v>162</v>
      </c>
      <c r="I3">
        <v>1.63</v>
      </c>
      <c r="J3" s="1">
        <v>3154</v>
      </c>
      <c r="K3" s="5">
        <f t="shared" ref="K3:K9" si="1">J3/C3</f>
        <v>0.84557640750670238</v>
      </c>
      <c r="L3">
        <v>2.85</v>
      </c>
      <c r="M3">
        <v>7710</v>
      </c>
      <c r="N3">
        <v>7</v>
      </c>
    </row>
    <row r="4" spans="1:14" x14ac:dyDescent="0.2">
      <c r="A4" t="s">
        <v>15</v>
      </c>
      <c r="B4" t="b">
        <v>0</v>
      </c>
      <c r="C4" s="1">
        <v>12273046</v>
      </c>
      <c r="D4">
        <v>4570</v>
      </c>
      <c r="E4" s="2">
        <v>0.83089999999999997</v>
      </c>
      <c r="F4" s="2">
        <v>0.65600000000000003</v>
      </c>
      <c r="G4" t="s">
        <v>27</v>
      </c>
      <c r="H4">
        <f t="shared" si="0"/>
        <v>769</v>
      </c>
      <c r="I4">
        <v>4.43</v>
      </c>
      <c r="J4" s="1">
        <v>3814210</v>
      </c>
      <c r="K4" s="5">
        <f t="shared" si="1"/>
        <v>0.31077941042508928</v>
      </c>
      <c r="L4">
        <v>1.98</v>
      </c>
      <c r="M4">
        <v>4220</v>
      </c>
      <c r="N4">
        <v>9</v>
      </c>
    </row>
    <row r="5" spans="1:14" x14ac:dyDescent="0.2">
      <c r="A5" t="s">
        <v>15</v>
      </c>
      <c r="B5" t="b">
        <v>1</v>
      </c>
      <c r="C5" s="1">
        <v>2497719</v>
      </c>
      <c r="D5">
        <v>3920</v>
      </c>
      <c r="E5" s="2">
        <v>0.1691</v>
      </c>
      <c r="F5" s="2">
        <v>0.67849999999999999</v>
      </c>
      <c r="G5" t="s">
        <v>28</v>
      </c>
      <c r="H5">
        <f t="shared" si="0"/>
        <v>731</v>
      </c>
      <c r="I5">
        <v>4.71</v>
      </c>
      <c r="J5" s="1">
        <v>139025</v>
      </c>
      <c r="K5" s="5">
        <f t="shared" si="1"/>
        <v>5.5660784900142889E-2</v>
      </c>
      <c r="L5">
        <v>1.88</v>
      </c>
      <c r="M5">
        <v>3880</v>
      </c>
      <c r="N5">
        <v>7</v>
      </c>
    </row>
    <row r="6" spans="1:14" x14ac:dyDescent="0.2">
      <c r="A6" t="s">
        <v>17</v>
      </c>
      <c r="B6" t="b">
        <v>0</v>
      </c>
      <c r="C6" s="1">
        <v>651333</v>
      </c>
      <c r="D6">
        <v>16280</v>
      </c>
      <c r="E6" s="2">
        <v>0.99929999999999997</v>
      </c>
      <c r="F6" s="2">
        <v>0.73740000000000006</v>
      </c>
      <c r="G6" t="s">
        <v>29</v>
      </c>
      <c r="H6">
        <f t="shared" si="0"/>
        <v>261</v>
      </c>
      <c r="I6">
        <v>2.12</v>
      </c>
      <c r="J6" s="1">
        <v>476837</v>
      </c>
      <c r="K6" s="5">
        <f t="shared" si="1"/>
        <v>0.7320940287072818</v>
      </c>
      <c r="L6">
        <v>3.19</v>
      </c>
      <c r="M6">
        <v>14730</v>
      </c>
      <c r="N6">
        <v>26</v>
      </c>
    </row>
    <row r="7" spans="1:14" x14ac:dyDescent="0.2">
      <c r="A7" t="s">
        <v>17</v>
      </c>
      <c r="B7" t="b">
        <v>1</v>
      </c>
      <c r="C7">
        <v>444</v>
      </c>
      <c r="D7">
        <v>10030</v>
      </c>
      <c r="E7" s="2">
        <v>6.9999999999999999E-4</v>
      </c>
      <c r="F7" s="2">
        <v>0.80930000000000002</v>
      </c>
      <c r="G7" t="s">
        <v>30</v>
      </c>
      <c r="H7">
        <f t="shared" si="0"/>
        <v>183</v>
      </c>
      <c r="I7">
        <v>1.56</v>
      </c>
      <c r="J7">
        <v>412</v>
      </c>
      <c r="K7" s="5">
        <f t="shared" si="1"/>
        <v>0.92792792792792789</v>
      </c>
      <c r="L7">
        <v>2.31</v>
      </c>
      <c r="M7">
        <v>12000</v>
      </c>
      <c r="N7">
        <v>17</v>
      </c>
    </row>
    <row r="8" spans="1:14" x14ac:dyDescent="0.2">
      <c r="A8" t="s">
        <v>24</v>
      </c>
      <c r="B8" t="b">
        <v>0</v>
      </c>
      <c r="C8" s="1">
        <v>16949974</v>
      </c>
      <c r="D8">
        <v>5970</v>
      </c>
      <c r="E8" s="2">
        <v>0.87139999999999995</v>
      </c>
      <c r="F8" s="2">
        <v>0.70540000000000003</v>
      </c>
      <c r="G8" t="s">
        <v>31</v>
      </c>
      <c r="H8">
        <f t="shared" si="0"/>
        <v>518</v>
      </c>
      <c r="I8">
        <v>3.3</v>
      </c>
      <c r="J8" s="1">
        <v>7166743</v>
      </c>
      <c r="K8" s="5">
        <f t="shared" si="1"/>
        <v>0.42281734473457011</v>
      </c>
      <c r="L8">
        <v>2.59</v>
      </c>
      <c r="M8">
        <v>5210</v>
      </c>
      <c r="N8">
        <v>10</v>
      </c>
    </row>
    <row r="9" spans="1:14" x14ac:dyDescent="0.2">
      <c r="A9" t="s">
        <v>24</v>
      </c>
      <c r="B9" t="b">
        <v>1</v>
      </c>
      <c r="C9" s="1">
        <v>2501895</v>
      </c>
      <c r="D9">
        <v>3920</v>
      </c>
      <c r="E9" s="2">
        <v>0.12859999999999999</v>
      </c>
      <c r="F9" s="2">
        <v>0.67889999999999995</v>
      </c>
      <c r="G9" t="s">
        <v>32</v>
      </c>
      <c r="H9">
        <f t="shared" si="0"/>
        <v>729</v>
      </c>
      <c r="I9">
        <v>4.7</v>
      </c>
      <c r="J9" s="1">
        <v>142591</v>
      </c>
      <c r="K9" s="5">
        <f t="shared" si="1"/>
        <v>5.6993199155040482E-2</v>
      </c>
      <c r="L9">
        <v>1.88</v>
      </c>
      <c r="M9">
        <v>3890</v>
      </c>
      <c r="N9">
        <v>7</v>
      </c>
    </row>
  </sheetData>
  <pageMargins left="0.7" right="0.7" top="0.75" bottom="0.75" header="0.3" footer="0.3"/>
</worksheet>
</file>