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0140" yWindow="0" windowWidth="25600" windowHeight="190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50" i="1"/>
  <c r="B49" i="1"/>
  <c r="B48" i="1"/>
  <c r="B47" i="1"/>
  <c r="B46" i="1"/>
  <c r="B45" i="1"/>
  <c r="B44" i="1"/>
  <c r="B43" i="1"/>
  <c r="B42" i="1"/>
  <c r="B41" i="1"/>
  <c r="B40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</calcChain>
</file>

<file path=xl/sharedStrings.xml><?xml version="1.0" encoding="utf-8"?>
<sst xmlns="http://schemas.openxmlformats.org/spreadsheetml/2006/main" count="54" uniqueCount="53">
  <si>
    <t>Execution time</t>
  </si>
  <si>
    <t>number of nodes</t>
  </si>
  <si>
    <t>Execution time (ms)</t>
  </si>
  <si>
    <t>random insertion time</t>
  </si>
  <si>
    <t>number of threads</t>
  </si>
  <si>
    <t>0.0014</t>
  </si>
  <si>
    <t>thread execution time</t>
  </si>
  <si>
    <t>1543.0</t>
  </si>
  <si>
    <t>0.0205</t>
  </si>
  <si>
    <t>215.83</t>
  </si>
  <si>
    <t>0.0446</t>
  </si>
  <si>
    <t>114.382</t>
  </si>
  <si>
    <t>0.066</t>
  </si>
  <si>
    <t>74.971</t>
  </si>
  <si>
    <t>0.10216</t>
  </si>
  <si>
    <t>41.2904</t>
  </si>
  <si>
    <t>0.19893</t>
  </si>
  <si>
    <t>31.25</t>
  </si>
  <si>
    <t>0.2249</t>
  </si>
  <si>
    <t>22.6</t>
  </si>
  <si>
    <t>0.3251</t>
  </si>
  <si>
    <t>14.5008</t>
  </si>
  <si>
    <t>0.463605</t>
  </si>
  <si>
    <t>11.6</t>
  </si>
  <si>
    <t>0.570</t>
  </si>
  <si>
    <t>9.14</t>
  </si>
  <si>
    <t>0.667</t>
  </si>
  <si>
    <t>7.43</t>
  </si>
  <si>
    <t>0.8443</t>
  </si>
  <si>
    <t>0.955951</t>
  </si>
  <si>
    <t>1.1355</t>
  </si>
  <si>
    <t>1.207</t>
  </si>
  <si>
    <t>1.399</t>
  </si>
  <si>
    <t>1.570</t>
  </si>
  <si>
    <t>1.79</t>
  </si>
  <si>
    <t>2.055</t>
  </si>
  <si>
    <t>2.2430</t>
  </si>
  <si>
    <t>2.37371</t>
  </si>
  <si>
    <t>2.81</t>
  </si>
  <si>
    <t>2.76456</t>
  </si>
  <si>
    <t>3.481</t>
  </si>
  <si>
    <t>3.998</t>
  </si>
  <si>
    <t>3.0660</t>
  </si>
  <si>
    <t>4.33082</t>
  </si>
  <si>
    <t>4.4066</t>
  </si>
  <si>
    <t>5.27</t>
  </si>
  <si>
    <t>5.751</t>
  </si>
  <si>
    <t>5.8126</t>
  </si>
  <si>
    <t>6.2411</t>
  </si>
  <si>
    <t>7.208</t>
  </si>
  <si>
    <t>8.183300677</t>
  </si>
  <si>
    <t>8.35533</t>
  </si>
  <si>
    <t>random insertion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</si>
</sst>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05328809401337"/>
          <c:y val="0.0861601265005809"/>
          <c:w val="0.758194614806315"/>
          <c:h val="0.854334258422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Feuil1!$B$15</c:f>
              <c:strCache>
                <c:ptCount val="1"/>
                <c:pt idx="0">
                  <c:v>random insertion time (ms)</c:v>
                </c:pt>
              </c:strCache>
            </c:strRef>
          </c:tx>
          <c:marker>
            <c:symbol val="none"/>
          </c:marker>
          <c:xVal>
            <c:numRef>
              <c:f>Feuil1!$A$16:$A$50</c:f>
              <c:numCache>
                <c:formatCode>General</c:formatCode>
                <c:ptCount val="35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50.0</c:v>
                </c:pt>
                <c:pt idx="5">
                  <c:v>80.0</c:v>
                </c:pt>
                <c:pt idx="6">
                  <c:v>100.0</c:v>
                </c:pt>
                <c:pt idx="7">
                  <c:v>150.0</c:v>
                </c:pt>
                <c:pt idx="8">
                  <c:v>200.0</c:v>
                </c:pt>
                <c:pt idx="9">
                  <c:v>250.0</c:v>
                </c:pt>
                <c:pt idx="10">
                  <c:v>300.0</c:v>
                </c:pt>
                <c:pt idx="11">
                  <c:v>350.0</c:v>
                </c:pt>
                <c:pt idx="12">
                  <c:v>400.0</c:v>
                </c:pt>
                <c:pt idx="13">
                  <c:v>450.0</c:v>
                </c:pt>
                <c:pt idx="14">
                  <c:v>500.0</c:v>
                </c:pt>
                <c:pt idx="15">
                  <c:v>550.0</c:v>
                </c:pt>
                <c:pt idx="16">
                  <c:v>600.0</c:v>
                </c:pt>
                <c:pt idx="17">
                  <c:v>650.0</c:v>
                </c:pt>
                <c:pt idx="18">
                  <c:v>700.0</c:v>
                </c:pt>
                <c:pt idx="19">
                  <c:v>750.0</c:v>
                </c:pt>
                <c:pt idx="20">
                  <c:v>800.0</c:v>
                </c:pt>
                <c:pt idx="21">
                  <c:v>850.0</c:v>
                </c:pt>
                <c:pt idx="22">
                  <c:v>900.0</c:v>
                </c:pt>
                <c:pt idx="23">
                  <c:v>950.0</c:v>
                </c:pt>
                <c:pt idx="24">
                  <c:v>1000.0</c:v>
                </c:pt>
                <c:pt idx="25">
                  <c:v>1100.0</c:v>
                </c:pt>
                <c:pt idx="26">
                  <c:v>1200.0</c:v>
                </c:pt>
                <c:pt idx="27">
                  <c:v>1300.0</c:v>
                </c:pt>
                <c:pt idx="28">
                  <c:v>1400.0</c:v>
                </c:pt>
                <c:pt idx="29">
                  <c:v>1500.0</c:v>
                </c:pt>
                <c:pt idx="30">
                  <c:v>1600.0</c:v>
                </c:pt>
                <c:pt idx="31">
                  <c:v>1700.0</c:v>
                </c:pt>
                <c:pt idx="32">
                  <c:v>1800.0</c:v>
                </c:pt>
                <c:pt idx="33">
                  <c:v>1900.0</c:v>
                </c:pt>
                <c:pt idx="34">
                  <c:v>2000.0</c:v>
                </c:pt>
              </c:numCache>
            </c:numRef>
          </c:xVal>
          <c:yVal>
            <c:numRef>
              <c:f>Feuil1!$B$16:$B$50</c:f>
              <c:numCache>
                <c:formatCode>General</c:formatCode>
                <c:ptCount val="35"/>
                <c:pt idx="0">
                  <c:v>0.0014</c:v>
                </c:pt>
                <c:pt idx="1">
                  <c:v>0.0205</c:v>
                </c:pt>
                <c:pt idx="2">
                  <c:v>0.0446</c:v>
                </c:pt>
                <c:pt idx="3">
                  <c:v>0.066</c:v>
                </c:pt>
                <c:pt idx="4">
                  <c:v>0.10216</c:v>
                </c:pt>
                <c:pt idx="5">
                  <c:v>0.19893</c:v>
                </c:pt>
                <c:pt idx="6">
                  <c:v>0.2249</c:v>
                </c:pt>
                <c:pt idx="7">
                  <c:v>0.3251</c:v>
                </c:pt>
                <c:pt idx="8">
                  <c:v>0.463605</c:v>
                </c:pt>
                <c:pt idx="9">
                  <c:v>0.57</c:v>
                </c:pt>
                <c:pt idx="10">
                  <c:v>0.667</c:v>
                </c:pt>
                <c:pt idx="11">
                  <c:v>0.8443</c:v>
                </c:pt>
                <c:pt idx="12">
                  <c:v>0.955951</c:v>
                </c:pt>
                <c:pt idx="13">
                  <c:v>1.1355</c:v>
                </c:pt>
                <c:pt idx="14">
                  <c:v>1.207</c:v>
                </c:pt>
                <c:pt idx="15">
                  <c:v>1.399</c:v>
                </c:pt>
                <c:pt idx="16">
                  <c:v>1.57</c:v>
                </c:pt>
                <c:pt idx="17">
                  <c:v>1.79</c:v>
                </c:pt>
                <c:pt idx="18">
                  <c:v>2.055</c:v>
                </c:pt>
                <c:pt idx="19">
                  <c:v>2.243</c:v>
                </c:pt>
                <c:pt idx="20">
                  <c:v>2.37371</c:v>
                </c:pt>
                <c:pt idx="21">
                  <c:v>2.81</c:v>
                </c:pt>
                <c:pt idx="22">
                  <c:v>2.76456</c:v>
                </c:pt>
                <c:pt idx="23">
                  <c:v>3.481</c:v>
                </c:pt>
                <c:pt idx="24">
                  <c:v>3.066</c:v>
                </c:pt>
                <c:pt idx="25">
                  <c:v>3.998</c:v>
                </c:pt>
                <c:pt idx="26">
                  <c:v>4.33082</c:v>
                </c:pt>
                <c:pt idx="27">
                  <c:v>4.4066</c:v>
                </c:pt>
                <c:pt idx="28">
                  <c:v>5.27</c:v>
                </c:pt>
                <c:pt idx="29">
                  <c:v>5.751</c:v>
                </c:pt>
                <c:pt idx="30">
                  <c:v>5.8126</c:v>
                </c:pt>
                <c:pt idx="31">
                  <c:v>6.2411</c:v>
                </c:pt>
                <c:pt idx="32">
                  <c:v>7.208</c:v>
                </c:pt>
                <c:pt idx="33">
                  <c:v>8.183300677</c:v>
                </c:pt>
                <c:pt idx="34">
                  <c:v>8.35533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475688"/>
        <c:axId val="-2129861288"/>
      </c:scatterChart>
      <c:valAx>
        <c:axId val="-2129475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9861288"/>
        <c:crosses val="autoZero"/>
        <c:crossBetween val="midCat"/>
      </c:valAx>
      <c:valAx>
        <c:axId val="-2129861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75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13</xdr:row>
      <xdr:rowOff>101600</xdr:rowOff>
    </xdr:from>
    <xdr:to>
      <xdr:col>14</xdr:col>
      <xdr:colOff>533400</xdr:colOff>
      <xdr:row>46</xdr:row>
      <xdr:rowOff>12700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0"/>
  <sheetViews>
    <sheetView tabSelected="1" topLeftCell="A9" workbookViewId="0">
      <selection activeCell="L52" sqref="L52"/>
    </sheetView>
  </sheetViews>
  <sheetFormatPr baseColWidth="10" defaultRowHeight="15" x14ac:dyDescent="0"/>
  <cols>
    <col min="1" max="1" width="21.5" customWidth="1"/>
    <col min="2" max="2" width="22.33203125" customWidth="1"/>
  </cols>
  <sheetData>
    <row r="1" spans="1:36">
      <c r="A1" t="s">
        <v>1</v>
      </c>
      <c r="B1">
        <v>10</v>
      </c>
      <c r="C1">
        <v>100</v>
      </c>
      <c r="D1">
        <v>1000</v>
      </c>
      <c r="E1">
        <v>10000</v>
      </c>
      <c r="F1">
        <v>100000</v>
      </c>
    </row>
    <row r="2" spans="1:36">
      <c r="A2" t="s">
        <v>2</v>
      </c>
      <c r="B2">
        <v>6</v>
      </c>
      <c r="C2">
        <v>7</v>
      </c>
      <c r="D2">
        <v>15</v>
      </c>
      <c r="E2">
        <v>35</v>
      </c>
      <c r="F2">
        <v>101</v>
      </c>
    </row>
    <row r="6" spans="1:36">
      <c r="A6" t="s">
        <v>0</v>
      </c>
      <c r="B6">
        <v>1546</v>
      </c>
      <c r="C6">
        <v>2225</v>
      </c>
      <c r="D6">
        <v>2379</v>
      </c>
      <c r="E6">
        <v>2366</v>
      </c>
      <c r="F6">
        <v>2230</v>
      </c>
      <c r="G6">
        <v>2648</v>
      </c>
      <c r="H6">
        <v>2484</v>
      </c>
      <c r="I6">
        <v>2416</v>
      </c>
      <c r="J6">
        <v>2672</v>
      </c>
      <c r="K6">
        <v>2560</v>
      </c>
      <c r="L6">
        <v>2556</v>
      </c>
    </row>
    <row r="7" spans="1:36">
      <c r="A7" t="s">
        <v>6</v>
      </c>
      <c r="B7" t="s">
        <v>7</v>
      </c>
      <c r="C7" t="s">
        <v>9</v>
      </c>
      <c r="D7" t="s">
        <v>11</v>
      </c>
      <c r="E7" t="s">
        <v>13</v>
      </c>
      <c r="F7" t="s">
        <v>15</v>
      </c>
      <c r="G7" t="s">
        <v>17</v>
      </c>
      <c r="H7" t="s">
        <v>19</v>
      </c>
      <c r="I7" t="s">
        <v>21</v>
      </c>
      <c r="J7" t="s">
        <v>23</v>
      </c>
      <c r="K7" t="s">
        <v>25</v>
      </c>
      <c r="L7" t="s">
        <v>27</v>
      </c>
    </row>
    <row r="10" spans="1:36">
      <c r="A10" t="s">
        <v>4</v>
      </c>
      <c r="B10">
        <v>1</v>
      </c>
      <c r="C10">
        <v>10</v>
      </c>
      <c r="D10">
        <v>20</v>
      </c>
      <c r="E10">
        <v>30</v>
      </c>
      <c r="F10">
        <v>50</v>
      </c>
      <c r="G10">
        <v>80</v>
      </c>
      <c r="H10">
        <v>100</v>
      </c>
      <c r="I10">
        <v>150</v>
      </c>
      <c r="J10">
        <v>200</v>
      </c>
      <c r="K10">
        <v>250</v>
      </c>
      <c r="L10">
        <v>300</v>
      </c>
      <c r="M10">
        <v>350</v>
      </c>
      <c r="N10">
        <v>400</v>
      </c>
      <c r="O10">
        <v>450</v>
      </c>
      <c r="P10">
        <v>500</v>
      </c>
      <c r="Q10">
        <v>550</v>
      </c>
      <c r="R10">
        <v>600</v>
      </c>
      <c r="S10">
        <v>650</v>
      </c>
      <c r="T10">
        <v>700</v>
      </c>
      <c r="U10">
        <v>750</v>
      </c>
      <c r="V10">
        <v>800</v>
      </c>
      <c r="W10">
        <v>850</v>
      </c>
      <c r="X10">
        <v>900</v>
      </c>
      <c r="Y10">
        <v>950</v>
      </c>
      <c r="Z10">
        <v>1000</v>
      </c>
      <c r="AA10">
        <v>1100</v>
      </c>
      <c r="AB10">
        <v>1200</v>
      </c>
      <c r="AC10">
        <v>1300</v>
      </c>
      <c r="AD10">
        <v>1400</v>
      </c>
      <c r="AE10">
        <v>1500</v>
      </c>
      <c r="AF10">
        <v>1600</v>
      </c>
      <c r="AG10">
        <v>1700</v>
      </c>
      <c r="AH10">
        <v>1800</v>
      </c>
      <c r="AI10">
        <v>1900</v>
      </c>
      <c r="AJ10">
        <v>2000</v>
      </c>
    </row>
    <row r="11" spans="1:36">
      <c r="A11" t="s">
        <v>3</v>
      </c>
      <c r="B11" t="s">
        <v>5</v>
      </c>
      <c r="C11" t="s">
        <v>8</v>
      </c>
      <c r="D11" t="s">
        <v>10</v>
      </c>
      <c r="E11" t="s">
        <v>12</v>
      </c>
      <c r="F11" t="s">
        <v>14</v>
      </c>
      <c r="G11" t="s">
        <v>16</v>
      </c>
      <c r="H11" t="s">
        <v>18</v>
      </c>
      <c r="I11" t="s">
        <v>20</v>
      </c>
      <c r="J11" t="s">
        <v>22</v>
      </c>
      <c r="K11" t="s">
        <v>24</v>
      </c>
      <c r="L11" t="s">
        <v>26</v>
      </c>
      <c r="M11" t="s">
        <v>28</v>
      </c>
      <c r="N11" t="s">
        <v>29</v>
      </c>
      <c r="O11" t="s">
        <v>30</v>
      </c>
      <c r="P11" t="s">
        <v>31</v>
      </c>
      <c r="Q11" t="s">
        <v>32</v>
      </c>
      <c r="R11" t="s">
        <v>33</v>
      </c>
      <c r="S11" t="s">
        <v>34</v>
      </c>
      <c r="T11" t="s">
        <v>35</v>
      </c>
      <c r="U11" t="s">
        <v>36</v>
      </c>
      <c r="V11" t="s">
        <v>37</v>
      </c>
      <c r="W11" t="s">
        <v>38</v>
      </c>
      <c r="X11" t="s">
        <v>39</v>
      </c>
      <c r="Y11" t="s">
        <v>40</v>
      </c>
      <c r="Z11" t="s">
        <v>42</v>
      </c>
      <c r="AA11" t="s">
        <v>41</v>
      </c>
      <c r="AB11" t="s">
        <v>43</v>
      </c>
      <c r="AC11" t="s">
        <v>44</v>
      </c>
      <c r="AD11" t="s">
        <v>45</v>
      </c>
      <c r="AE11" t="s">
        <v>46</v>
      </c>
      <c r="AF11" t="s">
        <v>47</v>
      </c>
      <c r="AG11" t="s">
        <v>48</v>
      </c>
      <c r="AH11" t="s">
        <v>49</v>
      </c>
      <c r="AI11" t="s">
        <v>50</v>
      </c>
      <c r="AJ11" t="s">
        <v>51</v>
      </c>
    </row>
    <row r="15" spans="1:36">
      <c r="A15" t="s">
        <v>4</v>
      </c>
      <c r="B15" t="s">
        <v>52</v>
      </c>
    </row>
    <row r="16" spans="1:36">
      <c r="A16">
        <f>1</f>
        <v>1</v>
      </c>
      <c r="B16" s="1">
        <f>0.0014</f>
        <v>1.4E-3</v>
      </c>
    </row>
    <row r="17" spans="1:2">
      <c r="A17">
        <f>10</f>
        <v>10</v>
      </c>
      <c r="B17" s="1">
        <f>0.0205</f>
        <v>2.0500000000000001E-2</v>
      </c>
    </row>
    <row r="18" spans="1:2">
      <c r="A18">
        <f>20</f>
        <v>20</v>
      </c>
      <c r="B18" s="1">
        <f>0.0446</f>
        <v>4.4600000000000001E-2</v>
      </c>
    </row>
    <row r="19" spans="1:2">
      <c r="A19">
        <f>30</f>
        <v>30</v>
      </c>
      <c r="B19" s="1">
        <f>0.066</f>
        <v>6.6000000000000003E-2</v>
      </c>
    </row>
    <row r="20" spans="1:2">
      <c r="A20">
        <f>50</f>
        <v>50</v>
      </c>
      <c r="B20" s="1">
        <f>0.10216</f>
        <v>0.10216</v>
      </c>
    </row>
    <row r="21" spans="1:2">
      <c r="A21">
        <f>80</f>
        <v>80</v>
      </c>
      <c r="B21" s="1">
        <f>0.19893</f>
        <v>0.19893</v>
      </c>
    </row>
    <row r="22" spans="1:2">
      <c r="A22">
        <f>100</f>
        <v>100</v>
      </c>
      <c r="B22" s="1">
        <f>0.2249</f>
        <v>0.22489999999999999</v>
      </c>
    </row>
    <row r="23" spans="1:2">
      <c r="A23">
        <f>150</f>
        <v>150</v>
      </c>
      <c r="B23" s="1">
        <f>0.3251</f>
        <v>0.3251</v>
      </c>
    </row>
    <row r="24" spans="1:2">
      <c r="A24">
        <f>200</f>
        <v>200</v>
      </c>
      <c r="B24" s="1">
        <f>0.463605</f>
        <v>0.46360499999999999</v>
      </c>
    </row>
    <row r="25" spans="1:2">
      <c r="A25">
        <f>250</f>
        <v>250</v>
      </c>
      <c r="B25" s="1">
        <f>0.57</f>
        <v>0.56999999999999995</v>
      </c>
    </row>
    <row r="26" spans="1:2">
      <c r="A26">
        <f>300</f>
        <v>300</v>
      </c>
      <c r="B26" s="1">
        <f>0.667</f>
        <v>0.66700000000000004</v>
      </c>
    </row>
    <row r="27" spans="1:2">
      <c r="A27">
        <f>350</f>
        <v>350</v>
      </c>
      <c r="B27" s="1">
        <f>0.8443</f>
        <v>0.84430000000000005</v>
      </c>
    </row>
    <row r="28" spans="1:2">
      <c r="A28">
        <f>400</f>
        <v>400</v>
      </c>
      <c r="B28" s="1">
        <f>0.955951</f>
        <v>0.955951</v>
      </c>
    </row>
    <row r="29" spans="1:2">
      <c r="A29">
        <f>450</f>
        <v>450</v>
      </c>
      <c r="B29" s="1">
        <f>1.1355</f>
        <v>1.1355</v>
      </c>
    </row>
    <row r="30" spans="1:2">
      <c r="A30">
        <f>500</f>
        <v>500</v>
      </c>
      <c r="B30" s="1">
        <f>1.207</f>
        <v>1.2070000000000001</v>
      </c>
    </row>
    <row r="31" spans="1:2">
      <c r="A31">
        <f>550</f>
        <v>550</v>
      </c>
      <c r="B31" s="1">
        <f>1.399</f>
        <v>1.399</v>
      </c>
    </row>
    <row r="32" spans="1:2">
      <c r="A32">
        <f>600</f>
        <v>600</v>
      </c>
      <c r="B32" s="1">
        <f>1.57</f>
        <v>1.57</v>
      </c>
    </row>
    <row r="33" spans="1:2">
      <c r="A33">
        <f>650</f>
        <v>650</v>
      </c>
      <c r="B33" s="1">
        <f>1.79</f>
        <v>1.79</v>
      </c>
    </row>
    <row r="34" spans="1:2">
      <c r="A34">
        <f>700</f>
        <v>700</v>
      </c>
      <c r="B34" s="1">
        <f>2.055</f>
        <v>2.0550000000000002</v>
      </c>
    </row>
    <row r="35" spans="1:2">
      <c r="A35">
        <f>750</f>
        <v>750</v>
      </c>
      <c r="B35" s="1">
        <f>2.243</f>
        <v>2.2429999999999999</v>
      </c>
    </row>
    <row r="36" spans="1:2">
      <c r="A36">
        <f>800</f>
        <v>800</v>
      </c>
      <c r="B36" s="1">
        <f>2.37371</f>
        <v>2.37371</v>
      </c>
    </row>
    <row r="37" spans="1:2">
      <c r="A37">
        <f>850</f>
        <v>850</v>
      </c>
      <c r="B37" s="1">
        <f>2.81</f>
        <v>2.81</v>
      </c>
    </row>
    <row r="38" spans="1:2">
      <c r="A38">
        <f>900</f>
        <v>900</v>
      </c>
      <c r="B38" s="1">
        <f>2.76456</f>
        <v>2.7645599999999999</v>
      </c>
    </row>
    <row r="39" spans="1:2">
      <c r="A39">
        <f>950</f>
        <v>950</v>
      </c>
      <c r="B39" s="1">
        <f>3.481</f>
        <v>3.4809999999999999</v>
      </c>
    </row>
    <row r="40" spans="1:2">
      <c r="A40">
        <f>1000</f>
        <v>1000</v>
      </c>
      <c r="B40" s="1">
        <f>3.066</f>
        <v>3.0659999999999998</v>
      </c>
    </row>
    <row r="41" spans="1:2">
      <c r="A41">
        <f>1100</f>
        <v>1100</v>
      </c>
      <c r="B41" s="1">
        <f>3.998</f>
        <v>3.9980000000000002</v>
      </c>
    </row>
    <row r="42" spans="1:2">
      <c r="A42">
        <f>1200</f>
        <v>1200</v>
      </c>
      <c r="B42" s="1">
        <f>4.33082</f>
        <v>4.3308200000000001</v>
      </c>
    </row>
    <row r="43" spans="1:2">
      <c r="A43">
        <f>1300</f>
        <v>1300</v>
      </c>
      <c r="B43" s="1">
        <f>4.4066</f>
        <v>4.4066000000000001</v>
      </c>
    </row>
    <row r="44" spans="1:2">
      <c r="A44">
        <f>1400</f>
        <v>1400</v>
      </c>
      <c r="B44" s="1">
        <f>5.27</f>
        <v>5.27</v>
      </c>
    </row>
    <row r="45" spans="1:2">
      <c r="A45">
        <f>1500</f>
        <v>1500</v>
      </c>
      <c r="B45" s="1">
        <f>5.751</f>
        <v>5.7510000000000003</v>
      </c>
    </row>
    <row r="46" spans="1:2">
      <c r="A46">
        <f>1600</f>
        <v>1600</v>
      </c>
      <c r="B46" s="1">
        <f>5.8126</f>
        <v>5.8125999999999998</v>
      </c>
    </row>
    <row r="47" spans="1:2">
      <c r="A47">
        <f>1700</f>
        <v>1700</v>
      </c>
      <c r="B47" s="1">
        <f>6.2411</f>
        <v>6.2411000000000003</v>
      </c>
    </row>
    <row r="48" spans="1:2">
      <c r="A48">
        <f>1800</f>
        <v>1800</v>
      </c>
      <c r="B48" s="1">
        <f>7.208</f>
        <v>7.2080000000000002</v>
      </c>
    </row>
    <row r="49" spans="1:2">
      <c r="A49">
        <f>1900</f>
        <v>1900</v>
      </c>
      <c r="B49" s="1">
        <f>8.183300677</f>
        <v>8.1833006770000001</v>
      </c>
    </row>
    <row r="50" spans="1:2">
      <c r="A50">
        <f>2000</f>
        <v>2000</v>
      </c>
      <c r="B50" s="1">
        <f>8.35533</f>
        <v>8.3553300000000004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2015-02-08T14:27:47Z</dcterms:created>
  <dcterms:modified xsi:type="dcterms:W3CDTF">2015-02-08T15:49:43Z</dcterms:modified>
</cp:coreProperties>
</file>