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imartin/Desktop/Refinitiv/"/>
    </mc:Choice>
  </mc:AlternateContent>
  <xr:revisionPtr revIDLastSave="0" documentId="8_{D326FD3D-8142-3C4E-86F5-BB132A4A527E}" xr6:coauthVersionLast="45" xr6:coauthVersionMax="45" xr10:uidLastSave="{00000000-0000-0000-0000-000000000000}"/>
  <bookViews>
    <workbookView xWindow="360" yWindow="4040" windowWidth="28100" windowHeight="19300" xr2:uid="{00000000-000D-0000-FFFF-FFFF00000000}"/>
  </bookViews>
  <sheets>
    <sheet name="Option 3 LAB BOM - 3 Years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3" i="7" l="1"/>
  <c r="H20" i="7" l="1"/>
  <c r="H21" i="7"/>
  <c r="H22" i="7"/>
  <c r="H39" i="7" l="1"/>
  <c r="H38" i="7"/>
  <c r="H37" i="7"/>
  <c r="H36" i="7"/>
  <c r="H35" i="7"/>
  <c r="H34" i="7"/>
  <c r="H32" i="7"/>
  <c r="H31" i="7"/>
  <c r="H30" i="7"/>
  <c r="H29" i="7"/>
  <c r="H28" i="7"/>
  <c r="H27" i="7"/>
  <c r="H26" i="7"/>
  <c r="H25" i="7"/>
  <c r="H24" i="7"/>
  <c r="H23" i="7"/>
  <c r="H19" i="7"/>
  <c r="H40" i="7" l="1"/>
</calcChain>
</file>

<file path=xl/sharedStrings.xml><?xml version="1.0" encoding="utf-8"?>
<sst xmlns="http://schemas.openxmlformats.org/spreadsheetml/2006/main" count="113" uniqueCount="95">
  <si>
    <t>***Pricing in US Dollars***</t>
  </si>
  <si>
    <t>Date:</t>
  </si>
  <si>
    <t>Customer:</t>
  </si>
  <si>
    <t>Customer Contact:</t>
  </si>
  <si>
    <t>Customer Telephone Number:</t>
  </si>
  <si>
    <t>Customer Email Address:</t>
  </si>
  <si>
    <t>Customer Fax Number:</t>
  </si>
  <si>
    <t>Sales Person:</t>
  </si>
  <si>
    <t>Quote Number:</t>
  </si>
  <si>
    <t>Model #</t>
  </si>
  <si>
    <t>Model Description</t>
  </si>
  <si>
    <t>Qty</t>
  </si>
  <si>
    <t>Unit List</t>
  </si>
  <si>
    <t>Disc %</t>
  </si>
  <si>
    <t>Total Extended Net Price:</t>
  </si>
  <si>
    <t>Terms and Conditions</t>
  </si>
  <si>
    <t>Juniper Networks US, Inc.</t>
  </si>
  <si>
    <t>Sunnyvale, CA  94089</t>
  </si>
  <si>
    <t>USA</t>
  </si>
  <si>
    <t xml:space="preserve">  i)  Pricing subject to change, refer to Juniper Networks' monthly price list for updates.</t>
  </si>
  <si>
    <t>2.   All prices are in U.S. dollars.</t>
  </si>
  <si>
    <t>1.   Quotation valid for 6 months, unless otherwise stated and approved</t>
  </si>
  <si>
    <t xml:space="preserve"> ii) Product life cycle changes (i.e. Products reaching EOL (End of Life) within the validity period of the quote) may affect availability of product quoted. </t>
  </si>
  <si>
    <t xml:space="preserve">3.   Prices do not include taxes, duties, freight or insurance. Customer will be responsible for any applicable taxes, duties, freight and insurance.  </t>
  </si>
  <si>
    <t xml:space="preserve">      Please forward tax-exempt certificate for new customers as appropriate.</t>
  </si>
  <si>
    <t xml:space="preserve">      Refer to Juniper Networks' monthly price list for updates.</t>
  </si>
  <si>
    <t xml:space="preserve">      no such task order or other scoping document, then no Professional Services will be rendered until the parties have agreed on terms of a scoping document.</t>
  </si>
  <si>
    <t xml:space="preserve">     Customer and Juniper Networks, and shall not be disclosed by Customer.</t>
  </si>
  <si>
    <t xml:space="preserve">4.   Any Professional Services included within this quote are subject to terms of the referenced or attached task order or other scoping document.  If there are </t>
  </si>
  <si>
    <t>5. Information contained in this quote is confidential and proprietary to Juniper Networks, is subject to the terms of any non-disclosure agreement between</t>
  </si>
  <si>
    <t>Extended Price</t>
  </si>
  <si>
    <t>Stacy McCosky</t>
  </si>
  <si>
    <t>Refinitiv</t>
  </si>
  <si>
    <t>QFX-SFP-10GE-SR</t>
  </si>
  <si>
    <t>SFP+ 10GBase-SR 10 Gigabit Ethernet Optics, 850nm for up to 300m Transmission on MMF</t>
  </si>
  <si>
    <t>4</t>
  </si>
  <si>
    <t>1133 Innovation Way</t>
  </si>
  <si>
    <t>QFX5120-32C-AFI</t>
  </si>
  <si>
    <t>32x100G 1U AC PSU Side Intake and Port Side Exhaust</t>
  </si>
  <si>
    <t>QFX5120-48Y-AFI</t>
  </si>
  <si>
    <t>48x25G+8x100G 1U AC PSU side intake and Port side exhaust</t>
  </si>
  <si>
    <t>SVC-ND-QFX51-32C</t>
  </si>
  <si>
    <t>SVC-ND-QFX51-48Y</t>
  </si>
  <si>
    <t>S-QFX5K-C2-A2-3</t>
  </si>
  <si>
    <t>3 Yr Advanced2 license for Class 2 products (QFX5200-32C-L, QFX5120-32C)</t>
  </si>
  <si>
    <t>S-QFX5K-C1-A2-3</t>
  </si>
  <si>
    <t>3 yr term Advanced2 license for Class 1 QFX5K products</t>
  </si>
  <si>
    <t>S-CEDC-A1-3-C1</t>
  </si>
  <si>
    <t>CEM Software license, Advanced feature tier, 1 managed Class 1 endpoint. 3 year subscription, includes support</t>
  </si>
  <si>
    <t>59.99</t>
  </si>
  <si>
    <t>80</t>
  </si>
  <si>
    <t>90</t>
  </si>
  <si>
    <t>2</t>
  </si>
  <si>
    <t>24</t>
  </si>
  <si>
    <t>6</t>
  </si>
  <si>
    <t>12</t>
  </si>
  <si>
    <t>MX204 Integrated SKU with Base HW + Standard Junos SW, Perpetual</t>
  </si>
  <si>
    <t>MX204-HW-BASE</t>
  </si>
  <si>
    <t>SVC-ND-MX204-B</t>
  </si>
  <si>
    <t>S-MX-4C-P1-C1-3</t>
  </si>
  <si>
    <t>SW, MX, 4x100GE ports, Pre1, Class 1, with SW Support, 3 YEAR</t>
  </si>
  <si>
    <t>1</t>
  </si>
  <si>
    <t>3</t>
  </si>
  <si>
    <t>QSFP-100GBASE-SR4</t>
  </si>
  <si>
    <t>100GBASE-SR4 QSFP28 pluggable module, support only Ethernet rate</t>
  </si>
  <si>
    <t>S-CSP-A1-C1-3</t>
  </si>
  <si>
    <t>SW, Contrail Networking, Advanced 1, Class 1, One Server, w/SVC Customer Support, 3 YEAR</t>
  </si>
  <si>
    <t>VMX-PRM-10G-3YR</t>
  </si>
  <si>
    <t>Premium 10 Gbps bandwidth 3-year subscription license; supports 4 million RIB entries, and VPN instances (L3 VPN technologies) up to system scale. Support is included in this subscription license</t>
  </si>
  <si>
    <t>Jon Moore/David Cohen</t>
  </si>
  <si>
    <t>jon.moore@refinitiv.com david.cohen@refinitiv.com</t>
  </si>
  <si>
    <t>LAB BOM for Jon Moore and David Cohen</t>
  </si>
  <si>
    <t>Juniper Care Next Day Support for QFX5120-32C-AFO,QFX5120-32C-AFI,QFX5120-32C-DC-AFO,QFX5120-32C-DC-AFI - 1 Year</t>
  </si>
  <si>
    <t>Juniper Care Next Day Support for QFX5120-48Y - 1 Year</t>
  </si>
  <si>
    <t>Juniper Care Next Day Support for MX204-HW-BASE - 1 Year</t>
  </si>
  <si>
    <t>MX10K3-L2103-BASE</t>
  </si>
  <si>
    <t>S-MX-12C-P1-C1-3</t>
  </si>
  <si>
    <t>JNP-MIC1</t>
  </si>
  <si>
    <t>MX10K3-LC2103 Integrated SKU with Base HW + Standard Junos SW, Perpetual</t>
  </si>
  <si>
    <t>12x100G/12x40G/48x10G Universal MIC</t>
  </si>
  <si>
    <t>SW, MX, 12x100GE ports, Pre1, Class 1, with SW Support, 3 YEAR</t>
  </si>
  <si>
    <t>SVC-ND-MX10003</t>
  </si>
  <si>
    <t>Juniper Care Next Day Support for MX10003</t>
  </si>
  <si>
    <t>9</t>
  </si>
  <si>
    <t>40</t>
  </si>
  <si>
    <t>QSFPP-40GBASE-SR4</t>
  </si>
  <si>
    <t>One 40GBASE-SR4 QFP+ pluggable module</t>
  </si>
  <si>
    <t>MX10003-BASE</t>
  </si>
  <si>
    <t>JNP10003/MX10003 Base 2-slot chassis - price includes 1 Routing Engine, 4 Power Supplies (Offers PS redundancy but not feed redundancy), 4 Fan trays</t>
  </si>
  <si>
    <t>35</t>
  </si>
  <si>
    <t>QSFPP-4X10GE-SR</t>
  </si>
  <si>
    <t>QSFP+ 4x10GBASE SR Ethernet module</t>
  </si>
  <si>
    <t>10</t>
  </si>
  <si>
    <t>16</t>
  </si>
  <si>
    <t>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</si>
</sst>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[$$-409]#,##0.00"/>
    <numFmt numFmtId="165" formatCode="&quot;$&quot;#,##0.00"/>
  </numFmts>
  <fonts count="10" x14ac:knownFonts="1">
    <font>
      <sz val="10"/>
      <name val="Arial"/>
    </font>
    <font>
      <sz val="7"/>
      <name val="Arial"/>
      <family val="2"/>
    </font>
    <font>
      <b/>
      <sz val="7"/>
      <name val="Arial"/>
      <family val="2"/>
    </font>
    <font>
      <b/>
      <sz val="10"/>
      <name val="Arial"/>
      <family val="2"/>
    </font>
    <font>
      <b/>
      <sz val="7"/>
      <color indexed="10"/>
      <name val="Arial"/>
      <family val="2"/>
    </font>
    <font>
      <b/>
      <sz val="8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7A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6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/>
    <xf numFmtId="4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60">
    <xf numFmtId="0" fontId="0" fillId="0" borderId="0" xfId="0"/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center" vertical="center" wrapText="1"/>
    </xf>
    <xf numFmtId="0" fontId="7" fillId="2" borderId="3" xfId="72" applyFill="1" applyBorder="1" applyProtection="1">
      <protection locked="0"/>
    </xf>
    <xf numFmtId="0" fontId="7" fillId="2" borderId="4" xfId="72" applyFill="1" applyBorder="1" applyAlignment="1" applyProtection="1">
      <alignment horizontal="left" vertical="top" wrapText="1"/>
      <protection locked="0"/>
    </xf>
    <xf numFmtId="164" fontId="7" fillId="2" borderId="4" xfId="72" applyNumberFormat="1" applyFill="1" applyBorder="1" applyProtection="1">
      <protection locked="0"/>
    </xf>
    <xf numFmtId="0" fontId="7" fillId="2" borderId="4" xfId="72" applyFill="1" applyBorder="1" applyProtection="1">
      <protection locked="0"/>
    </xf>
    <xf numFmtId="0" fontId="7" fillId="2" borderId="7" xfId="72" applyFill="1" applyBorder="1" applyProtection="1">
      <protection locked="0"/>
    </xf>
    <xf numFmtId="0" fontId="7" fillId="2" borderId="0" xfId="72" applyFill="1" applyProtection="1">
      <protection locked="0"/>
    </xf>
    <xf numFmtId="0" fontId="7" fillId="2" borderId="2" xfId="72" applyFill="1" applyBorder="1" applyProtection="1">
      <protection locked="0"/>
    </xf>
    <xf numFmtId="0" fontId="7" fillId="2" borderId="0" xfId="72" applyFill="1" applyAlignment="1" applyProtection="1">
      <alignment horizontal="left" vertical="top" wrapText="1"/>
      <protection locked="0"/>
    </xf>
    <xf numFmtId="164" fontId="7" fillId="2" borderId="0" xfId="72" applyNumberFormat="1" applyFill="1" applyProtection="1">
      <protection locked="0"/>
    </xf>
    <xf numFmtId="0" fontId="7" fillId="2" borderId="8" xfId="72" applyFill="1" applyBorder="1" applyProtection="1">
      <protection locked="0"/>
    </xf>
    <xf numFmtId="0" fontId="2" fillId="2" borderId="0" xfId="72" applyFont="1" applyFill="1" applyAlignment="1" applyProtection="1">
      <alignment horizontal="left" vertical="top" wrapText="1"/>
      <protection locked="0"/>
    </xf>
    <xf numFmtId="0" fontId="3" fillId="2" borderId="0" xfId="72" applyFont="1" applyFill="1" applyAlignment="1" applyProtection="1">
      <alignment horizontal="left" vertical="top" wrapText="1"/>
      <protection locked="0"/>
    </xf>
    <xf numFmtId="14" fontId="3" fillId="2" borderId="0" xfId="72" applyNumberFormat="1" applyFont="1" applyFill="1" applyAlignment="1" applyProtection="1">
      <alignment horizontal="left" vertical="top" wrapText="1"/>
      <protection locked="0"/>
    </xf>
    <xf numFmtId="49" fontId="7" fillId="2" borderId="0" xfId="72" applyNumberFormat="1" applyFill="1" applyProtection="1">
      <protection locked="0"/>
    </xf>
    <xf numFmtId="44" fontId="0" fillId="2" borderId="0" xfId="73" applyFont="1" applyFill="1" applyProtection="1">
      <protection locked="0"/>
    </xf>
    <xf numFmtId="0" fontId="3" fillId="3" borderId="1" xfId="72" applyFont="1" applyFill="1" applyBorder="1" applyAlignment="1" applyProtection="1">
      <alignment horizontal="left" vertical="top" wrapText="1"/>
      <protection locked="0"/>
    </xf>
    <xf numFmtId="164" fontId="3" fillId="3" borderId="1" xfId="72" applyNumberFormat="1" applyFont="1" applyFill="1" applyBorder="1" applyProtection="1">
      <protection locked="0"/>
    </xf>
    <xf numFmtId="0" fontId="3" fillId="3" borderId="1" xfId="72" applyFont="1" applyFill="1" applyBorder="1" applyProtection="1">
      <protection locked="0"/>
    </xf>
    <xf numFmtId="164" fontId="7" fillId="2" borderId="1" xfId="72" applyNumberFormat="1" applyFill="1" applyBorder="1" applyAlignment="1">
      <alignment vertical="center"/>
    </xf>
    <xf numFmtId="0" fontId="3" fillId="4" borderId="1" xfId="72" applyFont="1" applyFill="1" applyBorder="1" applyAlignment="1" applyProtection="1">
      <alignment horizontal="left" vertical="top" wrapText="1"/>
      <protection locked="0"/>
    </xf>
    <xf numFmtId="164" fontId="3" fillId="4" borderId="1" xfId="72" applyNumberFormat="1" applyFont="1" applyFill="1" applyBorder="1" applyProtection="1">
      <protection locked="0"/>
    </xf>
    <xf numFmtId="0" fontId="3" fillId="4" borderId="1" xfId="72" applyFont="1" applyFill="1" applyBorder="1" applyProtection="1">
      <protection locked="0"/>
    </xf>
    <xf numFmtId="164" fontId="3" fillId="4" borderId="1" xfId="72" applyNumberFormat="1" applyFont="1" applyFill="1" applyBorder="1"/>
    <xf numFmtId="0" fontId="7" fillId="2" borderId="11" xfId="72" applyFill="1" applyBorder="1" applyProtection="1">
      <protection locked="0"/>
    </xf>
    <xf numFmtId="0" fontId="2" fillId="2" borderId="0" xfId="72" applyFont="1" applyFill="1" applyAlignment="1" applyProtection="1">
      <alignment vertical="top" wrapText="1"/>
      <protection locked="0"/>
    </xf>
    <xf numFmtId="9" fontId="0" fillId="2" borderId="0" xfId="74" applyFont="1" applyFill="1" applyProtection="1">
      <protection locked="0"/>
    </xf>
    <xf numFmtId="0" fontId="1" fillId="2" borderId="0" xfId="72" applyFont="1" applyFill="1" applyAlignment="1" applyProtection="1">
      <alignment horizontal="left" vertical="top"/>
      <protection locked="0"/>
    </xf>
    <xf numFmtId="0" fontId="1" fillId="2" borderId="0" xfId="72" applyFont="1" applyFill="1" applyAlignment="1" applyProtection="1">
      <alignment horizontal="left" vertical="top" wrapText="1"/>
      <protection locked="0"/>
    </xf>
    <xf numFmtId="0" fontId="7" fillId="2" borderId="0" xfId="72" applyFill="1" applyAlignment="1" applyProtection="1">
      <alignment horizontal="left" vertical="top"/>
      <protection locked="0"/>
    </xf>
    <xf numFmtId="0" fontId="7" fillId="2" borderId="5" xfId="72" applyFill="1" applyBorder="1" applyProtection="1">
      <protection locked="0"/>
    </xf>
    <xf numFmtId="0" fontId="7" fillId="2" borderId="6" xfId="72" applyFill="1" applyBorder="1" applyAlignment="1" applyProtection="1">
      <alignment horizontal="left" vertical="top" wrapText="1"/>
      <protection locked="0"/>
    </xf>
    <xf numFmtId="164" fontId="7" fillId="2" borderId="6" xfId="72" applyNumberFormat="1" applyFill="1" applyBorder="1" applyProtection="1">
      <protection locked="0"/>
    </xf>
    <xf numFmtId="0" fontId="7" fillId="2" borderId="6" xfId="72" applyFill="1" applyBorder="1" applyProtection="1">
      <protection locked="0"/>
    </xf>
    <xf numFmtId="0" fontId="7" fillId="2" borderId="9" xfId="72" applyFill="1" applyBorder="1" applyProtection="1">
      <protection locked="0"/>
    </xf>
    <xf numFmtId="0" fontId="8" fillId="0" borderId="0" xfId="75"/>
    <xf numFmtId="0" fontId="7" fillId="2" borderId="1" xfId="72" applyFill="1" applyBorder="1" applyAlignment="1" applyProtection="1">
      <alignment horizontal="left" vertical="top" wrapText="1"/>
      <protection locked="0"/>
    </xf>
    <xf numFmtId="164" fontId="7" fillId="2" borderId="1" xfId="72" applyNumberFormat="1" applyFill="1" applyBorder="1" applyAlignment="1" applyProtection="1">
      <alignment horizontal="center" vertical="center"/>
      <protection locked="0"/>
    </xf>
    <xf numFmtId="0" fontId="7" fillId="2" borderId="1" xfId="72" applyFill="1" applyBorder="1" applyAlignment="1" applyProtection="1">
      <alignment horizontal="center"/>
      <protection locked="0"/>
    </xf>
    <xf numFmtId="0" fontId="7" fillId="2" borderId="1" xfId="72" applyFill="1" applyBorder="1" applyAlignment="1" applyProtection="1">
      <alignment horizontal="center" vertical="center"/>
      <protection locked="0"/>
    </xf>
    <xf numFmtId="0" fontId="7" fillId="0" borderId="12" xfId="0" applyFont="1" applyBorder="1" applyAlignment="1">
      <alignment horizontal="left" vertical="top" wrapText="1"/>
    </xf>
    <xf numFmtId="49" fontId="7" fillId="0" borderId="12" xfId="0" applyNumberFormat="1" applyFont="1" applyBorder="1" applyAlignment="1">
      <alignment horizontal="center" vertical="center" wrapText="1"/>
    </xf>
    <xf numFmtId="16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left" vertical="top" wrapText="1"/>
    </xf>
    <xf numFmtId="0" fontId="7" fillId="0" borderId="12" xfId="0" applyFont="1" applyBorder="1" applyAlignment="1">
      <alignment horizontal="left"/>
    </xf>
    <xf numFmtId="0" fontId="7" fillId="0" borderId="12" xfId="0" applyFont="1" applyBorder="1" applyAlignment="1">
      <alignment horizontal="left" wrapText="1"/>
    </xf>
    <xf numFmtId="0" fontId="7" fillId="2" borderId="12" xfId="72" applyFill="1" applyBorder="1" applyAlignment="1" applyProtection="1">
      <alignment horizontal="left" vertical="top" wrapText="1"/>
      <protection locked="0"/>
    </xf>
    <xf numFmtId="0" fontId="7" fillId="2" borderId="12" xfId="72" applyFill="1" applyBorder="1" applyAlignment="1" applyProtection="1">
      <alignment horizontal="center" vertical="center"/>
      <protection locked="0"/>
    </xf>
    <xf numFmtId="164" fontId="7" fillId="2" borderId="12" xfId="72" applyNumberFormat="1" applyFill="1" applyBorder="1" applyAlignment="1" applyProtection="1">
      <alignment horizontal="center" vertical="center"/>
      <protection locked="0"/>
    </xf>
    <xf numFmtId="0" fontId="7" fillId="2" borderId="12" xfId="72" applyFill="1" applyBorder="1" applyAlignment="1" applyProtection="1">
      <alignment horizontal="center"/>
      <protection locked="0"/>
    </xf>
    <xf numFmtId="164" fontId="7" fillId="2" borderId="12" xfId="72" applyNumberFormat="1" applyFill="1" applyBorder="1" applyAlignment="1">
      <alignment vertical="center"/>
    </xf>
    <xf numFmtId="0" fontId="4" fillId="2" borderId="10" xfId="72" applyFont="1" applyFill="1" applyBorder="1" applyAlignment="1" applyProtection="1">
      <alignment horizontal="left" vertical="top" wrapText="1"/>
      <protection locked="0"/>
    </xf>
    <xf numFmtId="0" fontId="4" fillId="0" borderId="10" xfId="72" applyFont="1" applyBorder="1"/>
    <xf numFmtId="0" fontId="5" fillId="2" borderId="0" xfId="72" applyFont="1" applyFill="1" applyAlignment="1" applyProtection="1">
      <alignment horizontal="left" vertical="top" wrapText="1"/>
      <protection locked="0"/>
    </xf>
    <xf numFmtId="0" fontId="5" fillId="2" borderId="0" xfId="72" applyFont="1" applyFill="1" applyAlignment="1" applyProtection="1">
      <alignment horizontal="right" vertical="top" wrapText="1"/>
      <protection locked="0"/>
    </xf>
    <xf numFmtId="0" fontId="5" fillId="0" borderId="0" xfId="72" applyFont="1" applyAlignment="1">
      <alignment horizontal="right"/>
    </xf>
  </cellXfs>
  <cellStyles count="76">
    <cellStyle name="Currency 2" xfId="73" xr:uid="{00000000-0005-0000-0000-000000000000}"/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Hyperlink" xfId="75" builtinId="8"/>
    <cellStyle name="Normal" xfId="0" builtinId="0"/>
    <cellStyle name="Normal 2" xfId="72" xr:uid="{00000000-0005-0000-0000-000049000000}"/>
    <cellStyle name="Percent 2" xfId="74" xr:uid="{00000000-0005-0000-0000-00004A000000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333333"/>
      <rgbColor rgb="00333399"/>
      <rgbColor rgb="00993366"/>
      <rgbColor rgb="00993300"/>
      <rgbColor rgb="00333300"/>
      <rgbColor rgb="00003300"/>
      <rgbColor rgb="0033CC66"/>
      <rgbColor rgb="00003366"/>
      <rgbColor rgb="00969696"/>
      <rgbColor rgb="00666699"/>
      <rgbColor rgb="00FF6600"/>
      <rgbColor rgb="00FF9900"/>
      <rgbColor rgb="00FFCC00"/>
      <rgbColor rgb="0099CC00"/>
      <rgbColor rgb="0033CCCC"/>
      <rgbColor rgb="003366FF"/>
      <rgbColor rgb="00FFCC99"/>
      <rgbColor rgb="00CC99FF"/>
      <rgbColor rgb="00FF99CC"/>
      <rgbColor rgb="0099CCFF"/>
      <rgbColor rgb="00FFFF99"/>
      <rgbColor rgb="00CCFFCC"/>
      <rgbColor rgb="00CCFFFF"/>
      <rgbColor rgb="0000CCFF"/>
      <rgbColor rgb="000000FF"/>
      <rgbColor rgb="00008080"/>
      <rgbColor rgb="00800000"/>
      <rgbColor rgb="00800080"/>
      <rgbColor rgb="0000FFFF"/>
      <rgbColor rgb="00FFFF00"/>
      <rgbColor rgb="00FF00FF"/>
      <rgbColor rgb="00000080"/>
      <rgbColor rgb="00CCFFFF"/>
      <rgbColor rgb="000066CC"/>
      <rgbColor rgb="00FF8080"/>
      <rgbColor rgb="00660066"/>
      <rgbColor rgb="00CCFFFF"/>
      <rgbColor rgb="00FFFFCC"/>
      <rgbColor rgb="00993366"/>
      <rgbColor rgb="009999FF"/>
      <rgbColor rgb="00808080"/>
      <rgbColor rgb="00C0C0C0"/>
      <rgbColor rgb="00008080"/>
      <rgbColor rgb="00800080"/>
      <rgbColor rgb="00808000"/>
      <rgbColor rgb="00000080"/>
      <rgbColor rgb="00008000"/>
      <rgbColor rgb="00800000"/>
    </indexedColors>
    <mruColors>
      <color rgb="FF339966"/>
      <color rgb="FFFFFF7A"/>
      <color rgb="FFFF7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//http/www.juniper.net/images/banner_logo.gif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</xdr:row>
      <xdr:rowOff>66675</xdr:rowOff>
    </xdr:from>
    <xdr:to>
      <xdr:col>2</xdr:col>
      <xdr:colOff>1398270</xdr:colOff>
      <xdr:row>4</xdr:row>
      <xdr:rowOff>95250</xdr:rowOff>
    </xdr:to>
    <xdr:pic>
      <xdr:nvPicPr>
        <xdr:cNvPr id="2" name="Picture 1" descr="http://www.juniper.net/images/banner_logo.gif">
          <a:extLst>
            <a:ext uri="{FF2B5EF4-FFF2-40B4-BE49-F238E27FC236}">
              <a16:creationId xmlns:a16="http://schemas.microsoft.com/office/drawing/2014/main" id="{7C41496C-B354-2E4E-8A7D-8431E40F3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/>
        <a:srcRect/>
        <a:stretch>
          <a:fillRect/>
        </a:stretch>
      </xdr:blipFill>
      <xdr:spPr bwMode="auto">
        <a:xfrm>
          <a:off x="304800" y="231775"/>
          <a:ext cx="155067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114300</xdr:colOff>
      <xdr:row>1</xdr:row>
      <xdr:rowOff>66675</xdr:rowOff>
    </xdr:from>
    <xdr:to>
      <xdr:col>2</xdr:col>
      <xdr:colOff>1474470</xdr:colOff>
      <xdr:row>4</xdr:row>
      <xdr:rowOff>95250</xdr:rowOff>
    </xdr:to>
    <xdr:pic>
      <xdr:nvPicPr>
        <xdr:cNvPr id="3" name="Picture 2" descr="http://www.juniper.net/images/banner_logo.gif">
          <a:extLst>
            <a:ext uri="{FF2B5EF4-FFF2-40B4-BE49-F238E27FC236}">
              <a16:creationId xmlns:a16="http://schemas.microsoft.com/office/drawing/2014/main" id="{101B1904-7A96-9447-B301-21CF69B69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/>
        <a:srcRect/>
        <a:stretch>
          <a:fillRect/>
        </a:stretch>
      </xdr:blipFill>
      <xdr:spPr bwMode="auto">
        <a:xfrm>
          <a:off x="304800" y="231775"/>
          <a:ext cx="155067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jon.moore@refiniti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6ACBD-14E8-2D46-A39F-458EFC759314}">
  <dimension ref="B2:I92"/>
  <sheetViews>
    <sheetView tabSelected="1" topLeftCell="A14" workbookViewId="0">
      <selection activeCell="H43" sqref="H43"/>
    </sheetView>
  </sheetViews>
  <sheetFormatPr baseColWidth="10" defaultColWidth="10.33203125" defaultRowHeight="13" x14ac:dyDescent="0.15"/>
  <cols>
    <col min="1" max="2" width="2.5" style="10" customWidth="1"/>
    <col min="3" max="3" width="27.5" style="12" customWidth="1"/>
    <col min="4" max="4" width="48.5" style="12" customWidth="1"/>
    <col min="5" max="5" width="13" style="12" customWidth="1"/>
    <col min="6" max="6" width="13" style="13" customWidth="1"/>
    <col min="7" max="7" width="13" style="10" customWidth="1"/>
    <col min="8" max="8" width="15.6640625" style="10" customWidth="1"/>
    <col min="9" max="10" width="2.5" style="10" customWidth="1"/>
    <col min="11" max="16384" width="10.33203125" style="10"/>
  </cols>
  <sheetData>
    <row r="2" spans="2:9" x14ac:dyDescent="0.15">
      <c r="B2" s="5"/>
      <c r="C2" s="6"/>
      <c r="D2" s="6"/>
      <c r="E2" s="6"/>
      <c r="F2" s="7"/>
      <c r="G2" s="8"/>
      <c r="H2" s="8"/>
      <c r="I2" s="9"/>
    </row>
    <row r="3" spans="2:9" x14ac:dyDescent="0.15">
      <c r="B3" s="11"/>
      <c r="I3" s="14"/>
    </row>
    <row r="4" spans="2:9" x14ac:dyDescent="0.15">
      <c r="B4" s="11"/>
      <c r="I4" s="14"/>
    </row>
    <row r="5" spans="2:9" x14ac:dyDescent="0.15">
      <c r="B5" s="11"/>
      <c r="I5" s="14"/>
    </row>
    <row r="6" spans="2:9" x14ac:dyDescent="0.15">
      <c r="B6" s="11"/>
      <c r="C6" s="15" t="s">
        <v>0</v>
      </c>
      <c r="D6" s="16"/>
      <c r="I6" s="14"/>
    </row>
    <row r="7" spans="2:9" x14ac:dyDescent="0.15">
      <c r="B7" s="11"/>
      <c r="D7" s="16"/>
      <c r="I7" s="14"/>
    </row>
    <row r="8" spans="2:9" ht="14" x14ac:dyDescent="0.15">
      <c r="B8" s="11"/>
      <c r="C8" s="12" t="s">
        <v>1</v>
      </c>
      <c r="D8" s="17">
        <v>44124</v>
      </c>
      <c r="I8" s="14"/>
    </row>
    <row r="9" spans="2:9" ht="14" x14ac:dyDescent="0.15">
      <c r="B9" s="11"/>
      <c r="C9" s="12" t="s">
        <v>2</v>
      </c>
      <c r="D9" s="16" t="s">
        <v>32</v>
      </c>
      <c r="I9" s="14"/>
    </row>
    <row r="10" spans="2:9" ht="14" x14ac:dyDescent="0.15">
      <c r="B10" s="11"/>
      <c r="C10" s="12" t="s">
        <v>3</v>
      </c>
      <c r="D10" s="16" t="s">
        <v>69</v>
      </c>
      <c r="I10" s="14"/>
    </row>
    <row r="11" spans="2:9" ht="14" x14ac:dyDescent="0.15">
      <c r="B11" s="11"/>
      <c r="C11" s="12" t="s">
        <v>4</v>
      </c>
      <c r="D11" s="16"/>
      <c r="I11" s="14"/>
    </row>
    <row r="12" spans="2:9" ht="14" x14ac:dyDescent="0.15">
      <c r="B12" s="11"/>
      <c r="C12" s="12" t="s">
        <v>5</v>
      </c>
      <c r="D12" s="39" t="s">
        <v>70</v>
      </c>
      <c r="I12" s="14"/>
    </row>
    <row r="13" spans="2:9" ht="14" x14ac:dyDescent="0.15">
      <c r="B13" s="11"/>
      <c r="C13" s="12" t="s">
        <v>6</v>
      </c>
      <c r="D13" s="16"/>
      <c r="I13" s="14"/>
    </row>
    <row r="14" spans="2:9" ht="14" x14ac:dyDescent="0.15">
      <c r="B14" s="11"/>
      <c r="C14" s="12" t="s">
        <v>7</v>
      </c>
      <c r="D14" s="16" t="s">
        <v>31</v>
      </c>
      <c r="H14" s="18"/>
      <c r="I14" s="14"/>
    </row>
    <row r="15" spans="2:9" ht="14" x14ac:dyDescent="0.15">
      <c r="B15" s="11"/>
      <c r="C15" s="12" t="s">
        <v>8</v>
      </c>
      <c r="D15" s="16" t="s">
        <v>71</v>
      </c>
      <c r="E15" s="16"/>
      <c r="F15" s="16"/>
      <c r="G15" s="16"/>
      <c r="H15" s="19"/>
      <c r="I15" s="14"/>
    </row>
    <row r="16" spans="2:9" x14ac:dyDescent="0.15">
      <c r="B16" s="11"/>
      <c r="I16" s="14"/>
    </row>
    <row r="17" spans="2:9" x14ac:dyDescent="0.15">
      <c r="B17" s="11"/>
      <c r="I17" s="14"/>
    </row>
    <row r="18" spans="2:9" ht="14" x14ac:dyDescent="0.15">
      <c r="B18" s="11"/>
      <c r="C18" s="20" t="s">
        <v>9</v>
      </c>
      <c r="D18" s="20" t="s">
        <v>10</v>
      </c>
      <c r="E18" s="20" t="s">
        <v>11</v>
      </c>
      <c r="F18" s="21" t="s">
        <v>12</v>
      </c>
      <c r="G18" s="22" t="s">
        <v>13</v>
      </c>
      <c r="H18" s="21" t="s">
        <v>30</v>
      </c>
      <c r="I18" s="14"/>
    </row>
    <row r="19" spans="2:9" ht="42" x14ac:dyDescent="0.15">
      <c r="B19" s="11"/>
      <c r="C19" s="40" t="s">
        <v>87</v>
      </c>
      <c r="D19" s="40" t="s">
        <v>88</v>
      </c>
      <c r="E19" s="43">
        <v>4</v>
      </c>
      <c r="F19" s="41">
        <v>47400</v>
      </c>
      <c r="G19" s="42">
        <v>80</v>
      </c>
      <c r="H19" s="23">
        <f t="shared" ref="H19:H33" si="0">E19*F19*(100-G19)/100</f>
        <v>37920</v>
      </c>
      <c r="I19" s="14"/>
    </row>
    <row r="20" spans="2:9" ht="28" x14ac:dyDescent="0.15">
      <c r="B20" s="11"/>
      <c r="C20" s="40" t="s">
        <v>75</v>
      </c>
      <c r="D20" s="40" t="s">
        <v>78</v>
      </c>
      <c r="E20" s="43">
        <v>4</v>
      </c>
      <c r="F20" s="41">
        <v>84000</v>
      </c>
      <c r="G20" s="42">
        <v>80</v>
      </c>
      <c r="H20" s="23">
        <f t="shared" si="0"/>
        <v>67200</v>
      </c>
      <c r="I20" s="14"/>
    </row>
    <row r="21" spans="2:9" ht="14" x14ac:dyDescent="0.15">
      <c r="B21" s="11"/>
      <c r="C21" s="40" t="s">
        <v>77</v>
      </c>
      <c r="D21" s="40" t="s">
        <v>79</v>
      </c>
      <c r="E21" s="43">
        <v>4</v>
      </c>
      <c r="F21" s="41">
        <v>20000</v>
      </c>
      <c r="G21" s="42">
        <v>80</v>
      </c>
      <c r="H21" s="23">
        <f t="shared" si="0"/>
        <v>16000</v>
      </c>
      <c r="I21" s="14"/>
    </row>
    <row r="22" spans="2:9" ht="28" x14ac:dyDescent="0.15">
      <c r="B22" s="11"/>
      <c r="C22" s="40" t="s">
        <v>76</v>
      </c>
      <c r="D22" s="50" t="s">
        <v>80</v>
      </c>
      <c r="E22" s="51">
        <v>4</v>
      </c>
      <c r="F22" s="52">
        <v>84000</v>
      </c>
      <c r="G22" s="53">
        <v>59.99</v>
      </c>
      <c r="H22" s="23">
        <f t="shared" si="0"/>
        <v>134433.60000000001</v>
      </c>
      <c r="I22" s="14"/>
    </row>
    <row r="23" spans="2:9" ht="14" x14ac:dyDescent="0.15">
      <c r="B23" s="11"/>
      <c r="C23" s="3" t="s">
        <v>37</v>
      </c>
      <c r="D23" s="2" t="s">
        <v>38</v>
      </c>
      <c r="E23" s="4" t="s">
        <v>52</v>
      </c>
      <c r="F23" s="1">
        <v>24000</v>
      </c>
      <c r="G23" s="4" t="s">
        <v>50</v>
      </c>
      <c r="H23" s="23">
        <f t="shared" si="0"/>
        <v>9600</v>
      </c>
      <c r="I23" s="14"/>
    </row>
    <row r="24" spans="2:9" ht="28" x14ac:dyDescent="0.15">
      <c r="B24" s="11"/>
      <c r="C24" s="3" t="s">
        <v>43</v>
      </c>
      <c r="D24" s="2" t="s">
        <v>44</v>
      </c>
      <c r="E24" s="4" t="s">
        <v>52</v>
      </c>
      <c r="F24" s="1">
        <v>13960</v>
      </c>
      <c r="G24" s="4" t="s">
        <v>49</v>
      </c>
      <c r="H24" s="23">
        <f t="shared" si="0"/>
        <v>11170.791999999999</v>
      </c>
      <c r="I24" s="14"/>
    </row>
    <row r="25" spans="2:9" ht="28" x14ac:dyDescent="0.15">
      <c r="B25" s="11"/>
      <c r="C25" s="3" t="s">
        <v>39</v>
      </c>
      <c r="D25" s="2" t="s">
        <v>40</v>
      </c>
      <c r="E25" s="4" t="s">
        <v>52</v>
      </c>
      <c r="F25" s="1">
        <v>28000</v>
      </c>
      <c r="G25" s="4" t="s">
        <v>50</v>
      </c>
      <c r="H25" s="23">
        <f t="shared" si="0"/>
        <v>11200</v>
      </c>
      <c r="I25" s="14"/>
    </row>
    <row r="26" spans="2:9" ht="14" x14ac:dyDescent="0.15">
      <c r="B26" s="11"/>
      <c r="C26" s="3" t="s">
        <v>45</v>
      </c>
      <c r="D26" s="2" t="s">
        <v>46</v>
      </c>
      <c r="E26" s="4" t="s">
        <v>52</v>
      </c>
      <c r="F26" s="1">
        <v>11115</v>
      </c>
      <c r="G26" s="4" t="s">
        <v>49</v>
      </c>
      <c r="H26" s="23">
        <f t="shared" si="0"/>
        <v>8894.223</v>
      </c>
      <c r="I26" s="14"/>
    </row>
    <row r="27" spans="2:9" ht="28" x14ac:dyDescent="0.15">
      <c r="B27" s="11"/>
      <c r="C27" s="3" t="s">
        <v>57</v>
      </c>
      <c r="D27" s="3" t="s">
        <v>56</v>
      </c>
      <c r="E27" s="4" t="s">
        <v>62</v>
      </c>
      <c r="F27" s="1">
        <v>30000</v>
      </c>
      <c r="G27" s="4" t="s">
        <v>50</v>
      </c>
      <c r="H27" s="23">
        <f t="shared" si="0"/>
        <v>18000</v>
      </c>
      <c r="I27" s="14"/>
    </row>
    <row r="28" spans="2:9" ht="28" x14ac:dyDescent="0.15">
      <c r="B28" s="11"/>
      <c r="C28" s="48" t="s">
        <v>59</v>
      </c>
      <c r="D28" s="49" t="s">
        <v>60</v>
      </c>
      <c r="E28" s="45" t="s">
        <v>62</v>
      </c>
      <c r="F28" s="46">
        <v>27950</v>
      </c>
      <c r="G28" s="45" t="s">
        <v>49</v>
      </c>
      <c r="H28" s="23">
        <f t="shared" si="0"/>
        <v>33548.385000000002</v>
      </c>
      <c r="I28" s="14"/>
    </row>
    <row r="29" spans="2:9" ht="56" x14ac:dyDescent="0.15">
      <c r="B29" s="11"/>
      <c r="C29" s="48" t="s">
        <v>67</v>
      </c>
      <c r="D29" s="49" t="s">
        <v>68</v>
      </c>
      <c r="E29" s="45" t="s">
        <v>61</v>
      </c>
      <c r="F29" s="46">
        <v>9562</v>
      </c>
      <c r="G29" s="45" t="s">
        <v>49</v>
      </c>
      <c r="H29" s="23">
        <f t="shared" si="0"/>
        <v>3825.7561999999998</v>
      </c>
      <c r="I29" s="14"/>
    </row>
    <row r="30" spans="2:9" ht="28" x14ac:dyDescent="0.15">
      <c r="B30" s="11"/>
      <c r="C30" s="48" t="s">
        <v>63</v>
      </c>
      <c r="D30" s="49" t="s">
        <v>64</v>
      </c>
      <c r="E30" s="45" t="s">
        <v>84</v>
      </c>
      <c r="F30" s="46">
        <v>6500</v>
      </c>
      <c r="G30" s="45" t="s">
        <v>51</v>
      </c>
      <c r="H30" s="23">
        <f t="shared" si="0"/>
        <v>26000</v>
      </c>
      <c r="I30" s="14"/>
    </row>
    <row r="31" spans="2:9" ht="14" x14ac:dyDescent="0.15">
      <c r="B31" s="11"/>
      <c r="C31" s="3" t="s">
        <v>85</v>
      </c>
      <c r="D31" s="2" t="s">
        <v>86</v>
      </c>
      <c r="E31" s="4" t="s">
        <v>94</v>
      </c>
      <c r="F31" s="1">
        <v>4000</v>
      </c>
      <c r="G31" s="4" t="s">
        <v>51</v>
      </c>
      <c r="H31" s="23">
        <f t="shared" si="0"/>
        <v>24800</v>
      </c>
      <c r="I31" s="14"/>
    </row>
    <row r="32" spans="2:9" ht="28" x14ac:dyDescent="0.15">
      <c r="B32" s="11"/>
      <c r="C32" s="3" t="s">
        <v>33</v>
      </c>
      <c r="D32" s="2" t="s">
        <v>34</v>
      </c>
      <c r="E32" s="4" t="s">
        <v>93</v>
      </c>
      <c r="F32" s="1">
        <v>1500</v>
      </c>
      <c r="G32" s="4" t="s">
        <v>51</v>
      </c>
      <c r="H32" s="23">
        <f t="shared" si="0"/>
        <v>2400</v>
      </c>
      <c r="I32" s="14"/>
    </row>
    <row r="33" spans="2:9" ht="14" x14ac:dyDescent="0.15">
      <c r="B33" s="11"/>
      <c r="C33" s="44" t="s">
        <v>90</v>
      </c>
      <c r="D33" s="44" t="s">
        <v>91</v>
      </c>
      <c r="E33" s="45" t="s">
        <v>92</v>
      </c>
      <c r="F33" s="46">
        <v>4000</v>
      </c>
      <c r="G33" s="45" t="s">
        <v>51</v>
      </c>
      <c r="H33" s="54">
        <f t="shared" si="0"/>
        <v>4000</v>
      </c>
      <c r="I33" s="14"/>
    </row>
    <row r="34" spans="2:9" ht="28" x14ac:dyDescent="0.15">
      <c r="B34" s="11"/>
      <c r="C34" s="44" t="s">
        <v>47</v>
      </c>
      <c r="D34" s="47" t="s">
        <v>48</v>
      </c>
      <c r="E34" s="45" t="s">
        <v>35</v>
      </c>
      <c r="F34" s="46">
        <v>12330</v>
      </c>
      <c r="G34" s="45" t="s">
        <v>51</v>
      </c>
      <c r="H34" s="23">
        <f t="shared" ref="H34:H39" si="1">E34*F34*(100-G34)/100</f>
        <v>4932</v>
      </c>
      <c r="I34" s="14"/>
    </row>
    <row r="35" spans="2:9" ht="28" x14ac:dyDescent="0.15">
      <c r="B35" s="11"/>
      <c r="C35" s="44" t="s">
        <v>65</v>
      </c>
      <c r="D35" s="44" t="s">
        <v>66</v>
      </c>
      <c r="E35" s="4" t="s">
        <v>53</v>
      </c>
      <c r="F35" s="1">
        <v>6000</v>
      </c>
      <c r="G35" s="4" t="s">
        <v>51</v>
      </c>
      <c r="H35" s="23">
        <f t="shared" si="1"/>
        <v>14400</v>
      </c>
      <c r="I35" s="14"/>
    </row>
    <row r="36" spans="2:9" ht="14" x14ac:dyDescent="0.15">
      <c r="B36" s="11"/>
      <c r="C36" s="3" t="s">
        <v>81</v>
      </c>
      <c r="D36" s="2" t="s">
        <v>82</v>
      </c>
      <c r="E36" s="4" t="s">
        <v>55</v>
      </c>
      <c r="F36" s="1">
        <v>4681</v>
      </c>
      <c r="G36" s="4" t="s">
        <v>89</v>
      </c>
      <c r="H36" s="23">
        <f t="shared" si="1"/>
        <v>36511.800000000003</v>
      </c>
      <c r="I36" s="14"/>
    </row>
    <row r="37" spans="2:9" ht="42" x14ac:dyDescent="0.15">
      <c r="B37" s="11"/>
      <c r="C37" s="3" t="s">
        <v>41</v>
      </c>
      <c r="D37" s="2" t="s">
        <v>72</v>
      </c>
      <c r="E37" s="4" t="s">
        <v>54</v>
      </c>
      <c r="F37" s="1">
        <v>1097</v>
      </c>
      <c r="G37" s="4" t="s">
        <v>89</v>
      </c>
      <c r="H37" s="23">
        <f t="shared" si="1"/>
        <v>4278.3</v>
      </c>
      <c r="I37" s="14"/>
    </row>
    <row r="38" spans="2:9" ht="14" x14ac:dyDescent="0.15">
      <c r="B38" s="11"/>
      <c r="C38" s="3" t="s">
        <v>42</v>
      </c>
      <c r="D38" s="2" t="s">
        <v>73</v>
      </c>
      <c r="E38" s="4" t="s">
        <v>54</v>
      </c>
      <c r="F38" s="1">
        <v>1200</v>
      </c>
      <c r="G38" s="4" t="s">
        <v>89</v>
      </c>
      <c r="H38" s="23">
        <f t="shared" si="1"/>
        <v>4680</v>
      </c>
      <c r="I38" s="14"/>
    </row>
    <row r="39" spans="2:9" ht="28" x14ac:dyDescent="0.15">
      <c r="B39" s="11"/>
      <c r="C39" s="3" t="s">
        <v>58</v>
      </c>
      <c r="D39" s="2" t="s">
        <v>74</v>
      </c>
      <c r="E39" s="4" t="s">
        <v>83</v>
      </c>
      <c r="F39" s="1">
        <v>1500</v>
      </c>
      <c r="G39" s="4" t="s">
        <v>89</v>
      </c>
      <c r="H39" s="23">
        <f t="shared" si="1"/>
        <v>8775</v>
      </c>
      <c r="I39" s="14"/>
    </row>
    <row r="40" spans="2:9" ht="14" x14ac:dyDescent="0.15">
      <c r="B40" s="11"/>
      <c r="C40" s="24" t="s">
        <v>14</v>
      </c>
      <c r="D40" s="24"/>
      <c r="E40" s="24"/>
      <c r="F40" s="25"/>
      <c r="G40" s="26"/>
      <c r="H40" s="27">
        <f>SUM(H19:H39)</f>
        <v>482569.85619999998</v>
      </c>
      <c r="I40" s="14"/>
    </row>
    <row r="41" spans="2:9" x14ac:dyDescent="0.15">
      <c r="B41" s="11"/>
      <c r="C41" s="55"/>
      <c r="D41" s="56"/>
      <c r="E41" s="56"/>
      <c r="F41" s="56"/>
      <c r="G41" s="56"/>
      <c r="H41" s="56"/>
      <c r="I41" s="14"/>
    </row>
    <row r="42" spans="2:9" x14ac:dyDescent="0.15">
      <c r="B42" s="11"/>
      <c r="F42" s="10"/>
      <c r="H42" s="13"/>
      <c r="I42" s="14"/>
    </row>
    <row r="43" spans="2:9" x14ac:dyDescent="0.15">
      <c r="B43" s="11"/>
      <c r="C43" s="29" t="s">
        <v>15</v>
      </c>
      <c r="F43" s="10"/>
      <c r="H43" s="30"/>
      <c r="I43" s="14"/>
    </row>
    <row r="44" spans="2:9" x14ac:dyDescent="0.15">
      <c r="B44" s="11"/>
      <c r="C44" s="31" t="s">
        <v>21</v>
      </c>
      <c r="D44" s="32"/>
      <c r="E44" s="32"/>
      <c r="F44" s="32"/>
      <c r="G44" s="32"/>
      <c r="H44" s="32"/>
      <c r="I44" s="14"/>
    </row>
    <row r="45" spans="2:9" ht="31" customHeight="1" x14ac:dyDescent="0.15">
      <c r="B45" s="11"/>
      <c r="C45" s="31" t="s">
        <v>19</v>
      </c>
      <c r="H45" s="13"/>
      <c r="I45" s="14"/>
    </row>
    <row r="46" spans="2:9" x14ac:dyDescent="0.15">
      <c r="B46" s="11"/>
      <c r="C46" s="31" t="s">
        <v>22</v>
      </c>
      <c r="I46" s="14"/>
    </row>
    <row r="47" spans="2:9" x14ac:dyDescent="0.15">
      <c r="B47" s="11"/>
      <c r="C47" s="31" t="s">
        <v>25</v>
      </c>
      <c r="I47" s="14"/>
    </row>
    <row r="48" spans="2:9" x14ac:dyDescent="0.15">
      <c r="B48" s="11"/>
      <c r="C48" s="31" t="s">
        <v>20</v>
      </c>
      <c r="I48" s="14"/>
    </row>
    <row r="49" spans="2:9" x14ac:dyDescent="0.15">
      <c r="B49" s="11"/>
      <c r="C49" s="31" t="s">
        <v>23</v>
      </c>
      <c r="I49" s="14"/>
    </row>
    <row r="50" spans="2:9" x14ac:dyDescent="0.15">
      <c r="B50" s="11"/>
      <c r="C50" s="31" t="s">
        <v>24</v>
      </c>
      <c r="I50" s="14"/>
    </row>
    <row r="51" spans="2:9" x14ac:dyDescent="0.15">
      <c r="B51" s="11"/>
      <c r="C51" s="31" t="s">
        <v>28</v>
      </c>
      <c r="I51" s="14"/>
    </row>
    <row r="52" spans="2:9" x14ac:dyDescent="0.15">
      <c r="B52" s="11"/>
      <c r="C52" s="31" t="s">
        <v>26</v>
      </c>
      <c r="I52" s="14"/>
    </row>
    <row r="53" spans="2:9" x14ac:dyDescent="0.15">
      <c r="B53" s="11"/>
      <c r="C53" s="31" t="s">
        <v>29</v>
      </c>
      <c r="I53" s="14"/>
    </row>
    <row r="54" spans="2:9" x14ac:dyDescent="0.15">
      <c r="B54" s="11"/>
      <c r="C54" s="31" t="s">
        <v>27</v>
      </c>
      <c r="I54" s="14"/>
    </row>
    <row r="55" spans="2:9" ht="15" customHeight="1" x14ac:dyDescent="0.15">
      <c r="B55" s="11"/>
      <c r="C55" s="31"/>
      <c r="I55" s="14"/>
    </row>
    <row r="56" spans="2:9" ht="27" customHeight="1" x14ac:dyDescent="0.15">
      <c r="B56" s="11"/>
      <c r="C56" s="31"/>
      <c r="I56" s="14"/>
    </row>
    <row r="57" spans="2:9" ht="13" customHeight="1" x14ac:dyDescent="0.15">
      <c r="B57" s="11"/>
      <c r="C57" s="33"/>
      <c r="I57" s="14"/>
    </row>
    <row r="58" spans="2:9" x14ac:dyDescent="0.15">
      <c r="B58" s="11"/>
      <c r="C58" s="57" t="s">
        <v>16</v>
      </c>
      <c r="D58" s="57"/>
      <c r="E58" s="58"/>
      <c r="F58" s="59"/>
      <c r="G58" s="59"/>
      <c r="H58" s="59"/>
      <c r="I58" s="14"/>
    </row>
    <row r="59" spans="2:9" x14ac:dyDescent="0.15">
      <c r="B59" s="11"/>
      <c r="C59" s="57" t="s">
        <v>36</v>
      </c>
      <c r="D59" s="57"/>
      <c r="E59" s="58"/>
      <c r="F59" s="59"/>
      <c r="G59" s="59"/>
      <c r="H59" s="59"/>
      <c r="I59" s="14"/>
    </row>
    <row r="60" spans="2:9" x14ac:dyDescent="0.15">
      <c r="B60" s="11"/>
      <c r="C60" s="57" t="s">
        <v>17</v>
      </c>
      <c r="D60" s="57"/>
      <c r="E60" s="58"/>
      <c r="F60" s="59"/>
      <c r="G60" s="59"/>
      <c r="H60" s="59"/>
      <c r="I60" s="14"/>
    </row>
    <row r="61" spans="2:9" x14ac:dyDescent="0.15">
      <c r="B61" s="11"/>
      <c r="C61" s="57" t="s">
        <v>18</v>
      </c>
      <c r="D61" s="57"/>
      <c r="E61" s="58"/>
      <c r="F61" s="59"/>
      <c r="G61" s="59"/>
      <c r="H61" s="59"/>
      <c r="I61" s="14"/>
    </row>
    <row r="62" spans="2:9" x14ac:dyDescent="0.15">
      <c r="B62" s="11"/>
      <c r="C62" s="57"/>
      <c r="D62" s="57"/>
      <c r="E62" s="58"/>
      <c r="F62" s="59"/>
      <c r="G62" s="59"/>
      <c r="H62" s="59"/>
      <c r="I62" s="14"/>
    </row>
    <row r="63" spans="2:9" x14ac:dyDescent="0.15">
      <c r="B63" s="11"/>
      <c r="I63" s="14"/>
    </row>
    <row r="64" spans="2:9" x14ac:dyDescent="0.15">
      <c r="B64" s="11"/>
      <c r="I64" s="14"/>
    </row>
    <row r="65" spans="2:9" x14ac:dyDescent="0.15">
      <c r="B65" s="11"/>
      <c r="I65" s="14"/>
    </row>
    <row r="66" spans="2:9" x14ac:dyDescent="0.15">
      <c r="B66" s="11"/>
      <c r="C66" s="35"/>
      <c r="D66" s="35"/>
      <c r="E66" s="35"/>
      <c r="F66" s="36"/>
      <c r="G66" s="37"/>
      <c r="H66" s="37"/>
      <c r="I66" s="14"/>
    </row>
    <row r="67" spans="2:9" x14ac:dyDescent="0.15">
      <c r="B67" s="11"/>
      <c r="I67" s="28"/>
    </row>
    <row r="68" spans="2:9" x14ac:dyDescent="0.15">
      <c r="B68" s="11"/>
      <c r="I68" s="28"/>
    </row>
    <row r="69" spans="2:9" x14ac:dyDescent="0.15">
      <c r="B69" s="11"/>
      <c r="I69" s="28"/>
    </row>
    <row r="70" spans="2:9" x14ac:dyDescent="0.15">
      <c r="B70" s="11"/>
      <c r="I70" s="28"/>
    </row>
    <row r="71" spans="2:9" x14ac:dyDescent="0.15">
      <c r="B71" s="11"/>
      <c r="I71" s="28"/>
    </row>
    <row r="72" spans="2:9" x14ac:dyDescent="0.15">
      <c r="B72" s="11"/>
      <c r="I72" s="14"/>
    </row>
    <row r="73" spans="2:9" x14ac:dyDescent="0.15">
      <c r="B73" s="11"/>
      <c r="I73" s="14"/>
    </row>
    <row r="74" spans="2:9" x14ac:dyDescent="0.15">
      <c r="B74" s="11"/>
      <c r="I74" s="14"/>
    </row>
    <row r="75" spans="2:9" x14ac:dyDescent="0.15">
      <c r="B75" s="11"/>
      <c r="I75" s="14"/>
    </row>
    <row r="76" spans="2:9" x14ac:dyDescent="0.15">
      <c r="B76" s="11"/>
      <c r="I76" s="14"/>
    </row>
    <row r="77" spans="2:9" x14ac:dyDescent="0.15">
      <c r="B77" s="11"/>
      <c r="I77" s="14"/>
    </row>
    <row r="78" spans="2:9" x14ac:dyDescent="0.15">
      <c r="B78" s="11"/>
      <c r="I78" s="14"/>
    </row>
    <row r="79" spans="2:9" x14ac:dyDescent="0.15">
      <c r="B79" s="11"/>
      <c r="I79" s="14"/>
    </row>
    <row r="80" spans="2:9" x14ac:dyDescent="0.15">
      <c r="B80" s="11"/>
      <c r="I80" s="14"/>
    </row>
    <row r="81" spans="2:9" x14ac:dyDescent="0.15">
      <c r="B81" s="11"/>
      <c r="I81" s="14"/>
    </row>
    <row r="82" spans="2:9" x14ac:dyDescent="0.15">
      <c r="B82" s="11"/>
      <c r="I82" s="14"/>
    </row>
    <row r="83" spans="2:9" x14ac:dyDescent="0.15">
      <c r="B83" s="11"/>
      <c r="I83" s="14"/>
    </row>
    <row r="84" spans="2:9" x14ac:dyDescent="0.15">
      <c r="B84" s="11"/>
      <c r="I84" s="14"/>
    </row>
    <row r="85" spans="2:9" x14ac:dyDescent="0.15">
      <c r="B85" s="11"/>
      <c r="I85" s="14"/>
    </row>
    <row r="86" spans="2:9" x14ac:dyDescent="0.15">
      <c r="B86" s="11"/>
      <c r="I86" s="14"/>
    </row>
    <row r="87" spans="2:9" x14ac:dyDescent="0.15">
      <c r="B87" s="11"/>
      <c r="I87" s="14"/>
    </row>
    <row r="88" spans="2:9" x14ac:dyDescent="0.15">
      <c r="B88" s="11"/>
      <c r="I88" s="14"/>
    </row>
    <row r="89" spans="2:9" x14ac:dyDescent="0.15">
      <c r="B89" s="11"/>
      <c r="I89" s="14"/>
    </row>
    <row r="90" spans="2:9" x14ac:dyDescent="0.15">
      <c r="B90" s="11"/>
      <c r="I90" s="14"/>
    </row>
    <row r="91" spans="2:9" x14ac:dyDescent="0.15">
      <c r="B91" s="11"/>
      <c r="I91" s="14"/>
    </row>
    <row r="92" spans="2:9" x14ac:dyDescent="0.15">
      <c r="B92" s="34"/>
      <c r="I92" s="38"/>
    </row>
  </sheetData>
  <mergeCells count="11">
    <mergeCell ref="C41:H41"/>
    <mergeCell ref="C61:D61"/>
    <mergeCell ref="E61:H61"/>
    <mergeCell ref="C62:D62"/>
    <mergeCell ref="E62:H62"/>
    <mergeCell ref="C58:D58"/>
    <mergeCell ref="E58:H58"/>
    <mergeCell ref="C59:D59"/>
    <mergeCell ref="E59:H59"/>
    <mergeCell ref="C60:D60"/>
    <mergeCell ref="E60:H60"/>
  </mergeCells>
  <phoneticPr fontId="9" type="noConversion"/>
  <hyperlinks>
    <hyperlink ref="D12" r:id="rId1" display="jon.moore@refinitiv.com" xr:uid="{49253C53-391F-8C40-9778-9AF65C460832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 3 LAB BOM - 3 Years</vt:lpstr>
    </vt:vector>
  </TitlesOfParts>
  <Company>Juniper Networks,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Juniper</dc:creator>
  <cp:lastModifiedBy>Ian Martin</cp:lastModifiedBy>
  <cp:lastPrinted>2016-01-29T18:48:56Z</cp:lastPrinted>
  <dcterms:created xsi:type="dcterms:W3CDTF">2010-01-14T23:33:56Z</dcterms:created>
  <dcterms:modified xsi:type="dcterms:W3CDTF">2020-10-22T17:26:15Z</dcterms:modified>
</cp:coreProperties>
</file>