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L29" i="1" s="1"/>
  <c r="K30" i="1"/>
  <c r="K31" i="1" s="1"/>
  <c r="J29" i="1"/>
  <c r="J30" i="1"/>
  <c r="J31" i="1" s="1"/>
  <c r="K28" i="1"/>
  <c r="J28" i="1"/>
  <c r="K27" i="1"/>
  <c r="J27" i="1"/>
  <c r="J26" i="1"/>
  <c r="J23" i="1"/>
  <c r="J22" i="1"/>
  <c r="L26" i="1"/>
  <c r="I27" i="1"/>
  <c r="I28" i="1"/>
  <c r="I29" i="1"/>
  <c r="I30" i="1"/>
  <c r="I31" i="1"/>
  <c r="I26" i="1"/>
  <c r="L23" i="1"/>
  <c r="L24" i="1"/>
  <c r="L25" i="1"/>
  <c r="L22" i="1"/>
  <c r="I22" i="1"/>
  <c r="K26" i="1"/>
  <c r="K25" i="1"/>
  <c r="K24" i="1"/>
  <c r="K23" i="1"/>
  <c r="J25" i="1"/>
  <c r="J24" i="1"/>
  <c r="K22" i="1"/>
  <c r="I25" i="1"/>
  <c r="I24" i="1"/>
  <c r="I23" i="1"/>
  <c r="K16" i="1"/>
  <c r="K17" i="1" s="1"/>
  <c r="K18" i="1" s="1"/>
  <c r="K19" i="1" s="1"/>
  <c r="K20" i="1" s="1"/>
  <c r="K21" i="1" s="1"/>
  <c r="J17" i="1"/>
  <c r="J18" i="1" s="1"/>
  <c r="J19" i="1" s="1"/>
  <c r="J20" i="1" s="1"/>
  <c r="J21" i="1" s="1"/>
  <c r="J16" i="1"/>
  <c r="K9" i="1"/>
  <c r="J9" i="1"/>
  <c r="K8" i="1"/>
  <c r="J8" i="1"/>
  <c r="J6" i="1"/>
  <c r="J5" i="1"/>
  <c r="L31" i="1" l="1"/>
  <c r="L30" i="1"/>
  <c r="L28" i="1"/>
  <c r="L27" i="1"/>
</calcChain>
</file>

<file path=xl/sharedStrings.xml><?xml version="1.0" encoding="utf-8"?>
<sst xmlns="http://schemas.openxmlformats.org/spreadsheetml/2006/main" count="78" uniqueCount="25">
  <si>
    <t>Opravilo</t>
  </si>
  <si>
    <t>Datum</t>
  </si>
  <si>
    <t xml:space="preserve">Vrsta </t>
  </si>
  <si>
    <t>Ocena</t>
  </si>
  <si>
    <t>Izmerjeno</t>
  </si>
  <si>
    <t>Doslej</t>
  </si>
  <si>
    <t>Čas</t>
  </si>
  <si>
    <t>Enot</t>
  </si>
  <si>
    <t>Raz.</t>
  </si>
  <si>
    <t>Max</t>
  </si>
  <si>
    <t>Min</t>
  </si>
  <si>
    <t>12.3</t>
  </si>
  <si>
    <t>18.3</t>
  </si>
  <si>
    <t>Študij</t>
  </si>
  <si>
    <t>15.3</t>
  </si>
  <si>
    <t>16.3</t>
  </si>
  <si>
    <t>17.3</t>
  </si>
  <si>
    <t>Brsk. po spletu</t>
  </si>
  <si>
    <t>Igranje iger</t>
  </si>
  <si>
    <t>19.3</t>
  </si>
  <si>
    <t>20.3</t>
  </si>
  <si>
    <t>21.3</t>
  </si>
  <si>
    <t>23.3</t>
  </si>
  <si>
    <t>24.3</t>
  </si>
  <si>
    <t>22.3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</si>
</sst>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abSelected="1" topLeftCell="A16" zoomScale="115" zoomScaleNormal="115" workbookViewId="0">
      <selection activeCell="B14" sqref="B14:N31"/>
    </sheetView>
  </sheetViews>
  <sheetFormatPr defaultRowHeight="15" x14ac:dyDescent="0.25"/>
  <cols>
    <col min="1" max="1" width="9.140625" style="1"/>
    <col min="2" max="2" width="8.5703125" style="11" bestFit="1" customWidth="1"/>
    <col min="3" max="3" width="7.28515625" style="11" customWidth="1"/>
    <col min="4" max="4" width="17.7109375" style="11" customWidth="1"/>
    <col min="5" max="5" width="5.85546875" style="11" customWidth="1"/>
    <col min="6" max="6" width="5.5703125" style="11" customWidth="1"/>
    <col min="7" max="7" width="5.28515625" style="11" customWidth="1"/>
    <col min="8" max="8" width="5.140625" style="11" bestFit="1" customWidth="1"/>
    <col min="9" max="9" width="6.140625" style="11" bestFit="1" customWidth="1"/>
    <col min="10" max="10" width="5.28515625" style="11" customWidth="1"/>
    <col min="11" max="11" width="5.42578125" style="11" customWidth="1"/>
    <col min="12" max="12" width="5.7109375" style="11" customWidth="1"/>
    <col min="13" max="13" width="5.42578125" style="11" customWidth="1"/>
    <col min="14" max="14" width="5.5703125" style="11" customWidth="1"/>
    <col min="15" max="16384" width="9.140625" style="1"/>
  </cols>
  <sheetData>
    <row r="2" spans="2:14" x14ac:dyDescent="0.25">
      <c r="B2" s="2" t="s">
        <v>0</v>
      </c>
      <c r="C2" s="2" t="s">
        <v>1</v>
      </c>
      <c r="D2" s="2" t="s">
        <v>2</v>
      </c>
      <c r="E2" s="2" t="s">
        <v>3</v>
      </c>
      <c r="F2" s="7"/>
      <c r="G2" s="8" t="s">
        <v>4</v>
      </c>
      <c r="H2" s="2"/>
      <c r="I2" s="7"/>
      <c r="J2" s="8" t="s">
        <v>5</v>
      </c>
      <c r="K2" s="2"/>
      <c r="L2" s="2"/>
      <c r="M2" s="2"/>
      <c r="N2" s="2"/>
    </row>
    <row r="3" spans="2:14" x14ac:dyDescent="0.25">
      <c r="B3" s="2"/>
      <c r="C3" s="2"/>
      <c r="D3" s="2"/>
      <c r="E3" s="3" t="s">
        <v>6</v>
      </c>
      <c r="F3" s="4" t="s">
        <v>7</v>
      </c>
      <c r="G3" s="6" t="s">
        <v>6</v>
      </c>
      <c r="H3" s="5" t="s">
        <v>7</v>
      </c>
      <c r="I3" s="4" t="s">
        <v>8</v>
      </c>
      <c r="J3" s="6" t="s">
        <v>6</v>
      </c>
      <c r="K3" s="3" t="s">
        <v>7</v>
      </c>
      <c r="L3" s="4" t="s">
        <v>8</v>
      </c>
      <c r="M3" s="9" t="s">
        <v>9</v>
      </c>
      <c r="N3" s="3" t="s">
        <v>10</v>
      </c>
    </row>
    <row r="4" spans="2:14" x14ac:dyDescent="0.25">
      <c r="B4" s="3">
        <v>1</v>
      </c>
      <c r="C4" s="13" t="s">
        <v>11</v>
      </c>
      <c r="D4" s="10" t="s">
        <v>17</v>
      </c>
      <c r="E4" s="3">
        <v>120</v>
      </c>
      <c r="F4" s="4">
        <v>1</v>
      </c>
      <c r="G4" s="6">
        <v>75</v>
      </c>
      <c r="H4" s="5">
        <v>1</v>
      </c>
      <c r="I4" s="4">
        <v>75</v>
      </c>
      <c r="J4" s="6">
        <v>75</v>
      </c>
      <c r="K4" s="3">
        <v>1</v>
      </c>
      <c r="L4" s="4">
        <v>75</v>
      </c>
      <c r="M4" s="9">
        <v>75</v>
      </c>
      <c r="N4" s="3">
        <v>75</v>
      </c>
    </row>
    <row r="5" spans="2:14" x14ac:dyDescent="0.25">
      <c r="B5" s="3">
        <v>6</v>
      </c>
      <c r="C5" s="13" t="s">
        <v>12</v>
      </c>
      <c r="D5" s="10" t="s">
        <v>17</v>
      </c>
      <c r="E5" s="3">
        <v>60</v>
      </c>
      <c r="F5" s="4">
        <v>10</v>
      </c>
      <c r="G5" s="6">
        <v>60</v>
      </c>
      <c r="H5" s="5">
        <v>25</v>
      </c>
      <c r="I5" s="4">
        <v>2.4</v>
      </c>
      <c r="J5" s="6">
        <f>SUM(G5,G4)</f>
        <v>135</v>
      </c>
      <c r="K5" s="3">
        <v>26</v>
      </c>
      <c r="L5" s="4">
        <v>5.19</v>
      </c>
      <c r="M5" s="9">
        <v>75</v>
      </c>
      <c r="N5" s="3">
        <v>5.2</v>
      </c>
    </row>
    <row r="6" spans="2:14" x14ac:dyDescent="0.25">
      <c r="B6" s="3">
        <v>7</v>
      </c>
      <c r="C6" s="13" t="s">
        <v>12</v>
      </c>
      <c r="D6" s="10" t="s">
        <v>17</v>
      </c>
      <c r="E6" s="3">
        <v>60</v>
      </c>
      <c r="F6" s="4">
        <v>1</v>
      </c>
      <c r="G6" s="6">
        <v>115</v>
      </c>
      <c r="H6" s="5">
        <v>1</v>
      </c>
      <c r="I6" s="4">
        <v>115</v>
      </c>
      <c r="J6" s="6">
        <f>SUM(G4:G6)</f>
        <v>250</v>
      </c>
      <c r="K6" s="3">
        <v>27</v>
      </c>
      <c r="L6" s="4">
        <v>9.26</v>
      </c>
      <c r="M6" s="9">
        <v>115</v>
      </c>
      <c r="N6" s="3">
        <v>5.2</v>
      </c>
    </row>
    <row r="7" spans="2:14" x14ac:dyDescent="0.25">
      <c r="B7" s="3">
        <v>2</v>
      </c>
      <c r="C7" s="13" t="s">
        <v>16</v>
      </c>
      <c r="D7" s="3" t="s">
        <v>13</v>
      </c>
      <c r="E7" s="3">
        <v>240</v>
      </c>
      <c r="F7" s="4">
        <v>500</v>
      </c>
      <c r="G7" s="6">
        <v>370</v>
      </c>
      <c r="H7" s="5">
        <v>700</v>
      </c>
      <c r="I7" s="4">
        <v>0.53</v>
      </c>
      <c r="J7" s="6">
        <v>370</v>
      </c>
      <c r="K7" s="5">
        <v>700</v>
      </c>
      <c r="L7" s="4">
        <v>0.53</v>
      </c>
      <c r="M7" s="9">
        <v>0.53</v>
      </c>
      <c r="N7" s="3">
        <v>0.53</v>
      </c>
    </row>
    <row r="8" spans="2:14" x14ac:dyDescent="0.25">
      <c r="B8" s="3">
        <v>3</v>
      </c>
      <c r="C8" s="13" t="s">
        <v>16</v>
      </c>
      <c r="D8" s="3" t="s">
        <v>13</v>
      </c>
      <c r="E8" s="3">
        <v>120</v>
      </c>
      <c r="F8" s="4">
        <v>150</v>
      </c>
      <c r="G8" s="6">
        <v>170</v>
      </c>
      <c r="H8" s="5">
        <v>300</v>
      </c>
      <c r="I8" s="4">
        <v>0.56000000000000005</v>
      </c>
      <c r="J8" s="6">
        <f>SUM(G7:G8)</f>
        <v>540</v>
      </c>
      <c r="K8" s="3">
        <f>SUM(H7:H8)</f>
        <v>1000</v>
      </c>
      <c r="L8" s="4">
        <v>0.54</v>
      </c>
      <c r="M8" s="9">
        <v>0.6</v>
      </c>
      <c r="N8" s="3">
        <v>0.53</v>
      </c>
    </row>
    <row r="9" spans="2:14" x14ac:dyDescent="0.25">
      <c r="B9" s="3">
        <v>5</v>
      </c>
      <c r="C9" s="13" t="s">
        <v>15</v>
      </c>
      <c r="D9" s="3" t="s">
        <v>13</v>
      </c>
      <c r="E9" s="3">
        <v>150</v>
      </c>
      <c r="F9" s="4">
        <v>76</v>
      </c>
      <c r="G9" s="6">
        <v>220</v>
      </c>
      <c r="H9" s="5">
        <v>76</v>
      </c>
      <c r="I9" s="4">
        <v>2.89</v>
      </c>
      <c r="J9" s="6">
        <f>SUM(G7:G9)</f>
        <v>760</v>
      </c>
      <c r="K9" s="3">
        <f>SUM(H7:H9)</f>
        <v>1076</v>
      </c>
      <c r="L9" s="4">
        <v>0.7</v>
      </c>
      <c r="M9" s="9">
        <v>0.7</v>
      </c>
      <c r="N9" s="3">
        <v>0.53</v>
      </c>
    </row>
    <row r="10" spans="2:14" x14ac:dyDescent="0.25">
      <c r="B10" s="3">
        <v>4</v>
      </c>
      <c r="C10" s="13" t="s">
        <v>14</v>
      </c>
      <c r="D10" s="12" t="s">
        <v>18</v>
      </c>
      <c r="E10" s="3">
        <v>90</v>
      </c>
      <c r="F10" s="4">
        <v>10</v>
      </c>
      <c r="G10" s="6">
        <v>110</v>
      </c>
      <c r="H10" s="5">
        <v>17</v>
      </c>
      <c r="I10" s="4">
        <v>6.47</v>
      </c>
      <c r="J10" s="6">
        <v>110</v>
      </c>
      <c r="K10" s="3">
        <v>17</v>
      </c>
      <c r="L10" s="4">
        <v>6.5</v>
      </c>
      <c r="M10" s="9">
        <v>6.5</v>
      </c>
      <c r="N10" s="3">
        <v>6.5</v>
      </c>
    </row>
    <row r="11" spans="2:14" s="16" customFormat="1" x14ac:dyDescent="0.25">
      <c r="B11" s="14"/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2:14" s="16" customFormat="1" x14ac:dyDescent="0.25">
      <c r="B12" s="14"/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2:14" s="16" customFormat="1" x14ac:dyDescent="0.25">
      <c r="B13" s="14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2:14" s="16" customFormat="1" x14ac:dyDescent="0.25">
      <c r="B14" s="2" t="s">
        <v>0</v>
      </c>
      <c r="C14" s="2" t="s">
        <v>1</v>
      </c>
      <c r="D14" s="2" t="s">
        <v>2</v>
      </c>
      <c r="E14" s="2" t="s">
        <v>3</v>
      </c>
      <c r="F14" s="7"/>
      <c r="G14" s="8" t="s">
        <v>4</v>
      </c>
      <c r="H14" s="2"/>
      <c r="I14" s="7"/>
      <c r="J14" s="8" t="s">
        <v>5</v>
      </c>
      <c r="K14" s="2"/>
      <c r="L14" s="2"/>
      <c r="M14" s="2"/>
      <c r="N14" s="2"/>
    </row>
    <row r="15" spans="2:14" s="16" customFormat="1" x14ac:dyDescent="0.25">
      <c r="B15" s="2"/>
      <c r="C15" s="2"/>
      <c r="D15" s="2"/>
      <c r="E15" s="3" t="s">
        <v>6</v>
      </c>
      <c r="F15" s="4" t="s">
        <v>7</v>
      </c>
      <c r="G15" s="6" t="s">
        <v>6</v>
      </c>
      <c r="H15" s="5" t="s">
        <v>7</v>
      </c>
      <c r="I15" s="4" t="s">
        <v>8</v>
      </c>
      <c r="J15" s="6" t="s">
        <v>6</v>
      </c>
      <c r="K15" s="3" t="s">
        <v>7</v>
      </c>
      <c r="L15" s="4" t="s">
        <v>8</v>
      </c>
      <c r="M15" s="9" t="s">
        <v>9</v>
      </c>
      <c r="N15" s="3" t="s">
        <v>10</v>
      </c>
    </row>
    <row r="16" spans="2:14" s="16" customFormat="1" x14ac:dyDescent="0.25">
      <c r="B16" s="3">
        <v>2</v>
      </c>
      <c r="C16" s="13" t="s">
        <v>19</v>
      </c>
      <c r="D16" s="10" t="s">
        <v>17</v>
      </c>
      <c r="E16" s="3">
        <v>120</v>
      </c>
      <c r="F16" s="4">
        <v>10</v>
      </c>
      <c r="G16" s="6">
        <v>140</v>
      </c>
      <c r="H16" s="5">
        <v>30</v>
      </c>
      <c r="I16" s="4">
        <v>4.5999999999999996</v>
      </c>
      <c r="J16" s="6">
        <f>SUM(G16,G4,G5,G6)</f>
        <v>390</v>
      </c>
      <c r="K16" s="3">
        <f>SUM(H4:H6,H16)</f>
        <v>57</v>
      </c>
      <c r="L16" s="4">
        <v>6.8</v>
      </c>
      <c r="M16" s="9">
        <v>115</v>
      </c>
      <c r="N16" s="3">
        <v>5.2</v>
      </c>
    </row>
    <row r="17" spans="2:14" s="16" customFormat="1" x14ac:dyDescent="0.25">
      <c r="B17" s="3">
        <v>5</v>
      </c>
      <c r="C17" s="13" t="s">
        <v>20</v>
      </c>
      <c r="D17" s="10" t="s">
        <v>17</v>
      </c>
      <c r="E17" s="3">
        <v>30</v>
      </c>
      <c r="F17" s="4">
        <v>10</v>
      </c>
      <c r="G17" s="6">
        <v>30</v>
      </c>
      <c r="H17" s="5">
        <v>5</v>
      </c>
      <c r="I17" s="4">
        <v>6</v>
      </c>
      <c r="J17" s="6">
        <f>SUM(J16,G17)</f>
        <v>420</v>
      </c>
      <c r="K17" s="3">
        <f>SUM(H17,K16)</f>
        <v>62</v>
      </c>
      <c r="L17" s="4">
        <v>6.77</v>
      </c>
      <c r="M17" s="9">
        <v>115</v>
      </c>
      <c r="N17" s="3">
        <v>5.2</v>
      </c>
    </row>
    <row r="18" spans="2:14" s="16" customFormat="1" x14ac:dyDescent="0.25">
      <c r="B18" s="3">
        <v>7</v>
      </c>
      <c r="C18" s="13" t="s">
        <v>21</v>
      </c>
      <c r="D18" s="10" t="s">
        <v>17</v>
      </c>
      <c r="E18" s="3">
        <v>30</v>
      </c>
      <c r="F18" s="4">
        <v>1</v>
      </c>
      <c r="G18" s="6">
        <v>45</v>
      </c>
      <c r="H18" s="5">
        <v>1</v>
      </c>
      <c r="I18" s="4">
        <v>45</v>
      </c>
      <c r="J18" s="6">
        <f>SUM(J17,G18)</f>
        <v>465</v>
      </c>
      <c r="K18" s="3">
        <f>SUM(K17,H18)</f>
        <v>63</v>
      </c>
      <c r="L18" s="4">
        <v>7.38</v>
      </c>
      <c r="M18" s="9">
        <v>115</v>
      </c>
      <c r="N18" s="3">
        <v>5.2</v>
      </c>
    </row>
    <row r="19" spans="2:14" s="16" customFormat="1" x14ac:dyDescent="0.25">
      <c r="B19" s="3">
        <v>11</v>
      </c>
      <c r="C19" s="13" t="s">
        <v>22</v>
      </c>
      <c r="D19" s="10" t="s">
        <v>17</v>
      </c>
      <c r="E19" s="3">
        <v>120</v>
      </c>
      <c r="F19" s="4">
        <v>20</v>
      </c>
      <c r="G19" s="6">
        <v>145</v>
      </c>
      <c r="H19" s="5">
        <v>35</v>
      </c>
      <c r="I19" s="4">
        <v>4.1399999999999997</v>
      </c>
      <c r="J19" s="6">
        <f>SUM(J18,G19)</f>
        <v>610</v>
      </c>
      <c r="K19" s="5">
        <f>SUM(K18,H19)</f>
        <v>98</v>
      </c>
      <c r="L19" s="4">
        <v>6.2</v>
      </c>
      <c r="M19" s="9">
        <v>115</v>
      </c>
      <c r="N19" s="3">
        <v>5.2</v>
      </c>
    </row>
    <row r="20" spans="2:14" s="16" customFormat="1" x14ac:dyDescent="0.25">
      <c r="B20" s="3">
        <v>13</v>
      </c>
      <c r="C20" s="13" t="s">
        <v>22</v>
      </c>
      <c r="D20" s="10" t="s">
        <v>17</v>
      </c>
      <c r="E20" s="3">
        <v>30</v>
      </c>
      <c r="F20" s="4">
        <v>10</v>
      </c>
      <c r="G20" s="6">
        <v>60</v>
      </c>
      <c r="H20" s="5">
        <v>15</v>
      </c>
      <c r="I20" s="4">
        <v>4</v>
      </c>
      <c r="J20" s="6">
        <f>SUM(J19,G20)</f>
        <v>670</v>
      </c>
      <c r="K20" s="3">
        <f>SUM(K19,H20)</f>
        <v>113</v>
      </c>
      <c r="L20" s="4">
        <v>5.9</v>
      </c>
      <c r="M20" s="9">
        <v>115</v>
      </c>
      <c r="N20" s="3">
        <v>5.2</v>
      </c>
    </row>
    <row r="21" spans="2:14" x14ac:dyDescent="0.25">
      <c r="B21" s="3">
        <v>17</v>
      </c>
      <c r="C21" s="13" t="s">
        <v>23</v>
      </c>
      <c r="D21" s="10" t="s">
        <v>17</v>
      </c>
      <c r="E21" s="3">
        <v>60</v>
      </c>
      <c r="F21" s="4">
        <v>1</v>
      </c>
      <c r="G21" s="6">
        <v>90</v>
      </c>
      <c r="H21" s="5">
        <v>1</v>
      </c>
      <c r="I21" s="4">
        <v>90</v>
      </c>
      <c r="J21" s="6">
        <f>SUM(J20,G21)</f>
        <v>760</v>
      </c>
      <c r="K21" s="3">
        <f>SUM(K20,H21)</f>
        <v>114</v>
      </c>
      <c r="L21" s="4">
        <v>6.6</v>
      </c>
      <c r="M21" s="9">
        <v>115</v>
      </c>
      <c r="N21" s="3">
        <v>5.2</v>
      </c>
    </row>
    <row r="22" spans="2:14" x14ac:dyDescent="0.25">
      <c r="B22" s="3">
        <v>1</v>
      </c>
      <c r="C22" s="13" t="s">
        <v>19</v>
      </c>
      <c r="D22" s="3" t="s">
        <v>13</v>
      </c>
      <c r="E22" s="3">
        <v>30</v>
      </c>
      <c r="F22" s="4">
        <v>20</v>
      </c>
      <c r="G22" s="6">
        <v>40</v>
      </c>
      <c r="H22" s="5">
        <v>50</v>
      </c>
      <c r="I22" s="4">
        <f>(G22/H22)</f>
        <v>0.8</v>
      </c>
      <c r="J22" s="6">
        <f>SUM(G22,G7,G8,G9)</f>
        <v>800</v>
      </c>
      <c r="K22" s="3">
        <f>SUM(H22,H7,H8,H9)</f>
        <v>1126</v>
      </c>
      <c r="L22" s="4">
        <f>(J22/K22)</f>
        <v>0.71047957371225579</v>
      </c>
      <c r="M22" s="9">
        <v>0.8</v>
      </c>
      <c r="N22" s="3">
        <v>0.53</v>
      </c>
    </row>
    <row r="23" spans="2:14" x14ac:dyDescent="0.25">
      <c r="B23" s="3">
        <v>3</v>
      </c>
      <c r="C23" s="13" t="s">
        <v>24</v>
      </c>
      <c r="D23" s="3" t="s">
        <v>13</v>
      </c>
      <c r="E23" s="3">
        <v>120</v>
      </c>
      <c r="F23" s="4">
        <v>100</v>
      </c>
      <c r="G23" s="6">
        <v>200</v>
      </c>
      <c r="H23" s="5">
        <v>180</v>
      </c>
      <c r="I23" s="4">
        <f t="shared" ref="I23:I31" si="0">(G23/H23)</f>
        <v>1.1111111111111112</v>
      </c>
      <c r="J23" s="17">
        <f>SUM(J22,G23)</f>
        <v>1000</v>
      </c>
      <c r="K23" s="3">
        <f>SUM(K22,H23)</f>
        <v>1306</v>
      </c>
      <c r="L23" s="4">
        <f t="shared" ref="L23:L26" si="1">(J23/K23)</f>
        <v>0.76569678407350694</v>
      </c>
      <c r="M23" s="9">
        <v>1.1100000000000001</v>
      </c>
      <c r="N23" s="3">
        <v>0.53</v>
      </c>
    </row>
    <row r="24" spans="2:14" x14ac:dyDescent="0.25">
      <c r="B24" s="3">
        <v>8</v>
      </c>
      <c r="C24" s="13" t="s">
        <v>24</v>
      </c>
      <c r="D24" s="3" t="s">
        <v>13</v>
      </c>
      <c r="E24" s="3">
        <v>120</v>
      </c>
      <c r="F24" s="4">
        <v>100</v>
      </c>
      <c r="G24" s="6">
        <v>250</v>
      </c>
      <c r="H24" s="5">
        <v>80</v>
      </c>
      <c r="I24" s="4">
        <f>(G24/H24)</f>
        <v>3.125</v>
      </c>
      <c r="J24" s="17">
        <f>SUM(J23,G24)</f>
        <v>1250</v>
      </c>
      <c r="K24" s="3">
        <f>SUM(K23,H24)</f>
        <v>1386</v>
      </c>
      <c r="L24" s="4">
        <f t="shared" si="1"/>
        <v>0.90187590187590183</v>
      </c>
      <c r="M24" s="9">
        <v>3.13</v>
      </c>
      <c r="N24" s="3">
        <v>0.53</v>
      </c>
    </row>
    <row r="25" spans="2:14" x14ac:dyDescent="0.25">
      <c r="B25" s="3">
        <v>14</v>
      </c>
      <c r="C25" s="13" t="s">
        <v>23</v>
      </c>
      <c r="D25" s="3" t="s">
        <v>13</v>
      </c>
      <c r="E25" s="3">
        <v>90</v>
      </c>
      <c r="F25" s="4">
        <v>40</v>
      </c>
      <c r="G25" s="6">
        <v>170</v>
      </c>
      <c r="H25" s="5">
        <v>40</v>
      </c>
      <c r="I25" s="4">
        <f>(G25/H25)</f>
        <v>4.25</v>
      </c>
      <c r="J25" s="17">
        <f>SUM(J24,G25)</f>
        <v>1420</v>
      </c>
      <c r="K25" s="3">
        <f>SUM(K24,H25)</f>
        <v>1426</v>
      </c>
      <c r="L25" s="4">
        <f t="shared" si="1"/>
        <v>0.99579242636746146</v>
      </c>
      <c r="M25" s="9">
        <v>4.25</v>
      </c>
      <c r="N25" s="3">
        <v>0.53</v>
      </c>
    </row>
    <row r="26" spans="2:14" x14ac:dyDescent="0.25">
      <c r="B26" s="3">
        <v>13</v>
      </c>
      <c r="C26" s="13" t="s">
        <v>23</v>
      </c>
      <c r="D26" s="3" t="s">
        <v>13</v>
      </c>
      <c r="E26" s="3">
        <v>120</v>
      </c>
      <c r="F26" s="4">
        <v>3</v>
      </c>
      <c r="G26" s="6">
        <v>175</v>
      </c>
      <c r="H26" s="5">
        <v>3</v>
      </c>
      <c r="I26" s="4">
        <f t="shared" si="0"/>
        <v>58.333333333333336</v>
      </c>
      <c r="J26" s="17">
        <f>SUM(J25,G26)</f>
        <v>1595</v>
      </c>
      <c r="K26" s="3">
        <f>SUM(K25,H26)</f>
        <v>1429</v>
      </c>
      <c r="L26" s="4">
        <f>(J26/K26)</f>
        <v>1.1161651504548635</v>
      </c>
      <c r="M26" s="9">
        <v>58.3</v>
      </c>
      <c r="N26" s="3">
        <v>0.53</v>
      </c>
    </row>
    <row r="27" spans="2:14" x14ac:dyDescent="0.25">
      <c r="B27" s="3">
        <v>4</v>
      </c>
      <c r="C27" s="13" t="s">
        <v>20</v>
      </c>
      <c r="D27" s="12" t="s">
        <v>18</v>
      </c>
      <c r="E27" s="3">
        <v>120</v>
      </c>
      <c r="F27" s="4">
        <v>10</v>
      </c>
      <c r="G27" s="6">
        <v>145</v>
      </c>
      <c r="H27" s="5">
        <v>25</v>
      </c>
      <c r="I27" s="4">
        <f t="shared" si="0"/>
        <v>5.8</v>
      </c>
      <c r="J27" s="17">
        <f>SUM(G27,G10)</f>
        <v>255</v>
      </c>
      <c r="K27" s="3">
        <f>SUM(H27,H10)</f>
        <v>42</v>
      </c>
      <c r="L27" s="4">
        <f t="shared" ref="L27:L31" si="2">(J27/K27)</f>
        <v>6.0714285714285712</v>
      </c>
      <c r="M27" s="9">
        <v>6.5</v>
      </c>
      <c r="N27" s="3">
        <v>5.8</v>
      </c>
    </row>
    <row r="28" spans="2:14" x14ac:dyDescent="0.25">
      <c r="B28" s="3">
        <v>6</v>
      </c>
      <c r="C28" s="13" t="s">
        <v>21</v>
      </c>
      <c r="D28" s="12" t="s">
        <v>18</v>
      </c>
      <c r="E28" s="3">
        <v>150</v>
      </c>
      <c r="F28" s="4">
        <v>30</v>
      </c>
      <c r="G28" s="6">
        <v>205</v>
      </c>
      <c r="H28" s="5">
        <v>35</v>
      </c>
      <c r="I28" s="4">
        <f t="shared" si="0"/>
        <v>5.8571428571428568</v>
      </c>
      <c r="J28" s="17">
        <f>SUM(J27,G28)</f>
        <v>460</v>
      </c>
      <c r="K28" s="3">
        <f>SUM(K27,H28)</f>
        <v>77</v>
      </c>
      <c r="L28" s="4">
        <f t="shared" si="2"/>
        <v>5.9740259740259738</v>
      </c>
      <c r="M28" s="9">
        <v>6.5</v>
      </c>
      <c r="N28" s="3">
        <v>5.8</v>
      </c>
    </row>
    <row r="29" spans="2:14" x14ac:dyDescent="0.25">
      <c r="B29" s="3">
        <v>9</v>
      </c>
      <c r="C29" s="13" t="s">
        <v>24</v>
      </c>
      <c r="D29" s="12" t="s">
        <v>18</v>
      </c>
      <c r="E29" s="3">
        <v>150</v>
      </c>
      <c r="F29" s="4">
        <v>30</v>
      </c>
      <c r="G29" s="6">
        <v>145</v>
      </c>
      <c r="H29" s="5">
        <v>43</v>
      </c>
      <c r="I29" s="4">
        <f t="shared" si="0"/>
        <v>3.3720930232558142</v>
      </c>
      <c r="J29" s="17">
        <f t="shared" ref="J29:J31" si="3">SUM(J28,G29)</f>
        <v>605</v>
      </c>
      <c r="K29" s="3">
        <f t="shared" ref="K29:K31" si="4">SUM(K28,H29)</f>
        <v>120</v>
      </c>
      <c r="L29" s="4">
        <f t="shared" si="2"/>
        <v>5.041666666666667</v>
      </c>
      <c r="M29" s="9">
        <v>6.5</v>
      </c>
      <c r="N29" s="3">
        <v>3.37</v>
      </c>
    </row>
    <row r="30" spans="2:14" x14ac:dyDescent="0.25">
      <c r="B30" s="3">
        <v>12</v>
      </c>
      <c r="C30" s="13" t="s">
        <v>22</v>
      </c>
      <c r="D30" s="12" t="s">
        <v>18</v>
      </c>
      <c r="E30" s="3">
        <v>240</v>
      </c>
      <c r="F30" s="4">
        <v>60</v>
      </c>
      <c r="G30" s="6">
        <v>175</v>
      </c>
      <c r="H30" s="5">
        <v>50</v>
      </c>
      <c r="I30" s="4">
        <f t="shared" si="0"/>
        <v>3.5</v>
      </c>
      <c r="J30" s="17">
        <f t="shared" si="3"/>
        <v>780</v>
      </c>
      <c r="K30" s="3">
        <f t="shared" si="4"/>
        <v>170</v>
      </c>
      <c r="L30" s="4">
        <f t="shared" si="2"/>
        <v>4.5882352941176467</v>
      </c>
      <c r="M30" s="9">
        <v>6.5</v>
      </c>
      <c r="N30" s="3">
        <v>3.37</v>
      </c>
    </row>
    <row r="31" spans="2:14" x14ac:dyDescent="0.25">
      <c r="B31" s="3">
        <v>15</v>
      </c>
      <c r="C31" s="13" t="s">
        <v>23</v>
      </c>
      <c r="D31" s="12" t="s">
        <v>18</v>
      </c>
      <c r="E31" s="3">
        <v>120</v>
      </c>
      <c r="F31" s="4">
        <v>30</v>
      </c>
      <c r="G31" s="6">
        <v>180</v>
      </c>
      <c r="H31" s="5">
        <v>40</v>
      </c>
      <c r="I31" s="4">
        <f t="shared" si="0"/>
        <v>4.5</v>
      </c>
      <c r="J31" s="17">
        <f t="shared" si="3"/>
        <v>960</v>
      </c>
      <c r="K31" s="3">
        <f t="shared" si="4"/>
        <v>210</v>
      </c>
      <c r="L31" s="4">
        <f t="shared" si="2"/>
        <v>4.5714285714285712</v>
      </c>
      <c r="M31" s="9">
        <v>6.5</v>
      </c>
      <c r="N31" s="3">
        <v>3.37</v>
      </c>
    </row>
  </sheetData>
  <mergeCells count="12">
    <mergeCell ref="B14:B15"/>
    <mergeCell ref="C14:C15"/>
    <mergeCell ref="D14:D15"/>
    <mergeCell ref="E14:F14"/>
    <mergeCell ref="G14:I14"/>
    <mergeCell ref="J14:N14"/>
    <mergeCell ref="E2:F2"/>
    <mergeCell ref="G2:I2"/>
    <mergeCell ref="J2:N2"/>
    <mergeCell ref="B2:B3"/>
    <mergeCell ref="C2:C3"/>
    <mergeCell ref="D2:D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2018-03-25T11:52:13Z</dcterms:modified>
</cp:coreProperties>
</file>