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about" sheetId="1" r:id="rId1"/>
    <sheet name="terms" sheetId="3" r:id="rId2"/>
    <sheet name="NC Value Lag" sheetId="2" r:id="rId3"/>
    <sheet name="C Value Lag" sheetId="4" r:id="rId4"/>
    <sheet name="RAKE_33%" sheetId="5" r:id="rId5"/>
    <sheet name="RAKE_all" sheetId="6" r:id="rId6"/>
    <sheet name="RAKE_all_reverse" sheetId="8" r:id="rId7"/>
    <sheet name="RAKE_33% reverse" sheetId="9" r:id="rId8"/>
  </sheets>
  <calcPr calcId="145621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2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2" i="2"/>
  <c r="B1002" i="9" l="1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F335" i="9"/>
  <c r="B335" i="9"/>
  <c r="F334" i="9"/>
  <c r="B334" i="9"/>
  <c r="F333" i="9"/>
  <c r="B333" i="9"/>
  <c r="F332" i="9"/>
  <c r="B332" i="9"/>
  <c r="F331" i="9"/>
  <c r="B331" i="9"/>
  <c r="F330" i="9"/>
  <c r="B330" i="9"/>
  <c r="F329" i="9"/>
  <c r="B329" i="9"/>
  <c r="F328" i="9"/>
  <c r="B328" i="9"/>
  <c r="F327" i="9"/>
  <c r="B327" i="9"/>
  <c r="F326" i="9"/>
  <c r="B326" i="9"/>
  <c r="F325" i="9"/>
  <c r="B325" i="9"/>
  <c r="F324" i="9"/>
  <c r="B324" i="9"/>
  <c r="F323" i="9"/>
  <c r="B323" i="9"/>
  <c r="F322" i="9"/>
  <c r="B322" i="9"/>
  <c r="F321" i="9"/>
  <c r="B321" i="9"/>
  <c r="F320" i="9"/>
  <c r="B320" i="9"/>
  <c r="F319" i="9"/>
  <c r="B319" i="9"/>
  <c r="F318" i="9"/>
  <c r="B318" i="9"/>
  <c r="F317" i="9"/>
  <c r="B317" i="9"/>
  <c r="F316" i="9"/>
  <c r="B316" i="9"/>
  <c r="F315" i="9"/>
  <c r="B315" i="9"/>
  <c r="F314" i="9"/>
  <c r="B314" i="9"/>
  <c r="F313" i="9"/>
  <c r="B313" i="9"/>
  <c r="F312" i="9"/>
  <c r="B312" i="9"/>
  <c r="F311" i="9"/>
  <c r="B311" i="9"/>
  <c r="F310" i="9"/>
  <c r="B310" i="9"/>
  <c r="F309" i="9"/>
  <c r="B309" i="9"/>
  <c r="F308" i="9"/>
  <c r="B308" i="9"/>
  <c r="F307" i="9"/>
  <c r="B307" i="9"/>
  <c r="F306" i="9"/>
  <c r="B306" i="9"/>
  <c r="F305" i="9"/>
  <c r="B305" i="9"/>
  <c r="F304" i="9"/>
  <c r="B304" i="9"/>
  <c r="F303" i="9"/>
  <c r="B303" i="9"/>
  <c r="F302" i="9"/>
  <c r="B302" i="9"/>
  <c r="F301" i="9"/>
  <c r="B301" i="9"/>
  <c r="F300" i="9"/>
  <c r="B300" i="9"/>
  <c r="F299" i="9"/>
  <c r="B299" i="9"/>
  <c r="F298" i="9"/>
  <c r="B298" i="9"/>
  <c r="F297" i="9"/>
  <c r="B297" i="9"/>
  <c r="F296" i="9"/>
  <c r="B296" i="9"/>
  <c r="F295" i="9"/>
  <c r="B295" i="9"/>
  <c r="F294" i="9"/>
  <c r="B294" i="9"/>
  <c r="F293" i="9"/>
  <c r="B293" i="9"/>
  <c r="F292" i="9"/>
  <c r="B292" i="9"/>
  <c r="F291" i="9"/>
  <c r="B291" i="9"/>
  <c r="F290" i="9"/>
  <c r="B290" i="9"/>
  <c r="F289" i="9"/>
  <c r="B289" i="9"/>
  <c r="F288" i="9"/>
  <c r="B288" i="9"/>
  <c r="F287" i="9"/>
  <c r="B287" i="9"/>
  <c r="F286" i="9"/>
  <c r="B286" i="9"/>
  <c r="F285" i="9"/>
  <c r="B285" i="9"/>
  <c r="F284" i="9"/>
  <c r="B284" i="9"/>
  <c r="F283" i="9"/>
  <c r="B283" i="9"/>
  <c r="F282" i="9"/>
  <c r="B282" i="9"/>
  <c r="F281" i="9"/>
  <c r="B281" i="9"/>
  <c r="F280" i="9"/>
  <c r="B280" i="9"/>
  <c r="F279" i="9"/>
  <c r="B279" i="9"/>
  <c r="F278" i="9"/>
  <c r="B278" i="9"/>
  <c r="F277" i="9"/>
  <c r="B277" i="9"/>
  <c r="F276" i="9"/>
  <c r="B276" i="9"/>
  <c r="F275" i="9"/>
  <c r="B275" i="9"/>
  <c r="F274" i="9"/>
  <c r="B274" i="9"/>
  <c r="F273" i="9"/>
  <c r="B273" i="9"/>
  <c r="F272" i="9"/>
  <c r="B272" i="9"/>
  <c r="F271" i="9"/>
  <c r="B271" i="9"/>
  <c r="F270" i="9"/>
  <c r="B270" i="9"/>
  <c r="F269" i="9"/>
  <c r="B269" i="9"/>
  <c r="F268" i="9"/>
  <c r="B268" i="9"/>
  <c r="F267" i="9"/>
  <c r="B267" i="9"/>
  <c r="F266" i="9"/>
  <c r="B266" i="9"/>
  <c r="F265" i="9"/>
  <c r="B265" i="9"/>
  <c r="F264" i="9"/>
  <c r="B264" i="9"/>
  <c r="F263" i="9"/>
  <c r="B263" i="9"/>
  <c r="F262" i="9"/>
  <c r="B262" i="9"/>
  <c r="F261" i="9"/>
  <c r="B261" i="9"/>
  <c r="F260" i="9"/>
  <c r="B260" i="9"/>
  <c r="F259" i="9"/>
  <c r="B259" i="9"/>
  <c r="F258" i="9"/>
  <c r="B258" i="9"/>
  <c r="F257" i="9"/>
  <c r="B257" i="9"/>
  <c r="F256" i="9"/>
  <c r="B256" i="9"/>
  <c r="F255" i="9"/>
  <c r="B255" i="9"/>
  <c r="F254" i="9"/>
  <c r="B254" i="9"/>
  <c r="F253" i="9"/>
  <c r="B253" i="9"/>
  <c r="F252" i="9"/>
  <c r="B252" i="9"/>
  <c r="F251" i="9"/>
  <c r="B251" i="9"/>
  <c r="F250" i="9"/>
  <c r="B250" i="9"/>
  <c r="F249" i="9"/>
  <c r="B249" i="9"/>
  <c r="F248" i="9"/>
  <c r="B248" i="9"/>
  <c r="F247" i="9"/>
  <c r="B247" i="9"/>
  <c r="F246" i="9"/>
  <c r="B246" i="9"/>
  <c r="F245" i="9"/>
  <c r="B245" i="9"/>
  <c r="F244" i="9"/>
  <c r="B244" i="9"/>
  <c r="F243" i="9"/>
  <c r="B243" i="9"/>
  <c r="F242" i="9"/>
  <c r="B242" i="9"/>
  <c r="F241" i="9"/>
  <c r="B241" i="9"/>
  <c r="F240" i="9"/>
  <c r="B240" i="9"/>
  <c r="F239" i="9"/>
  <c r="B239" i="9"/>
  <c r="F238" i="9"/>
  <c r="B238" i="9"/>
  <c r="F237" i="9"/>
  <c r="B237" i="9"/>
  <c r="F236" i="9"/>
  <c r="B236" i="9"/>
  <c r="F235" i="9"/>
  <c r="B235" i="9"/>
  <c r="F234" i="9"/>
  <c r="B234" i="9"/>
  <c r="F233" i="9"/>
  <c r="B233" i="9"/>
  <c r="F232" i="9"/>
  <c r="B232" i="9"/>
  <c r="F231" i="9"/>
  <c r="B231" i="9"/>
  <c r="F230" i="9"/>
  <c r="B230" i="9"/>
  <c r="F229" i="9"/>
  <c r="B229" i="9"/>
  <c r="F228" i="9"/>
  <c r="B228" i="9"/>
  <c r="F227" i="9"/>
  <c r="B227" i="9"/>
  <c r="F226" i="9"/>
  <c r="B226" i="9"/>
  <c r="F225" i="9"/>
  <c r="B225" i="9"/>
  <c r="F224" i="9"/>
  <c r="B224" i="9"/>
  <c r="F223" i="9"/>
  <c r="B223" i="9"/>
  <c r="F222" i="9"/>
  <c r="B222" i="9"/>
  <c r="F221" i="9"/>
  <c r="B221" i="9"/>
  <c r="F220" i="9"/>
  <c r="B220" i="9"/>
  <c r="F219" i="9"/>
  <c r="B219" i="9"/>
  <c r="F218" i="9"/>
  <c r="B218" i="9"/>
  <c r="F217" i="9"/>
  <c r="B217" i="9"/>
  <c r="F216" i="9"/>
  <c r="B216" i="9"/>
  <c r="F215" i="9"/>
  <c r="B215" i="9"/>
  <c r="F214" i="9"/>
  <c r="B214" i="9"/>
  <c r="F213" i="9"/>
  <c r="B213" i="9"/>
  <c r="F212" i="9"/>
  <c r="B212" i="9"/>
  <c r="F211" i="9"/>
  <c r="B211" i="9"/>
  <c r="F210" i="9"/>
  <c r="B210" i="9"/>
  <c r="F209" i="9"/>
  <c r="B209" i="9"/>
  <c r="F208" i="9"/>
  <c r="B208" i="9"/>
  <c r="F207" i="9"/>
  <c r="B207" i="9"/>
  <c r="F206" i="9"/>
  <c r="B206" i="9"/>
  <c r="F205" i="9"/>
  <c r="B205" i="9"/>
  <c r="F204" i="9"/>
  <c r="B204" i="9"/>
  <c r="F203" i="9"/>
  <c r="B203" i="9"/>
  <c r="F202" i="9"/>
  <c r="B202" i="9"/>
  <c r="F201" i="9"/>
  <c r="B201" i="9"/>
  <c r="F200" i="9"/>
  <c r="B200" i="9"/>
  <c r="F199" i="9"/>
  <c r="B199" i="9"/>
  <c r="F198" i="9"/>
  <c r="B198" i="9"/>
  <c r="F197" i="9"/>
  <c r="B197" i="9"/>
  <c r="F196" i="9"/>
  <c r="B196" i="9"/>
  <c r="F195" i="9"/>
  <c r="B195" i="9"/>
  <c r="F194" i="9"/>
  <c r="B194" i="9"/>
  <c r="F193" i="9"/>
  <c r="B193" i="9"/>
  <c r="F192" i="9"/>
  <c r="B192" i="9"/>
  <c r="F191" i="9"/>
  <c r="B191" i="9"/>
  <c r="F190" i="9"/>
  <c r="B190" i="9"/>
  <c r="F189" i="9"/>
  <c r="B189" i="9"/>
  <c r="F188" i="9"/>
  <c r="B188" i="9"/>
  <c r="F187" i="9"/>
  <c r="B187" i="9"/>
  <c r="F186" i="9"/>
  <c r="B186" i="9"/>
  <c r="F185" i="9"/>
  <c r="B185" i="9"/>
  <c r="F184" i="9"/>
  <c r="B184" i="9"/>
  <c r="F183" i="9"/>
  <c r="B183" i="9"/>
  <c r="F182" i="9"/>
  <c r="B182" i="9"/>
  <c r="F181" i="9"/>
  <c r="B181" i="9"/>
  <c r="F180" i="9"/>
  <c r="B180" i="9"/>
  <c r="F179" i="9"/>
  <c r="B179" i="9"/>
  <c r="F178" i="9"/>
  <c r="B178" i="9"/>
  <c r="F177" i="9"/>
  <c r="B177" i="9"/>
  <c r="F176" i="9"/>
  <c r="B176" i="9"/>
  <c r="F175" i="9"/>
  <c r="B175" i="9"/>
  <c r="F174" i="9"/>
  <c r="B174" i="9"/>
  <c r="F173" i="9"/>
  <c r="B173" i="9"/>
  <c r="F172" i="9"/>
  <c r="B172" i="9"/>
  <c r="F171" i="9"/>
  <c r="B171" i="9"/>
  <c r="F170" i="9"/>
  <c r="B170" i="9"/>
  <c r="F169" i="9"/>
  <c r="B169" i="9"/>
  <c r="F168" i="9"/>
  <c r="B168" i="9"/>
  <c r="F167" i="9"/>
  <c r="B167" i="9"/>
  <c r="F166" i="9"/>
  <c r="B166" i="9"/>
  <c r="F165" i="9"/>
  <c r="B165" i="9"/>
  <c r="F164" i="9"/>
  <c r="B164" i="9"/>
  <c r="F163" i="9"/>
  <c r="B163" i="9"/>
  <c r="F162" i="9"/>
  <c r="B162" i="9"/>
  <c r="F161" i="9"/>
  <c r="B161" i="9"/>
  <c r="F160" i="9"/>
  <c r="B160" i="9"/>
  <c r="F159" i="9"/>
  <c r="B159" i="9"/>
  <c r="F158" i="9"/>
  <c r="B158" i="9"/>
  <c r="F157" i="9"/>
  <c r="B157" i="9"/>
  <c r="F156" i="9"/>
  <c r="B156" i="9"/>
  <c r="F155" i="9"/>
  <c r="B155" i="9"/>
  <c r="F154" i="9"/>
  <c r="B154" i="9"/>
  <c r="F153" i="9"/>
  <c r="B153" i="9"/>
  <c r="F152" i="9"/>
  <c r="B152" i="9"/>
  <c r="F151" i="9"/>
  <c r="B151" i="9"/>
  <c r="F150" i="9"/>
  <c r="B150" i="9"/>
  <c r="F149" i="9"/>
  <c r="B149" i="9"/>
  <c r="F148" i="9"/>
  <c r="B148" i="9"/>
  <c r="F147" i="9"/>
  <c r="B147" i="9"/>
  <c r="F146" i="9"/>
  <c r="B146" i="9"/>
  <c r="F145" i="9"/>
  <c r="B145" i="9"/>
  <c r="F144" i="9"/>
  <c r="B144" i="9"/>
  <c r="F143" i="9"/>
  <c r="B143" i="9"/>
  <c r="F142" i="9"/>
  <c r="B142" i="9"/>
  <c r="F141" i="9"/>
  <c r="B141" i="9"/>
  <c r="F140" i="9"/>
  <c r="B140" i="9"/>
  <c r="F139" i="9"/>
  <c r="B139" i="9"/>
  <c r="F138" i="9"/>
  <c r="B138" i="9"/>
  <c r="F137" i="9"/>
  <c r="B137" i="9"/>
  <c r="F136" i="9"/>
  <c r="B136" i="9"/>
  <c r="F135" i="9"/>
  <c r="B135" i="9"/>
  <c r="F134" i="9"/>
  <c r="B134" i="9"/>
  <c r="F133" i="9"/>
  <c r="B133" i="9"/>
  <c r="F132" i="9"/>
  <c r="B132" i="9"/>
  <c r="F131" i="9"/>
  <c r="B131" i="9"/>
  <c r="F130" i="9"/>
  <c r="B130" i="9"/>
  <c r="F129" i="9"/>
  <c r="B129" i="9"/>
  <c r="F128" i="9"/>
  <c r="B128" i="9"/>
  <c r="F127" i="9"/>
  <c r="B127" i="9"/>
  <c r="F126" i="9"/>
  <c r="B126" i="9"/>
  <c r="F125" i="9"/>
  <c r="B125" i="9"/>
  <c r="F124" i="9"/>
  <c r="B124" i="9"/>
  <c r="F123" i="9"/>
  <c r="B123" i="9"/>
  <c r="F122" i="9"/>
  <c r="B122" i="9"/>
  <c r="F121" i="9"/>
  <c r="B121" i="9"/>
  <c r="F120" i="9"/>
  <c r="B120" i="9"/>
  <c r="F119" i="9"/>
  <c r="B119" i="9"/>
  <c r="F118" i="9"/>
  <c r="B118" i="9"/>
  <c r="F117" i="9"/>
  <c r="B117" i="9"/>
  <c r="F116" i="9"/>
  <c r="B116" i="9"/>
  <c r="F115" i="9"/>
  <c r="B115" i="9"/>
  <c r="F114" i="9"/>
  <c r="B114" i="9"/>
  <c r="F113" i="9"/>
  <c r="B113" i="9"/>
  <c r="F112" i="9"/>
  <c r="B112" i="9"/>
  <c r="F111" i="9"/>
  <c r="B111" i="9"/>
  <c r="F110" i="9"/>
  <c r="B110" i="9"/>
  <c r="F109" i="9"/>
  <c r="B109" i="9"/>
  <c r="F108" i="9"/>
  <c r="B108" i="9"/>
  <c r="F107" i="9"/>
  <c r="B107" i="9"/>
  <c r="F106" i="9"/>
  <c r="B106" i="9"/>
  <c r="F105" i="9"/>
  <c r="B105" i="9"/>
  <c r="F104" i="9"/>
  <c r="B104" i="9"/>
  <c r="F103" i="9"/>
  <c r="B103" i="9"/>
  <c r="F102" i="9"/>
  <c r="B102" i="9"/>
  <c r="F101" i="9"/>
  <c r="B101" i="9"/>
  <c r="F100" i="9"/>
  <c r="B100" i="9"/>
  <c r="F99" i="9"/>
  <c r="B99" i="9"/>
  <c r="F98" i="9"/>
  <c r="B98" i="9"/>
  <c r="F97" i="9"/>
  <c r="B97" i="9"/>
  <c r="F96" i="9"/>
  <c r="B96" i="9"/>
  <c r="F95" i="9"/>
  <c r="B95" i="9"/>
  <c r="F94" i="9"/>
  <c r="B94" i="9"/>
  <c r="F93" i="9"/>
  <c r="B93" i="9"/>
  <c r="F92" i="9"/>
  <c r="B92" i="9"/>
  <c r="F91" i="9"/>
  <c r="B91" i="9"/>
  <c r="F90" i="9"/>
  <c r="B90" i="9"/>
  <c r="F89" i="9"/>
  <c r="B89" i="9"/>
  <c r="F88" i="9"/>
  <c r="B88" i="9"/>
  <c r="F87" i="9"/>
  <c r="B87" i="9"/>
  <c r="F86" i="9"/>
  <c r="B86" i="9"/>
  <c r="F85" i="9"/>
  <c r="B85" i="9"/>
  <c r="F84" i="9"/>
  <c r="B84" i="9"/>
  <c r="F83" i="9"/>
  <c r="B83" i="9"/>
  <c r="F82" i="9"/>
  <c r="B82" i="9"/>
  <c r="F81" i="9"/>
  <c r="B81" i="9"/>
  <c r="F80" i="9"/>
  <c r="B80" i="9"/>
  <c r="F79" i="9"/>
  <c r="B79" i="9"/>
  <c r="F78" i="9"/>
  <c r="B78" i="9"/>
  <c r="F77" i="9"/>
  <c r="B77" i="9"/>
  <c r="F76" i="9"/>
  <c r="B76" i="9"/>
  <c r="F75" i="9"/>
  <c r="B75" i="9"/>
  <c r="F74" i="9"/>
  <c r="B74" i="9"/>
  <c r="F73" i="9"/>
  <c r="B73" i="9"/>
  <c r="F72" i="9"/>
  <c r="B72" i="9"/>
  <c r="F71" i="9"/>
  <c r="B71" i="9"/>
  <c r="F70" i="9"/>
  <c r="B70" i="9"/>
  <c r="F69" i="9"/>
  <c r="B69" i="9"/>
  <c r="F68" i="9"/>
  <c r="B68" i="9"/>
  <c r="F67" i="9"/>
  <c r="B67" i="9"/>
  <c r="F66" i="9"/>
  <c r="B66" i="9"/>
  <c r="F65" i="9"/>
  <c r="B65" i="9"/>
  <c r="F64" i="9"/>
  <c r="B64" i="9"/>
  <c r="F63" i="9"/>
  <c r="B63" i="9"/>
  <c r="F62" i="9"/>
  <c r="B62" i="9"/>
  <c r="F61" i="9"/>
  <c r="B61" i="9"/>
  <c r="F60" i="9"/>
  <c r="B60" i="9"/>
  <c r="F59" i="9"/>
  <c r="B59" i="9"/>
  <c r="F58" i="9"/>
  <c r="B58" i="9"/>
  <c r="F57" i="9"/>
  <c r="B57" i="9"/>
  <c r="F56" i="9"/>
  <c r="B56" i="9"/>
  <c r="F55" i="9"/>
  <c r="B55" i="9"/>
  <c r="F54" i="9"/>
  <c r="B54" i="9"/>
  <c r="F53" i="9"/>
  <c r="B53" i="9"/>
  <c r="F52" i="9"/>
  <c r="B52" i="9"/>
  <c r="F51" i="9"/>
  <c r="B51" i="9"/>
  <c r="F50" i="9"/>
  <c r="B50" i="9"/>
  <c r="F49" i="9"/>
  <c r="B49" i="9"/>
  <c r="F48" i="9"/>
  <c r="B48" i="9"/>
  <c r="F47" i="9"/>
  <c r="B47" i="9"/>
  <c r="F46" i="9"/>
  <c r="B46" i="9"/>
  <c r="F45" i="9"/>
  <c r="B45" i="9"/>
  <c r="F44" i="9"/>
  <c r="B44" i="9"/>
  <c r="F43" i="9"/>
  <c r="B43" i="9"/>
  <c r="F42" i="9"/>
  <c r="B42" i="9"/>
  <c r="F41" i="9"/>
  <c r="B41" i="9"/>
  <c r="F40" i="9"/>
  <c r="B40" i="9"/>
  <c r="F39" i="9"/>
  <c r="B39" i="9"/>
  <c r="F38" i="9"/>
  <c r="B38" i="9"/>
  <c r="F37" i="9"/>
  <c r="B37" i="9"/>
  <c r="F36" i="9"/>
  <c r="B36" i="9"/>
  <c r="F35" i="9"/>
  <c r="B35" i="9"/>
  <c r="F34" i="9"/>
  <c r="B34" i="9"/>
  <c r="F33" i="9"/>
  <c r="B33" i="9"/>
  <c r="F32" i="9"/>
  <c r="B32" i="9"/>
  <c r="F31" i="9"/>
  <c r="B31" i="9"/>
  <c r="F30" i="9"/>
  <c r="B30" i="9"/>
  <c r="F29" i="9"/>
  <c r="B29" i="9"/>
  <c r="F28" i="9"/>
  <c r="B28" i="9"/>
  <c r="F27" i="9"/>
  <c r="B27" i="9"/>
  <c r="F26" i="9"/>
  <c r="B26" i="9"/>
  <c r="F25" i="9"/>
  <c r="B25" i="9"/>
  <c r="F24" i="9"/>
  <c r="B24" i="9"/>
  <c r="F23" i="9"/>
  <c r="B23" i="9"/>
  <c r="F22" i="9"/>
  <c r="B22" i="9"/>
  <c r="F21" i="9"/>
  <c r="B21" i="9"/>
  <c r="F20" i="9"/>
  <c r="B20" i="9"/>
  <c r="F19" i="9"/>
  <c r="B19" i="9"/>
  <c r="F18" i="9"/>
  <c r="B18" i="9"/>
  <c r="F17" i="9"/>
  <c r="B17" i="9"/>
  <c r="F16" i="9"/>
  <c r="B16" i="9"/>
  <c r="F15" i="9"/>
  <c r="B15" i="9"/>
  <c r="F14" i="9"/>
  <c r="B14" i="9"/>
  <c r="F13" i="9"/>
  <c r="B13" i="9"/>
  <c r="F12" i="9"/>
  <c r="B12" i="9"/>
  <c r="F11" i="9"/>
  <c r="B11" i="9"/>
  <c r="F10" i="9"/>
  <c r="B10" i="9"/>
  <c r="F9" i="9"/>
  <c r="B9" i="9"/>
  <c r="F8" i="9"/>
  <c r="B8" i="9"/>
  <c r="F7" i="9"/>
  <c r="B7" i="9"/>
  <c r="F6" i="9"/>
  <c r="B6" i="9"/>
  <c r="F5" i="9"/>
  <c r="B5" i="9"/>
  <c r="F4" i="9"/>
  <c r="B4" i="9"/>
  <c r="F3" i="9"/>
  <c r="B3" i="9"/>
  <c r="F2" i="9"/>
  <c r="B2" i="9"/>
  <c r="F1002" i="8"/>
  <c r="B1002" i="8"/>
  <c r="F1001" i="8"/>
  <c r="B1001" i="8"/>
  <c r="F1000" i="8"/>
  <c r="B1000" i="8"/>
  <c r="F999" i="8"/>
  <c r="B999" i="8"/>
  <c r="F998" i="8"/>
  <c r="B998" i="8"/>
  <c r="F997" i="8"/>
  <c r="B997" i="8"/>
  <c r="F996" i="8"/>
  <c r="B996" i="8"/>
  <c r="F995" i="8"/>
  <c r="B995" i="8"/>
  <c r="F994" i="8"/>
  <c r="B994" i="8"/>
  <c r="F993" i="8"/>
  <c r="B993" i="8"/>
  <c r="F992" i="8"/>
  <c r="B992" i="8"/>
  <c r="F991" i="8"/>
  <c r="B991" i="8"/>
  <c r="F990" i="8"/>
  <c r="B990" i="8"/>
  <c r="F989" i="8"/>
  <c r="B989" i="8"/>
  <c r="F988" i="8"/>
  <c r="B988" i="8"/>
  <c r="F987" i="8"/>
  <c r="B987" i="8"/>
  <c r="F986" i="8"/>
  <c r="B986" i="8"/>
  <c r="F985" i="8"/>
  <c r="B985" i="8"/>
  <c r="F984" i="8"/>
  <c r="B984" i="8"/>
  <c r="F983" i="8"/>
  <c r="B983" i="8"/>
  <c r="F982" i="8"/>
  <c r="B982" i="8"/>
  <c r="F981" i="8"/>
  <c r="B981" i="8"/>
  <c r="F980" i="8"/>
  <c r="B980" i="8"/>
  <c r="F979" i="8"/>
  <c r="B979" i="8"/>
  <c r="F978" i="8"/>
  <c r="B978" i="8"/>
  <c r="F977" i="8"/>
  <c r="B977" i="8"/>
  <c r="F976" i="8"/>
  <c r="B976" i="8"/>
  <c r="F975" i="8"/>
  <c r="B975" i="8"/>
  <c r="F974" i="8"/>
  <c r="B974" i="8"/>
  <c r="F973" i="8"/>
  <c r="B973" i="8"/>
  <c r="F972" i="8"/>
  <c r="B972" i="8"/>
  <c r="F971" i="8"/>
  <c r="B971" i="8"/>
  <c r="F970" i="8"/>
  <c r="B970" i="8"/>
  <c r="F969" i="8"/>
  <c r="B969" i="8"/>
  <c r="F968" i="8"/>
  <c r="B968" i="8"/>
  <c r="F967" i="8"/>
  <c r="B967" i="8"/>
  <c r="F966" i="8"/>
  <c r="B966" i="8"/>
  <c r="F965" i="8"/>
  <c r="B965" i="8"/>
  <c r="F964" i="8"/>
  <c r="B964" i="8"/>
  <c r="F963" i="8"/>
  <c r="B963" i="8"/>
  <c r="F962" i="8"/>
  <c r="B962" i="8"/>
  <c r="F961" i="8"/>
  <c r="B961" i="8"/>
  <c r="F960" i="8"/>
  <c r="B960" i="8"/>
  <c r="F959" i="8"/>
  <c r="B959" i="8"/>
  <c r="F958" i="8"/>
  <c r="B958" i="8"/>
  <c r="F957" i="8"/>
  <c r="B957" i="8"/>
  <c r="F956" i="8"/>
  <c r="B956" i="8"/>
  <c r="F955" i="8"/>
  <c r="B955" i="8"/>
  <c r="F954" i="8"/>
  <c r="B954" i="8"/>
  <c r="F953" i="8"/>
  <c r="B953" i="8"/>
  <c r="F952" i="8"/>
  <c r="B952" i="8"/>
  <c r="F951" i="8"/>
  <c r="B951" i="8"/>
  <c r="F950" i="8"/>
  <c r="B950" i="8"/>
  <c r="F949" i="8"/>
  <c r="B949" i="8"/>
  <c r="F948" i="8"/>
  <c r="B948" i="8"/>
  <c r="F947" i="8"/>
  <c r="B947" i="8"/>
  <c r="F946" i="8"/>
  <c r="B946" i="8"/>
  <c r="F945" i="8"/>
  <c r="B945" i="8"/>
  <c r="F944" i="8"/>
  <c r="B944" i="8"/>
  <c r="F943" i="8"/>
  <c r="B943" i="8"/>
  <c r="F942" i="8"/>
  <c r="B942" i="8"/>
  <c r="F941" i="8"/>
  <c r="B941" i="8"/>
  <c r="F940" i="8"/>
  <c r="B940" i="8"/>
  <c r="F939" i="8"/>
  <c r="B939" i="8"/>
  <c r="F938" i="8"/>
  <c r="B938" i="8"/>
  <c r="F937" i="8"/>
  <c r="B937" i="8"/>
  <c r="F936" i="8"/>
  <c r="B936" i="8"/>
  <c r="F935" i="8"/>
  <c r="B935" i="8"/>
  <c r="F934" i="8"/>
  <c r="B934" i="8"/>
  <c r="F933" i="8"/>
  <c r="B933" i="8"/>
  <c r="F932" i="8"/>
  <c r="B932" i="8"/>
  <c r="F931" i="8"/>
  <c r="B931" i="8"/>
  <c r="F930" i="8"/>
  <c r="B930" i="8"/>
  <c r="F929" i="8"/>
  <c r="B929" i="8"/>
  <c r="F928" i="8"/>
  <c r="B928" i="8"/>
  <c r="F927" i="8"/>
  <c r="B927" i="8"/>
  <c r="F926" i="8"/>
  <c r="B926" i="8"/>
  <c r="F925" i="8"/>
  <c r="B925" i="8"/>
  <c r="F924" i="8"/>
  <c r="B924" i="8"/>
  <c r="F923" i="8"/>
  <c r="B923" i="8"/>
  <c r="F922" i="8"/>
  <c r="B922" i="8"/>
  <c r="F921" i="8"/>
  <c r="B921" i="8"/>
  <c r="F920" i="8"/>
  <c r="B920" i="8"/>
  <c r="F919" i="8"/>
  <c r="B919" i="8"/>
  <c r="F918" i="8"/>
  <c r="B918" i="8"/>
  <c r="F917" i="8"/>
  <c r="B917" i="8"/>
  <c r="F916" i="8"/>
  <c r="B916" i="8"/>
  <c r="F915" i="8"/>
  <c r="B915" i="8"/>
  <c r="F914" i="8"/>
  <c r="B914" i="8"/>
  <c r="F913" i="8"/>
  <c r="B913" i="8"/>
  <c r="F912" i="8"/>
  <c r="B912" i="8"/>
  <c r="F911" i="8"/>
  <c r="B911" i="8"/>
  <c r="F910" i="8"/>
  <c r="B910" i="8"/>
  <c r="F909" i="8"/>
  <c r="B909" i="8"/>
  <c r="F908" i="8"/>
  <c r="B908" i="8"/>
  <c r="F907" i="8"/>
  <c r="B907" i="8"/>
  <c r="F906" i="8"/>
  <c r="B906" i="8"/>
  <c r="F905" i="8"/>
  <c r="B905" i="8"/>
  <c r="F904" i="8"/>
  <c r="B904" i="8"/>
  <c r="F903" i="8"/>
  <c r="B903" i="8"/>
  <c r="F902" i="8"/>
  <c r="B902" i="8"/>
  <c r="F901" i="8"/>
  <c r="B901" i="8"/>
  <c r="F900" i="8"/>
  <c r="B900" i="8"/>
  <c r="F899" i="8"/>
  <c r="B899" i="8"/>
  <c r="F898" i="8"/>
  <c r="B898" i="8"/>
  <c r="F897" i="8"/>
  <c r="B897" i="8"/>
  <c r="F896" i="8"/>
  <c r="B896" i="8"/>
  <c r="F895" i="8"/>
  <c r="B895" i="8"/>
  <c r="F894" i="8"/>
  <c r="B894" i="8"/>
  <c r="F893" i="8"/>
  <c r="B893" i="8"/>
  <c r="F892" i="8"/>
  <c r="B892" i="8"/>
  <c r="F891" i="8"/>
  <c r="B891" i="8"/>
  <c r="F890" i="8"/>
  <c r="B890" i="8"/>
  <c r="F889" i="8"/>
  <c r="B889" i="8"/>
  <c r="F888" i="8"/>
  <c r="B888" i="8"/>
  <c r="F887" i="8"/>
  <c r="B887" i="8"/>
  <c r="F886" i="8"/>
  <c r="B886" i="8"/>
  <c r="F885" i="8"/>
  <c r="B885" i="8"/>
  <c r="F884" i="8"/>
  <c r="B884" i="8"/>
  <c r="F883" i="8"/>
  <c r="B883" i="8"/>
  <c r="F882" i="8"/>
  <c r="B882" i="8"/>
  <c r="F881" i="8"/>
  <c r="B881" i="8"/>
  <c r="F880" i="8"/>
  <c r="B880" i="8"/>
  <c r="F879" i="8"/>
  <c r="B879" i="8"/>
  <c r="F878" i="8"/>
  <c r="B878" i="8"/>
  <c r="F877" i="8"/>
  <c r="B877" i="8"/>
  <c r="F876" i="8"/>
  <c r="B876" i="8"/>
  <c r="F875" i="8"/>
  <c r="B875" i="8"/>
  <c r="F874" i="8"/>
  <c r="B874" i="8"/>
  <c r="F873" i="8"/>
  <c r="B873" i="8"/>
  <c r="F872" i="8"/>
  <c r="B872" i="8"/>
  <c r="F871" i="8"/>
  <c r="B871" i="8"/>
  <c r="F870" i="8"/>
  <c r="B870" i="8"/>
  <c r="F869" i="8"/>
  <c r="B869" i="8"/>
  <c r="F868" i="8"/>
  <c r="B868" i="8"/>
  <c r="F867" i="8"/>
  <c r="B867" i="8"/>
  <c r="F866" i="8"/>
  <c r="B866" i="8"/>
  <c r="F865" i="8"/>
  <c r="B865" i="8"/>
  <c r="F864" i="8"/>
  <c r="B864" i="8"/>
  <c r="F863" i="8"/>
  <c r="B863" i="8"/>
  <c r="F862" i="8"/>
  <c r="B862" i="8"/>
  <c r="F861" i="8"/>
  <c r="B861" i="8"/>
  <c r="F860" i="8"/>
  <c r="B860" i="8"/>
  <c r="F859" i="8"/>
  <c r="B859" i="8"/>
  <c r="F858" i="8"/>
  <c r="B858" i="8"/>
  <c r="F857" i="8"/>
  <c r="B857" i="8"/>
  <c r="F856" i="8"/>
  <c r="B856" i="8"/>
  <c r="F855" i="8"/>
  <c r="B855" i="8"/>
  <c r="F854" i="8"/>
  <c r="B854" i="8"/>
  <c r="F853" i="8"/>
  <c r="B853" i="8"/>
  <c r="F852" i="8"/>
  <c r="B852" i="8"/>
  <c r="F851" i="8"/>
  <c r="B851" i="8"/>
  <c r="F850" i="8"/>
  <c r="B850" i="8"/>
  <c r="F849" i="8"/>
  <c r="B849" i="8"/>
  <c r="F848" i="8"/>
  <c r="B848" i="8"/>
  <c r="F847" i="8"/>
  <c r="B847" i="8"/>
  <c r="F846" i="8"/>
  <c r="B846" i="8"/>
  <c r="F845" i="8"/>
  <c r="B845" i="8"/>
  <c r="F844" i="8"/>
  <c r="B844" i="8"/>
  <c r="F843" i="8"/>
  <c r="B843" i="8"/>
  <c r="F842" i="8"/>
  <c r="B842" i="8"/>
  <c r="F841" i="8"/>
  <c r="B841" i="8"/>
  <c r="F840" i="8"/>
  <c r="B840" i="8"/>
  <c r="F839" i="8"/>
  <c r="B839" i="8"/>
  <c r="F838" i="8"/>
  <c r="B838" i="8"/>
  <c r="F837" i="8"/>
  <c r="B837" i="8"/>
  <c r="F836" i="8"/>
  <c r="B836" i="8"/>
  <c r="F835" i="8"/>
  <c r="B835" i="8"/>
  <c r="F834" i="8"/>
  <c r="B834" i="8"/>
  <c r="F833" i="8"/>
  <c r="B833" i="8"/>
  <c r="F832" i="8"/>
  <c r="B832" i="8"/>
  <c r="F831" i="8"/>
  <c r="B831" i="8"/>
  <c r="F830" i="8"/>
  <c r="B830" i="8"/>
  <c r="F829" i="8"/>
  <c r="B829" i="8"/>
  <c r="F828" i="8"/>
  <c r="B828" i="8"/>
  <c r="F827" i="8"/>
  <c r="B827" i="8"/>
  <c r="F826" i="8"/>
  <c r="B826" i="8"/>
  <c r="F825" i="8"/>
  <c r="B825" i="8"/>
  <c r="F824" i="8"/>
  <c r="B824" i="8"/>
  <c r="F823" i="8"/>
  <c r="B823" i="8"/>
  <c r="F822" i="8"/>
  <c r="B822" i="8"/>
  <c r="F821" i="8"/>
  <c r="B821" i="8"/>
  <c r="F820" i="8"/>
  <c r="B820" i="8"/>
  <c r="F819" i="8"/>
  <c r="B819" i="8"/>
  <c r="F818" i="8"/>
  <c r="B818" i="8"/>
  <c r="F817" i="8"/>
  <c r="B817" i="8"/>
  <c r="F816" i="8"/>
  <c r="B816" i="8"/>
  <c r="F815" i="8"/>
  <c r="B815" i="8"/>
  <c r="F814" i="8"/>
  <c r="B814" i="8"/>
  <c r="F813" i="8"/>
  <c r="B813" i="8"/>
  <c r="F812" i="8"/>
  <c r="B812" i="8"/>
  <c r="F811" i="8"/>
  <c r="B811" i="8"/>
  <c r="F810" i="8"/>
  <c r="B810" i="8"/>
  <c r="F809" i="8"/>
  <c r="B809" i="8"/>
  <c r="F808" i="8"/>
  <c r="B808" i="8"/>
  <c r="F807" i="8"/>
  <c r="B807" i="8"/>
  <c r="F806" i="8"/>
  <c r="B806" i="8"/>
  <c r="F805" i="8"/>
  <c r="B805" i="8"/>
  <c r="F804" i="8"/>
  <c r="B804" i="8"/>
  <c r="F803" i="8"/>
  <c r="B803" i="8"/>
  <c r="F802" i="8"/>
  <c r="B802" i="8"/>
  <c r="F801" i="8"/>
  <c r="B801" i="8"/>
  <c r="F800" i="8"/>
  <c r="B800" i="8"/>
  <c r="F799" i="8"/>
  <c r="B799" i="8"/>
  <c r="F798" i="8"/>
  <c r="B798" i="8"/>
  <c r="F797" i="8"/>
  <c r="B797" i="8"/>
  <c r="F796" i="8"/>
  <c r="B796" i="8"/>
  <c r="F795" i="8"/>
  <c r="B795" i="8"/>
  <c r="F794" i="8"/>
  <c r="B794" i="8"/>
  <c r="F793" i="8"/>
  <c r="B793" i="8"/>
  <c r="F792" i="8"/>
  <c r="B792" i="8"/>
  <c r="F791" i="8"/>
  <c r="B791" i="8"/>
  <c r="F790" i="8"/>
  <c r="B790" i="8"/>
  <c r="F789" i="8"/>
  <c r="B789" i="8"/>
  <c r="F788" i="8"/>
  <c r="B788" i="8"/>
  <c r="F787" i="8"/>
  <c r="B787" i="8"/>
  <c r="F786" i="8"/>
  <c r="B786" i="8"/>
  <c r="F785" i="8"/>
  <c r="B785" i="8"/>
  <c r="F784" i="8"/>
  <c r="B784" i="8"/>
  <c r="F783" i="8"/>
  <c r="B783" i="8"/>
  <c r="F782" i="8"/>
  <c r="B782" i="8"/>
  <c r="F781" i="8"/>
  <c r="B781" i="8"/>
  <c r="F780" i="8"/>
  <c r="B780" i="8"/>
  <c r="F779" i="8"/>
  <c r="B779" i="8"/>
  <c r="F778" i="8"/>
  <c r="B778" i="8"/>
  <c r="F777" i="8"/>
  <c r="B777" i="8"/>
  <c r="F776" i="8"/>
  <c r="B776" i="8"/>
  <c r="F775" i="8"/>
  <c r="B775" i="8"/>
  <c r="F774" i="8"/>
  <c r="B774" i="8"/>
  <c r="F773" i="8"/>
  <c r="B773" i="8"/>
  <c r="F772" i="8"/>
  <c r="B772" i="8"/>
  <c r="F771" i="8"/>
  <c r="B771" i="8"/>
  <c r="F770" i="8"/>
  <c r="B770" i="8"/>
  <c r="F769" i="8"/>
  <c r="B769" i="8"/>
  <c r="F768" i="8"/>
  <c r="B768" i="8"/>
  <c r="F767" i="8"/>
  <c r="B767" i="8"/>
  <c r="F766" i="8"/>
  <c r="B766" i="8"/>
  <c r="F765" i="8"/>
  <c r="B765" i="8"/>
  <c r="F764" i="8"/>
  <c r="B764" i="8"/>
  <c r="F763" i="8"/>
  <c r="B763" i="8"/>
  <c r="F762" i="8"/>
  <c r="B762" i="8"/>
  <c r="F761" i="8"/>
  <c r="B761" i="8"/>
  <c r="F760" i="8"/>
  <c r="B760" i="8"/>
  <c r="F759" i="8"/>
  <c r="B759" i="8"/>
  <c r="F758" i="8"/>
  <c r="B758" i="8"/>
  <c r="F757" i="8"/>
  <c r="B757" i="8"/>
  <c r="F756" i="8"/>
  <c r="B756" i="8"/>
  <c r="F755" i="8"/>
  <c r="B755" i="8"/>
  <c r="F754" i="8"/>
  <c r="B754" i="8"/>
  <c r="F753" i="8"/>
  <c r="B753" i="8"/>
  <c r="F752" i="8"/>
  <c r="B752" i="8"/>
  <c r="F751" i="8"/>
  <c r="B751" i="8"/>
  <c r="F750" i="8"/>
  <c r="B750" i="8"/>
  <c r="F749" i="8"/>
  <c r="B749" i="8"/>
  <c r="F748" i="8"/>
  <c r="B748" i="8"/>
  <c r="F747" i="8"/>
  <c r="B747" i="8"/>
  <c r="F746" i="8"/>
  <c r="B746" i="8"/>
  <c r="F745" i="8"/>
  <c r="B745" i="8"/>
  <c r="F744" i="8"/>
  <c r="B744" i="8"/>
  <c r="F743" i="8"/>
  <c r="B743" i="8"/>
  <c r="F742" i="8"/>
  <c r="B742" i="8"/>
  <c r="F741" i="8"/>
  <c r="B741" i="8"/>
  <c r="F740" i="8"/>
  <c r="B740" i="8"/>
  <c r="F739" i="8"/>
  <c r="B739" i="8"/>
  <c r="F738" i="8"/>
  <c r="B738" i="8"/>
  <c r="F737" i="8"/>
  <c r="B737" i="8"/>
  <c r="F736" i="8"/>
  <c r="B736" i="8"/>
  <c r="F735" i="8"/>
  <c r="B735" i="8"/>
  <c r="F734" i="8"/>
  <c r="B734" i="8"/>
  <c r="F733" i="8"/>
  <c r="B733" i="8"/>
  <c r="F732" i="8"/>
  <c r="B732" i="8"/>
  <c r="F731" i="8"/>
  <c r="B731" i="8"/>
  <c r="F730" i="8"/>
  <c r="B730" i="8"/>
  <c r="F729" i="8"/>
  <c r="B729" i="8"/>
  <c r="F728" i="8"/>
  <c r="B728" i="8"/>
  <c r="F727" i="8"/>
  <c r="B727" i="8"/>
  <c r="F726" i="8"/>
  <c r="B726" i="8"/>
  <c r="F725" i="8"/>
  <c r="B725" i="8"/>
  <c r="F724" i="8"/>
  <c r="B724" i="8"/>
  <c r="F723" i="8"/>
  <c r="B723" i="8"/>
  <c r="F722" i="8"/>
  <c r="B722" i="8"/>
  <c r="F721" i="8"/>
  <c r="B721" i="8"/>
  <c r="F720" i="8"/>
  <c r="B720" i="8"/>
  <c r="F719" i="8"/>
  <c r="B719" i="8"/>
  <c r="F718" i="8"/>
  <c r="B718" i="8"/>
  <c r="F717" i="8"/>
  <c r="B717" i="8"/>
  <c r="F716" i="8"/>
  <c r="B716" i="8"/>
  <c r="F715" i="8"/>
  <c r="B715" i="8"/>
  <c r="F714" i="8"/>
  <c r="B714" i="8"/>
  <c r="F713" i="8"/>
  <c r="B713" i="8"/>
  <c r="F712" i="8"/>
  <c r="B712" i="8"/>
  <c r="F711" i="8"/>
  <c r="B711" i="8"/>
  <c r="F710" i="8"/>
  <c r="B710" i="8"/>
  <c r="F709" i="8"/>
  <c r="B709" i="8"/>
  <c r="F708" i="8"/>
  <c r="B708" i="8"/>
  <c r="F707" i="8"/>
  <c r="B707" i="8"/>
  <c r="F706" i="8"/>
  <c r="B706" i="8"/>
  <c r="F705" i="8"/>
  <c r="B705" i="8"/>
  <c r="F704" i="8"/>
  <c r="B704" i="8"/>
  <c r="F703" i="8"/>
  <c r="B703" i="8"/>
  <c r="F702" i="8"/>
  <c r="B702" i="8"/>
  <c r="F701" i="8"/>
  <c r="B701" i="8"/>
  <c r="F700" i="8"/>
  <c r="B700" i="8"/>
  <c r="F699" i="8"/>
  <c r="B699" i="8"/>
  <c r="F698" i="8"/>
  <c r="B698" i="8"/>
  <c r="F697" i="8"/>
  <c r="B697" i="8"/>
  <c r="F696" i="8"/>
  <c r="B696" i="8"/>
  <c r="F695" i="8"/>
  <c r="B695" i="8"/>
  <c r="F694" i="8"/>
  <c r="B694" i="8"/>
  <c r="F693" i="8"/>
  <c r="B693" i="8"/>
  <c r="F692" i="8"/>
  <c r="B692" i="8"/>
  <c r="F691" i="8"/>
  <c r="B691" i="8"/>
  <c r="F690" i="8"/>
  <c r="B690" i="8"/>
  <c r="F689" i="8"/>
  <c r="B689" i="8"/>
  <c r="F688" i="8"/>
  <c r="B688" i="8"/>
  <c r="F687" i="8"/>
  <c r="B687" i="8"/>
  <c r="F686" i="8"/>
  <c r="B686" i="8"/>
  <c r="F685" i="8"/>
  <c r="B685" i="8"/>
  <c r="F684" i="8"/>
  <c r="B684" i="8"/>
  <c r="F683" i="8"/>
  <c r="B683" i="8"/>
  <c r="F682" i="8"/>
  <c r="B682" i="8"/>
  <c r="F681" i="8"/>
  <c r="B681" i="8"/>
  <c r="F680" i="8"/>
  <c r="B680" i="8"/>
  <c r="F679" i="8"/>
  <c r="B679" i="8"/>
  <c r="F678" i="8"/>
  <c r="B678" i="8"/>
  <c r="F677" i="8"/>
  <c r="B677" i="8"/>
  <c r="F676" i="8"/>
  <c r="B676" i="8"/>
  <c r="F675" i="8"/>
  <c r="B675" i="8"/>
  <c r="F674" i="8"/>
  <c r="B674" i="8"/>
  <c r="F673" i="8"/>
  <c r="B673" i="8"/>
  <c r="F672" i="8"/>
  <c r="B672" i="8"/>
  <c r="F671" i="8"/>
  <c r="B671" i="8"/>
  <c r="F670" i="8"/>
  <c r="B670" i="8"/>
  <c r="F669" i="8"/>
  <c r="B669" i="8"/>
  <c r="F668" i="8"/>
  <c r="B668" i="8"/>
  <c r="F667" i="8"/>
  <c r="B667" i="8"/>
  <c r="F666" i="8"/>
  <c r="B666" i="8"/>
  <c r="F665" i="8"/>
  <c r="B665" i="8"/>
  <c r="F664" i="8"/>
  <c r="B664" i="8"/>
  <c r="F663" i="8"/>
  <c r="B663" i="8"/>
  <c r="F662" i="8"/>
  <c r="B662" i="8"/>
  <c r="F661" i="8"/>
  <c r="B661" i="8"/>
  <c r="F660" i="8"/>
  <c r="B660" i="8"/>
  <c r="F659" i="8"/>
  <c r="B659" i="8"/>
  <c r="F658" i="8"/>
  <c r="B658" i="8"/>
  <c r="F657" i="8"/>
  <c r="B657" i="8"/>
  <c r="F656" i="8"/>
  <c r="B656" i="8"/>
  <c r="F655" i="8"/>
  <c r="B655" i="8"/>
  <c r="F654" i="8"/>
  <c r="B654" i="8"/>
  <c r="F653" i="8"/>
  <c r="B653" i="8"/>
  <c r="F652" i="8"/>
  <c r="B652" i="8"/>
  <c r="F651" i="8"/>
  <c r="B651" i="8"/>
  <c r="F650" i="8"/>
  <c r="B650" i="8"/>
  <c r="F649" i="8"/>
  <c r="B649" i="8"/>
  <c r="F648" i="8"/>
  <c r="B648" i="8"/>
  <c r="F647" i="8"/>
  <c r="B647" i="8"/>
  <c r="F646" i="8"/>
  <c r="B646" i="8"/>
  <c r="F645" i="8"/>
  <c r="B645" i="8"/>
  <c r="F644" i="8"/>
  <c r="B644" i="8"/>
  <c r="F643" i="8"/>
  <c r="B643" i="8"/>
  <c r="F642" i="8"/>
  <c r="B642" i="8"/>
  <c r="F641" i="8"/>
  <c r="B641" i="8"/>
  <c r="F640" i="8"/>
  <c r="B640" i="8"/>
  <c r="F639" i="8"/>
  <c r="B639" i="8"/>
  <c r="F638" i="8"/>
  <c r="B638" i="8"/>
  <c r="F637" i="8"/>
  <c r="B637" i="8"/>
  <c r="F636" i="8"/>
  <c r="B636" i="8"/>
  <c r="F635" i="8"/>
  <c r="B635" i="8"/>
  <c r="F634" i="8"/>
  <c r="B634" i="8"/>
  <c r="F633" i="8"/>
  <c r="B633" i="8"/>
  <c r="F632" i="8"/>
  <c r="B632" i="8"/>
  <c r="F631" i="8"/>
  <c r="B631" i="8"/>
  <c r="F630" i="8"/>
  <c r="B630" i="8"/>
  <c r="F629" i="8"/>
  <c r="B629" i="8"/>
  <c r="F628" i="8"/>
  <c r="B628" i="8"/>
  <c r="F627" i="8"/>
  <c r="B627" i="8"/>
  <c r="F626" i="8"/>
  <c r="B626" i="8"/>
  <c r="F625" i="8"/>
  <c r="B625" i="8"/>
  <c r="F624" i="8"/>
  <c r="B624" i="8"/>
  <c r="F623" i="8"/>
  <c r="B623" i="8"/>
  <c r="F622" i="8"/>
  <c r="B622" i="8"/>
  <c r="F621" i="8"/>
  <c r="B621" i="8"/>
  <c r="F620" i="8"/>
  <c r="B620" i="8"/>
  <c r="F619" i="8"/>
  <c r="B619" i="8"/>
  <c r="F618" i="8"/>
  <c r="B618" i="8"/>
  <c r="F617" i="8"/>
  <c r="B617" i="8"/>
  <c r="F616" i="8"/>
  <c r="B616" i="8"/>
  <c r="F615" i="8"/>
  <c r="B615" i="8"/>
  <c r="F614" i="8"/>
  <c r="B614" i="8"/>
  <c r="F613" i="8"/>
  <c r="B613" i="8"/>
  <c r="F612" i="8"/>
  <c r="B612" i="8"/>
  <c r="F611" i="8"/>
  <c r="B611" i="8"/>
  <c r="F610" i="8"/>
  <c r="B610" i="8"/>
  <c r="F609" i="8"/>
  <c r="B609" i="8"/>
  <c r="F608" i="8"/>
  <c r="B608" i="8"/>
  <c r="F607" i="8"/>
  <c r="B607" i="8"/>
  <c r="F606" i="8"/>
  <c r="B606" i="8"/>
  <c r="F605" i="8"/>
  <c r="B605" i="8"/>
  <c r="F604" i="8"/>
  <c r="B604" i="8"/>
  <c r="F603" i="8"/>
  <c r="B603" i="8"/>
  <c r="F602" i="8"/>
  <c r="B602" i="8"/>
  <c r="F601" i="8"/>
  <c r="B601" i="8"/>
  <c r="F600" i="8"/>
  <c r="B600" i="8"/>
  <c r="F599" i="8"/>
  <c r="B599" i="8"/>
  <c r="F598" i="8"/>
  <c r="B598" i="8"/>
  <c r="F597" i="8"/>
  <c r="B597" i="8"/>
  <c r="F596" i="8"/>
  <c r="B596" i="8"/>
  <c r="F595" i="8"/>
  <c r="B595" i="8"/>
  <c r="F594" i="8"/>
  <c r="B594" i="8"/>
  <c r="F593" i="8"/>
  <c r="B593" i="8"/>
  <c r="F592" i="8"/>
  <c r="B592" i="8"/>
  <c r="F591" i="8"/>
  <c r="B591" i="8"/>
  <c r="F590" i="8"/>
  <c r="B590" i="8"/>
  <c r="F589" i="8"/>
  <c r="B589" i="8"/>
  <c r="F588" i="8"/>
  <c r="B588" i="8"/>
  <c r="F587" i="8"/>
  <c r="B587" i="8"/>
  <c r="F586" i="8"/>
  <c r="B586" i="8"/>
  <c r="F585" i="8"/>
  <c r="B585" i="8"/>
  <c r="F584" i="8"/>
  <c r="B584" i="8"/>
  <c r="F583" i="8"/>
  <c r="B583" i="8"/>
  <c r="F582" i="8"/>
  <c r="B582" i="8"/>
  <c r="F581" i="8"/>
  <c r="B581" i="8"/>
  <c r="F580" i="8"/>
  <c r="B580" i="8"/>
  <c r="F579" i="8"/>
  <c r="B579" i="8"/>
  <c r="F578" i="8"/>
  <c r="B578" i="8"/>
  <c r="F577" i="8"/>
  <c r="B577" i="8"/>
  <c r="F576" i="8"/>
  <c r="B576" i="8"/>
  <c r="F575" i="8"/>
  <c r="B575" i="8"/>
  <c r="F574" i="8"/>
  <c r="B574" i="8"/>
  <c r="F573" i="8"/>
  <c r="B573" i="8"/>
  <c r="F572" i="8"/>
  <c r="B572" i="8"/>
  <c r="F571" i="8"/>
  <c r="B571" i="8"/>
  <c r="F570" i="8"/>
  <c r="B570" i="8"/>
  <c r="F569" i="8"/>
  <c r="B569" i="8"/>
  <c r="F568" i="8"/>
  <c r="B568" i="8"/>
  <c r="F567" i="8"/>
  <c r="B567" i="8"/>
  <c r="F566" i="8"/>
  <c r="B566" i="8"/>
  <c r="F565" i="8"/>
  <c r="B565" i="8"/>
  <c r="F564" i="8"/>
  <c r="B564" i="8"/>
  <c r="F563" i="8"/>
  <c r="B563" i="8"/>
  <c r="F562" i="8"/>
  <c r="B562" i="8"/>
  <c r="F561" i="8"/>
  <c r="B561" i="8"/>
  <c r="F560" i="8"/>
  <c r="B560" i="8"/>
  <c r="F559" i="8"/>
  <c r="B559" i="8"/>
  <c r="F558" i="8"/>
  <c r="B558" i="8"/>
  <c r="F557" i="8"/>
  <c r="B557" i="8"/>
  <c r="F556" i="8"/>
  <c r="B556" i="8"/>
  <c r="F555" i="8"/>
  <c r="B555" i="8"/>
  <c r="F554" i="8"/>
  <c r="B554" i="8"/>
  <c r="F553" i="8"/>
  <c r="B553" i="8"/>
  <c r="F552" i="8"/>
  <c r="B552" i="8"/>
  <c r="F551" i="8"/>
  <c r="B551" i="8"/>
  <c r="F550" i="8"/>
  <c r="B550" i="8"/>
  <c r="F549" i="8"/>
  <c r="B549" i="8"/>
  <c r="F548" i="8"/>
  <c r="B548" i="8"/>
  <c r="F547" i="8"/>
  <c r="B547" i="8"/>
  <c r="F546" i="8"/>
  <c r="B546" i="8"/>
  <c r="F545" i="8"/>
  <c r="B545" i="8"/>
  <c r="F544" i="8"/>
  <c r="B544" i="8"/>
  <c r="F543" i="8"/>
  <c r="B543" i="8"/>
  <c r="F542" i="8"/>
  <c r="B542" i="8"/>
  <c r="F541" i="8"/>
  <c r="B541" i="8"/>
  <c r="F540" i="8"/>
  <c r="B540" i="8"/>
  <c r="F539" i="8"/>
  <c r="B539" i="8"/>
  <c r="F538" i="8"/>
  <c r="B538" i="8"/>
  <c r="F537" i="8"/>
  <c r="B537" i="8"/>
  <c r="F536" i="8"/>
  <c r="B536" i="8"/>
  <c r="F535" i="8"/>
  <c r="B535" i="8"/>
  <c r="F534" i="8"/>
  <c r="B534" i="8"/>
  <c r="F533" i="8"/>
  <c r="B533" i="8"/>
  <c r="F532" i="8"/>
  <c r="B532" i="8"/>
  <c r="F531" i="8"/>
  <c r="B531" i="8"/>
  <c r="F530" i="8"/>
  <c r="B530" i="8"/>
  <c r="F529" i="8"/>
  <c r="B529" i="8"/>
  <c r="F528" i="8"/>
  <c r="B528" i="8"/>
  <c r="F527" i="8"/>
  <c r="B527" i="8"/>
  <c r="F526" i="8"/>
  <c r="B526" i="8"/>
  <c r="F525" i="8"/>
  <c r="B525" i="8"/>
  <c r="F524" i="8"/>
  <c r="B524" i="8"/>
  <c r="F523" i="8"/>
  <c r="B523" i="8"/>
  <c r="F522" i="8"/>
  <c r="B522" i="8"/>
  <c r="F521" i="8"/>
  <c r="B521" i="8"/>
  <c r="F520" i="8"/>
  <c r="B520" i="8"/>
  <c r="F519" i="8"/>
  <c r="B519" i="8"/>
  <c r="F518" i="8"/>
  <c r="B518" i="8"/>
  <c r="F517" i="8"/>
  <c r="B517" i="8"/>
  <c r="F516" i="8"/>
  <c r="B516" i="8"/>
  <c r="F515" i="8"/>
  <c r="B515" i="8"/>
  <c r="F514" i="8"/>
  <c r="B514" i="8"/>
  <c r="F513" i="8"/>
  <c r="B513" i="8"/>
  <c r="F512" i="8"/>
  <c r="B512" i="8"/>
  <c r="F511" i="8"/>
  <c r="B511" i="8"/>
  <c r="F510" i="8"/>
  <c r="B510" i="8"/>
  <c r="F509" i="8"/>
  <c r="B509" i="8"/>
  <c r="F508" i="8"/>
  <c r="B508" i="8"/>
  <c r="F507" i="8"/>
  <c r="B507" i="8"/>
  <c r="F506" i="8"/>
  <c r="B506" i="8"/>
  <c r="F505" i="8"/>
  <c r="B505" i="8"/>
  <c r="F504" i="8"/>
  <c r="B504" i="8"/>
  <c r="F503" i="8"/>
  <c r="B503" i="8"/>
  <c r="F502" i="8"/>
  <c r="B502" i="8"/>
  <c r="F501" i="8"/>
  <c r="B501" i="8"/>
  <c r="F500" i="8"/>
  <c r="B500" i="8"/>
  <c r="F499" i="8"/>
  <c r="B499" i="8"/>
  <c r="F498" i="8"/>
  <c r="B498" i="8"/>
  <c r="F497" i="8"/>
  <c r="B497" i="8"/>
  <c r="F496" i="8"/>
  <c r="B496" i="8"/>
  <c r="F495" i="8"/>
  <c r="B495" i="8"/>
  <c r="F494" i="8"/>
  <c r="B494" i="8"/>
  <c r="F493" i="8"/>
  <c r="B493" i="8"/>
  <c r="F492" i="8"/>
  <c r="B492" i="8"/>
  <c r="F491" i="8"/>
  <c r="B491" i="8"/>
  <c r="F490" i="8"/>
  <c r="B490" i="8"/>
  <c r="F489" i="8"/>
  <c r="B489" i="8"/>
  <c r="F488" i="8"/>
  <c r="B488" i="8"/>
  <c r="F487" i="8"/>
  <c r="B487" i="8"/>
  <c r="F486" i="8"/>
  <c r="B486" i="8"/>
  <c r="F485" i="8"/>
  <c r="B485" i="8"/>
  <c r="F484" i="8"/>
  <c r="B484" i="8"/>
  <c r="F483" i="8"/>
  <c r="B483" i="8"/>
  <c r="F482" i="8"/>
  <c r="B482" i="8"/>
  <c r="F481" i="8"/>
  <c r="B481" i="8"/>
  <c r="F480" i="8"/>
  <c r="B480" i="8"/>
  <c r="F479" i="8"/>
  <c r="B479" i="8"/>
  <c r="F478" i="8"/>
  <c r="B478" i="8"/>
  <c r="F477" i="8"/>
  <c r="B477" i="8"/>
  <c r="F476" i="8"/>
  <c r="B476" i="8"/>
  <c r="F475" i="8"/>
  <c r="B475" i="8"/>
  <c r="F474" i="8"/>
  <c r="B474" i="8"/>
  <c r="F473" i="8"/>
  <c r="B473" i="8"/>
  <c r="F472" i="8"/>
  <c r="B472" i="8"/>
  <c r="F471" i="8"/>
  <c r="B471" i="8"/>
  <c r="F470" i="8"/>
  <c r="B470" i="8"/>
  <c r="F469" i="8"/>
  <c r="B469" i="8"/>
  <c r="F468" i="8"/>
  <c r="B468" i="8"/>
  <c r="F467" i="8"/>
  <c r="B467" i="8"/>
  <c r="F466" i="8"/>
  <c r="B466" i="8"/>
  <c r="F465" i="8"/>
  <c r="B465" i="8"/>
  <c r="F464" i="8"/>
  <c r="B464" i="8"/>
  <c r="F463" i="8"/>
  <c r="B463" i="8"/>
  <c r="F462" i="8"/>
  <c r="B462" i="8"/>
  <c r="F461" i="8"/>
  <c r="B461" i="8"/>
  <c r="F460" i="8"/>
  <c r="B460" i="8"/>
  <c r="F459" i="8"/>
  <c r="B459" i="8"/>
  <c r="F458" i="8"/>
  <c r="B458" i="8"/>
  <c r="F457" i="8"/>
  <c r="B457" i="8"/>
  <c r="F456" i="8"/>
  <c r="B456" i="8"/>
  <c r="F455" i="8"/>
  <c r="B455" i="8"/>
  <c r="F454" i="8"/>
  <c r="B454" i="8"/>
  <c r="F453" i="8"/>
  <c r="B453" i="8"/>
  <c r="F452" i="8"/>
  <c r="B452" i="8"/>
  <c r="F451" i="8"/>
  <c r="B451" i="8"/>
  <c r="F450" i="8"/>
  <c r="B450" i="8"/>
  <c r="F449" i="8"/>
  <c r="B449" i="8"/>
  <c r="F448" i="8"/>
  <c r="B448" i="8"/>
  <c r="F447" i="8"/>
  <c r="B447" i="8"/>
  <c r="F446" i="8"/>
  <c r="B446" i="8"/>
  <c r="F445" i="8"/>
  <c r="B445" i="8"/>
  <c r="F444" i="8"/>
  <c r="B444" i="8"/>
  <c r="F443" i="8"/>
  <c r="B443" i="8"/>
  <c r="F442" i="8"/>
  <c r="B442" i="8"/>
  <c r="F441" i="8"/>
  <c r="B441" i="8"/>
  <c r="F440" i="8"/>
  <c r="B440" i="8"/>
  <c r="F439" i="8"/>
  <c r="B439" i="8"/>
  <c r="F438" i="8"/>
  <c r="B438" i="8"/>
  <c r="F437" i="8"/>
  <c r="B437" i="8"/>
  <c r="F436" i="8"/>
  <c r="B436" i="8"/>
  <c r="F435" i="8"/>
  <c r="B435" i="8"/>
  <c r="F434" i="8"/>
  <c r="B434" i="8"/>
  <c r="F433" i="8"/>
  <c r="B433" i="8"/>
  <c r="F432" i="8"/>
  <c r="B432" i="8"/>
  <c r="F431" i="8"/>
  <c r="B431" i="8"/>
  <c r="F430" i="8"/>
  <c r="B430" i="8"/>
  <c r="F429" i="8"/>
  <c r="B429" i="8"/>
  <c r="F428" i="8"/>
  <c r="B428" i="8"/>
  <c r="F427" i="8"/>
  <c r="B427" i="8"/>
  <c r="F426" i="8"/>
  <c r="B426" i="8"/>
  <c r="F425" i="8"/>
  <c r="B425" i="8"/>
  <c r="F424" i="8"/>
  <c r="B424" i="8"/>
  <c r="F423" i="8"/>
  <c r="B423" i="8"/>
  <c r="F422" i="8"/>
  <c r="B422" i="8"/>
  <c r="F421" i="8"/>
  <c r="B421" i="8"/>
  <c r="F420" i="8"/>
  <c r="B420" i="8"/>
  <c r="F419" i="8"/>
  <c r="B419" i="8"/>
  <c r="F418" i="8"/>
  <c r="B418" i="8"/>
  <c r="F417" i="8"/>
  <c r="B417" i="8"/>
  <c r="F416" i="8"/>
  <c r="B416" i="8"/>
  <c r="F415" i="8"/>
  <c r="B415" i="8"/>
  <c r="F414" i="8"/>
  <c r="B414" i="8"/>
  <c r="F413" i="8"/>
  <c r="B413" i="8"/>
  <c r="F412" i="8"/>
  <c r="B412" i="8"/>
  <c r="F411" i="8"/>
  <c r="B411" i="8"/>
  <c r="F410" i="8"/>
  <c r="B410" i="8"/>
  <c r="F409" i="8"/>
  <c r="B409" i="8"/>
  <c r="F408" i="8"/>
  <c r="B408" i="8"/>
  <c r="F407" i="8"/>
  <c r="B407" i="8"/>
  <c r="F406" i="8"/>
  <c r="B406" i="8"/>
  <c r="F405" i="8"/>
  <c r="B405" i="8"/>
  <c r="F404" i="8"/>
  <c r="B404" i="8"/>
  <c r="F403" i="8"/>
  <c r="B403" i="8"/>
  <c r="F402" i="8"/>
  <c r="B402" i="8"/>
  <c r="F401" i="8"/>
  <c r="B401" i="8"/>
  <c r="F400" i="8"/>
  <c r="B400" i="8"/>
  <c r="F399" i="8"/>
  <c r="B399" i="8"/>
  <c r="F398" i="8"/>
  <c r="B398" i="8"/>
  <c r="F397" i="8"/>
  <c r="B397" i="8"/>
  <c r="F396" i="8"/>
  <c r="B396" i="8"/>
  <c r="F395" i="8"/>
  <c r="B395" i="8"/>
  <c r="F394" i="8"/>
  <c r="B394" i="8"/>
  <c r="F393" i="8"/>
  <c r="B393" i="8"/>
  <c r="F392" i="8"/>
  <c r="B392" i="8"/>
  <c r="F391" i="8"/>
  <c r="B391" i="8"/>
  <c r="F390" i="8"/>
  <c r="B390" i="8"/>
  <c r="F389" i="8"/>
  <c r="B389" i="8"/>
  <c r="F388" i="8"/>
  <c r="B388" i="8"/>
  <c r="F387" i="8"/>
  <c r="B387" i="8"/>
  <c r="F386" i="8"/>
  <c r="B386" i="8"/>
  <c r="F385" i="8"/>
  <c r="B385" i="8"/>
  <c r="F384" i="8"/>
  <c r="B384" i="8"/>
  <c r="F383" i="8"/>
  <c r="B383" i="8"/>
  <c r="F382" i="8"/>
  <c r="B382" i="8"/>
  <c r="F381" i="8"/>
  <c r="B381" i="8"/>
  <c r="F380" i="8"/>
  <c r="B380" i="8"/>
  <c r="F379" i="8"/>
  <c r="B379" i="8"/>
  <c r="F378" i="8"/>
  <c r="B378" i="8"/>
  <c r="F377" i="8"/>
  <c r="B377" i="8"/>
  <c r="F376" i="8"/>
  <c r="B376" i="8"/>
  <c r="F375" i="8"/>
  <c r="B375" i="8"/>
  <c r="F374" i="8"/>
  <c r="B374" i="8"/>
  <c r="F373" i="8"/>
  <c r="B373" i="8"/>
  <c r="F372" i="8"/>
  <c r="B372" i="8"/>
  <c r="F371" i="8"/>
  <c r="B371" i="8"/>
  <c r="F370" i="8"/>
  <c r="B370" i="8"/>
  <c r="F369" i="8"/>
  <c r="B369" i="8"/>
  <c r="F368" i="8"/>
  <c r="B368" i="8"/>
  <c r="F367" i="8"/>
  <c r="B367" i="8"/>
  <c r="F366" i="8"/>
  <c r="B366" i="8"/>
  <c r="F365" i="8"/>
  <c r="B365" i="8"/>
  <c r="F364" i="8"/>
  <c r="B364" i="8"/>
  <c r="F363" i="8"/>
  <c r="B363" i="8"/>
  <c r="F362" i="8"/>
  <c r="B362" i="8"/>
  <c r="F361" i="8"/>
  <c r="B361" i="8"/>
  <c r="F360" i="8"/>
  <c r="B360" i="8"/>
  <c r="F359" i="8"/>
  <c r="B359" i="8"/>
  <c r="F358" i="8"/>
  <c r="B358" i="8"/>
  <c r="F357" i="8"/>
  <c r="B357" i="8"/>
  <c r="F356" i="8"/>
  <c r="B356" i="8"/>
  <c r="F355" i="8"/>
  <c r="B355" i="8"/>
  <c r="F354" i="8"/>
  <c r="B354" i="8"/>
  <c r="F353" i="8"/>
  <c r="B353" i="8"/>
  <c r="F352" i="8"/>
  <c r="B352" i="8"/>
  <c r="F351" i="8"/>
  <c r="B351" i="8"/>
  <c r="F350" i="8"/>
  <c r="B350" i="8"/>
  <c r="F349" i="8"/>
  <c r="B349" i="8"/>
  <c r="F348" i="8"/>
  <c r="B348" i="8"/>
  <c r="F347" i="8"/>
  <c r="B347" i="8"/>
  <c r="F346" i="8"/>
  <c r="B346" i="8"/>
  <c r="F345" i="8"/>
  <c r="B345" i="8"/>
  <c r="F344" i="8"/>
  <c r="B344" i="8"/>
  <c r="F343" i="8"/>
  <c r="B343" i="8"/>
  <c r="F342" i="8"/>
  <c r="B342" i="8"/>
  <c r="F341" i="8"/>
  <c r="B341" i="8"/>
  <c r="F340" i="8"/>
  <c r="B340" i="8"/>
  <c r="F339" i="8"/>
  <c r="B339" i="8"/>
  <c r="F338" i="8"/>
  <c r="B338" i="8"/>
  <c r="F337" i="8"/>
  <c r="B337" i="8"/>
  <c r="F336" i="8"/>
  <c r="B336" i="8"/>
  <c r="F335" i="8"/>
  <c r="B335" i="8"/>
  <c r="F334" i="8"/>
  <c r="B334" i="8"/>
  <c r="F333" i="8"/>
  <c r="B333" i="8"/>
  <c r="F332" i="8"/>
  <c r="B332" i="8"/>
  <c r="F331" i="8"/>
  <c r="B331" i="8"/>
  <c r="F330" i="8"/>
  <c r="B330" i="8"/>
  <c r="F329" i="8"/>
  <c r="B329" i="8"/>
  <c r="F328" i="8"/>
  <c r="B328" i="8"/>
  <c r="F327" i="8"/>
  <c r="B327" i="8"/>
  <c r="F326" i="8"/>
  <c r="B326" i="8"/>
  <c r="F325" i="8"/>
  <c r="B325" i="8"/>
  <c r="F324" i="8"/>
  <c r="B324" i="8"/>
  <c r="F323" i="8"/>
  <c r="B323" i="8"/>
  <c r="F322" i="8"/>
  <c r="B322" i="8"/>
  <c r="F321" i="8"/>
  <c r="B321" i="8"/>
  <c r="F320" i="8"/>
  <c r="B320" i="8"/>
  <c r="F319" i="8"/>
  <c r="B319" i="8"/>
  <c r="F318" i="8"/>
  <c r="B318" i="8"/>
  <c r="F317" i="8"/>
  <c r="B317" i="8"/>
  <c r="F316" i="8"/>
  <c r="B316" i="8"/>
  <c r="F315" i="8"/>
  <c r="B315" i="8"/>
  <c r="F314" i="8"/>
  <c r="B314" i="8"/>
  <c r="F313" i="8"/>
  <c r="B313" i="8"/>
  <c r="F312" i="8"/>
  <c r="B312" i="8"/>
  <c r="F311" i="8"/>
  <c r="B311" i="8"/>
  <c r="F310" i="8"/>
  <c r="B310" i="8"/>
  <c r="F309" i="8"/>
  <c r="B309" i="8"/>
  <c r="F308" i="8"/>
  <c r="B308" i="8"/>
  <c r="F307" i="8"/>
  <c r="B307" i="8"/>
  <c r="F306" i="8"/>
  <c r="B306" i="8"/>
  <c r="F305" i="8"/>
  <c r="B305" i="8"/>
  <c r="F304" i="8"/>
  <c r="B304" i="8"/>
  <c r="F303" i="8"/>
  <c r="B303" i="8"/>
  <c r="F302" i="8"/>
  <c r="B302" i="8"/>
  <c r="F301" i="8"/>
  <c r="B301" i="8"/>
  <c r="F300" i="8"/>
  <c r="B300" i="8"/>
  <c r="F299" i="8"/>
  <c r="B299" i="8"/>
  <c r="F298" i="8"/>
  <c r="B298" i="8"/>
  <c r="F297" i="8"/>
  <c r="B297" i="8"/>
  <c r="F296" i="8"/>
  <c r="B296" i="8"/>
  <c r="F295" i="8"/>
  <c r="B295" i="8"/>
  <c r="F294" i="8"/>
  <c r="B294" i="8"/>
  <c r="F293" i="8"/>
  <c r="B293" i="8"/>
  <c r="F292" i="8"/>
  <c r="B292" i="8"/>
  <c r="F291" i="8"/>
  <c r="B291" i="8"/>
  <c r="F290" i="8"/>
  <c r="B290" i="8"/>
  <c r="F289" i="8"/>
  <c r="B289" i="8"/>
  <c r="F288" i="8"/>
  <c r="B288" i="8"/>
  <c r="F287" i="8"/>
  <c r="B287" i="8"/>
  <c r="F286" i="8"/>
  <c r="B286" i="8"/>
  <c r="F285" i="8"/>
  <c r="B285" i="8"/>
  <c r="F284" i="8"/>
  <c r="B284" i="8"/>
  <c r="F283" i="8"/>
  <c r="B283" i="8"/>
  <c r="F282" i="8"/>
  <c r="B282" i="8"/>
  <c r="F281" i="8"/>
  <c r="B281" i="8"/>
  <c r="F280" i="8"/>
  <c r="B280" i="8"/>
  <c r="F279" i="8"/>
  <c r="B279" i="8"/>
  <c r="F278" i="8"/>
  <c r="B278" i="8"/>
  <c r="F277" i="8"/>
  <c r="B277" i="8"/>
  <c r="F276" i="8"/>
  <c r="B276" i="8"/>
  <c r="F275" i="8"/>
  <c r="B275" i="8"/>
  <c r="F274" i="8"/>
  <c r="B274" i="8"/>
  <c r="F273" i="8"/>
  <c r="B273" i="8"/>
  <c r="F272" i="8"/>
  <c r="B272" i="8"/>
  <c r="F271" i="8"/>
  <c r="B271" i="8"/>
  <c r="F270" i="8"/>
  <c r="B270" i="8"/>
  <c r="F269" i="8"/>
  <c r="B269" i="8"/>
  <c r="F268" i="8"/>
  <c r="B268" i="8"/>
  <c r="F267" i="8"/>
  <c r="B267" i="8"/>
  <c r="F266" i="8"/>
  <c r="B266" i="8"/>
  <c r="F265" i="8"/>
  <c r="B265" i="8"/>
  <c r="F264" i="8"/>
  <c r="B264" i="8"/>
  <c r="F263" i="8"/>
  <c r="B263" i="8"/>
  <c r="F262" i="8"/>
  <c r="B262" i="8"/>
  <c r="F261" i="8"/>
  <c r="B261" i="8"/>
  <c r="F260" i="8"/>
  <c r="B260" i="8"/>
  <c r="F259" i="8"/>
  <c r="B259" i="8"/>
  <c r="F258" i="8"/>
  <c r="B258" i="8"/>
  <c r="F257" i="8"/>
  <c r="B257" i="8"/>
  <c r="F256" i="8"/>
  <c r="B256" i="8"/>
  <c r="F255" i="8"/>
  <c r="B255" i="8"/>
  <c r="F254" i="8"/>
  <c r="B254" i="8"/>
  <c r="F253" i="8"/>
  <c r="B253" i="8"/>
  <c r="F252" i="8"/>
  <c r="B252" i="8"/>
  <c r="F251" i="8"/>
  <c r="B251" i="8"/>
  <c r="F250" i="8"/>
  <c r="B250" i="8"/>
  <c r="F249" i="8"/>
  <c r="B249" i="8"/>
  <c r="F248" i="8"/>
  <c r="B248" i="8"/>
  <c r="F247" i="8"/>
  <c r="B247" i="8"/>
  <c r="F246" i="8"/>
  <c r="B246" i="8"/>
  <c r="F245" i="8"/>
  <c r="B245" i="8"/>
  <c r="F244" i="8"/>
  <c r="B244" i="8"/>
  <c r="F243" i="8"/>
  <c r="B243" i="8"/>
  <c r="F242" i="8"/>
  <c r="B242" i="8"/>
  <c r="F241" i="8"/>
  <c r="B241" i="8"/>
  <c r="F240" i="8"/>
  <c r="B240" i="8"/>
  <c r="F239" i="8"/>
  <c r="B239" i="8"/>
  <c r="F238" i="8"/>
  <c r="B238" i="8"/>
  <c r="F237" i="8"/>
  <c r="B237" i="8"/>
  <c r="F236" i="8"/>
  <c r="B236" i="8"/>
  <c r="F235" i="8"/>
  <c r="B235" i="8"/>
  <c r="F234" i="8"/>
  <c r="B234" i="8"/>
  <c r="F233" i="8"/>
  <c r="B233" i="8"/>
  <c r="F232" i="8"/>
  <c r="B232" i="8"/>
  <c r="F231" i="8"/>
  <c r="B231" i="8"/>
  <c r="F230" i="8"/>
  <c r="B230" i="8"/>
  <c r="F229" i="8"/>
  <c r="B229" i="8"/>
  <c r="F228" i="8"/>
  <c r="B228" i="8"/>
  <c r="F227" i="8"/>
  <c r="B227" i="8"/>
  <c r="F226" i="8"/>
  <c r="B226" i="8"/>
  <c r="F225" i="8"/>
  <c r="B225" i="8"/>
  <c r="F224" i="8"/>
  <c r="B224" i="8"/>
  <c r="F223" i="8"/>
  <c r="B223" i="8"/>
  <c r="F222" i="8"/>
  <c r="B222" i="8"/>
  <c r="F221" i="8"/>
  <c r="B221" i="8"/>
  <c r="F220" i="8"/>
  <c r="B220" i="8"/>
  <c r="F219" i="8"/>
  <c r="B219" i="8"/>
  <c r="F218" i="8"/>
  <c r="B218" i="8"/>
  <c r="F217" i="8"/>
  <c r="B217" i="8"/>
  <c r="F216" i="8"/>
  <c r="B216" i="8"/>
  <c r="F215" i="8"/>
  <c r="B215" i="8"/>
  <c r="F214" i="8"/>
  <c r="B214" i="8"/>
  <c r="F213" i="8"/>
  <c r="B213" i="8"/>
  <c r="F212" i="8"/>
  <c r="B212" i="8"/>
  <c r="F211" i="8"/>
  <c r="B211" i="8"/>
  <c r="F210" i="8"/>
  <c r="B210" i="8"/>
  <c r="F209" i="8"/>
  <c r="B209" i="8"/>
  <c r="F208" i="8"/>
  <c r="B208" i="8"/>
  <c r="F207" i="8"/>
  <c r="B207" i="8"/>
  <c r="F206" i="8"/>
  <c r="B206" i="8"/>
  <c r="F205" i="8"/>
  <c r="B205" i="8"/>
  <c r="F204" i="8"/>
  <c r="B204" i="8"/>
  <c r="F203" i="8"/>
  <c r="B203" i="8"/>
  <c r="F202" i="8"/>
  <c r="B202" i="8"/>
  <c r="F201" i="8"/>
  <c r="B201" i="8"/>
  <c r="F200" i="8"/>
  <c r="B200" i="8"/>
  <c r="F199" i="8"/>
  <c r="B199" i="8"/>
  <c r="F198" i="8"/>
  <c r="B198" i="8"/>
  <c r="F197" i="8"/>
  <c r="B197" i="8"/>
  <c r="F196" i="8"/>
  <c r="B196" i="8"/>
  <c r="F195" i="8"/>
  <c r="B195" i="8"/>
  <c r="F194" i="8"/>
  <c r="B194" i="8"/>
  <c r="F193" i="8"/>
  <c r="B193" i="8"/>
  <c r="F192" i="8"/>
  <c r="B192" i="8"/>
  <c r="F191" i="8"/>
  <c r="B191" i="8"/>
  <c r="F190" i="8"/>
  <c r="B190" i="8"/>
  <c r="F189" i="8"/>
  <c r="B189" i="8"/>
  <c r="F188" i="8"/>
  <c r="B188" i="8"/>
  <c r="F187" i="8"/>
  <c r="B187" i="8"/>
  <c r="F186" i="8"/>
  <c r="B186" i="8"/>
  <c r="F185" i="8"/>
  <c r="B185" i="8"/>
  <c r="F184" i="8"/>
  <c r="B184" i="8"/>
  <c r="F183" i="8"/>
  <c r="B183" i="8"/>
  <c r="F182" i="8"/>
  <c r="B182" i="8"/>
  <c r="F181" i="8"/>
  <c r="B181" i="8"/>
  <c r="F180" i="8"/>
  <c r="B180" i="8"/>
  <c r="F179" i="8"/>
  <c r="B179" i="8"/>
  <c r="F178" i="8"/>
  <c r="B178" i="8"/>
  <c r="F177" i="8"/>
  <c r="B177" i="8"/>
  <c r="F176" i="8"/>
  <c r="B176" i="8"/>
  <c r="F175" i="8"/>
  <c r="B175" i="8"/>
  <c r="F174" i="8"/>
  <c r="B174" i="8"/>
  <c r="F173" i="8"/>
  <c r="B173" i="8"/>
  <c r="F172" i="8"/>
  <c r="B172" i="8"/>
  <c r="F171" i="8"/>
  <c r="B171" i="8"/>
  <c r="F170" i="8"/>
  <c r="B170" i="8"/>
  <c r="F169" i="8"/>
  <c r="B169" i="8"/>
  <c r="F168" i="8"/>
  <c r="B168" i="8"/>
  <c r="F167" i="8"/>
  <c r="B167" i="8"/>
  <c r="F166" i="8"/>
  <c r="B166" i="8"/>
  <c r="F165" i="8"/>
  <c r="B165" i="8"/>
  <c r="F164" i="8"/>
  <c r="B164" i="8"/>
  <c r="F163" i="8"/>
  <c r="B163" i="8"/>
  <c r="F162" i="8"/>
  <c r="B162" i="8"/>
  <c r="F161" i="8"/>
  <c r="B161" i="8"/>
  <c r="F160" i="8"/>
  <c r="B160" i="8"/>
  <c r="F159" i="8"/>
  <c r="B159" i="8"/>
  <c r="F158" i="8"/>
  <c r="B158" i="8"/>
  <c r="F157" i="8"/>
  <c r="B157" i="8"/>
  <c r="F156" i="8"/>
  <c r="B156" i="8"/>
  <c r="F155" i="8"/>
  <c r="B155" i="8"/>
  <c r="F154" i="8"/>
  <c r="B154" i="8"/>
  <c r="F153" i="8"/>
  <c r="B153" i="8"/>
  <c r="F152" i="8"/>
  <c r="B152" i="8"/>
  <c r="F151" i="8"/>
  <c r="B151" i="8"/>
  <c r="F150" i="8"/>
  <c r="B150" i="8"/>
  <c r="F149" i="8"/>
  <c r="B149" i="8"/>
  <c r="F148" i="8"/>
  <c r="B148" i="8"/>
  <c r="F147" i="8"/>
  <c r="B147" i="8"/>
  <c r="F146" i="8"/>
  <c r="B146" i="8"/>
  <c r="F145" i="8"/>
  <c r="B145" i="8"/>
  <c r="F144" i="8"/>
  <c r="B144" i="8"/>
  <c r="F143" i="8"/>
  <c r="B143" i="8"/>
  <c r="F142" i="8"/>
  <c r="B142" i="8"/>
  <c r="F141" i="8"/>
  <c r="B141" i="8"/>
  <c r="F140" i="8"/>
  <c r="B140" i="8"/>
  <c r="F139" i="8"/>
  <c r="B139" i="8"/>
  <c r="F138" i="8"/>
  <c r="B138" i="8"/>
  <c r="F137" i="8"/>
  <c r="B137" i="8"/>
  <c r="F136" i="8"/>
  <c r="B136" i="8"/>
  <c r="F135" i="8"/>
  <c r="B135" i="8"/>
  <c r="F134" i="8"/>
  <c r="B134" i="8"/>
  <c r="F133" i="8"/>
  <c r="B133" i="8"/>
  <c r="F132" i="8"/>
  <c r="B132" i="8"/>
  <c r="F131" i="8"/>
  <c r="B131" i="8"/>
  <c r="F130" i="8"/>
  <c r="B130" i="8"/>
  <c r="F129" i="8"/>
  <c r="B129" i="8"/>
  <c r="F128" i="8"/>
  <c r="B128" i="8"/>
  <c r="F127" i="8"/>
  <c r="B127" i="8"/>
  <c r="F126" i="8"/>
  <c r="B126" i="8"/>
  <c r="F125" i="8"/>
  <c r="B125" i="8"/>
  <c r="F124" i="8"/>
  <c r="B124" i="8"/>
  <c r="F123" i="8"/>
  <c r="B123" i="8"/>
  <c r="F122" i="8"/>
  <c r="B122" i="8"/>
  <c r="F121" i="8"/>
  <c r="B121" i="8"/>
  <c r="F120" i="8"/>
  <c r="B120" i="8"/>
  <c r="F119" i="8"/>
  <c r="B119" i="8"/>
  <c r="F118" i="8"/>
  <c r="B118" i="8"/>
  <c r="F117" i="8"/>
  <c r="B117" i="8"/>
  <c r="F116" i="8"/>
  <c r="B116" i="8"/>
  <c r="F115" i="8"/>
  <c r="B115" i="8"/>
  <c r="F114" i="8"/>
  <c r="B114" i="8"/>
  <c r="F113" i="8"/>
  <c r="B113" i="8"/>
  <c r="F112" i="8"/>
  <c r="B112" i="8"/>
  <c r="F111" i="8"/>
  <c r="B111" i="8"/>
  <c r="F110" i="8"/>
  <c r="B110" i="8"/>
  <c r="F109" i="8"/>
  <c r="B109" i="8"/>
  <c r="F108" i="8"/>
  <c r="B108" i="8"/>
  <c r="F107" i="8"/>
  <c r="B107" i="8"/>
  <c r="F106" i="8"/>
  <c r="B106" i="8"/>
  <c r="F105" i="8"/>
  <c r="B105" i="8"/>
  <c r="F104" i="8"/>
  <c r="B104" i="8"/>
  <c r="F103" i="8"/>
  <c r="B103" i="8"/>
  <c r="F102" i="8"/>
  <c r="B102" i="8"/>
  <c r="F101" i="8"/>
  <c r="B101" i="8"/>
  <c r="F100" i="8"/>
  <c r="B100" i="8"/>
  <c r="F99" i="8"/>
  <c r="B99" i="8"/>
  <c r="F98" i="8"/>
  <c r="B98" i="8"/>
  <c r="F97" i="8"/>
  <c r="B97" i="8"/>
  <c r="F96" i="8"/>
  <c r="B96" i="8"/>
  <c r="F95" i="8"/>
  <c r="B95" i="8"/>
  <c r="F94" i="8"/>
  <c r="B94" i="8"/>
  <c r="F93" i="8"/>
  <c r="B93" i="8"/>
  <c r="F92" i="8"/>
  <c r="B92" i="8"/>
  <c r="F91" i="8"/>
  <c r="B91" i="8"/>
  <c r="F90" i="8"/>
  <c r="B90" i="8"/>
  <c r="F89" i="8"/>
  <c r="B89" i="8"/>
  <c r="F88" i="8"/>
  <c r="B88" i="8"/>
  <c r="F87" i="8"/>
  <c r="B87" i="8"/>
  <c r="F86" i="8"/>
  <c r="B86" i="8"/>
  <c r="F85" i="8"/>
  <c r="B85" i="8"/>
  <c r="F84" i="8"/>
  <c r="B84" i="8"/>
  <c r="F83" i="8"/>
  <c r="B83" i="8"/>
  <c r="F82" i="8"/>
  <c r="B82" i="8"/>
  <c r="F81" i="8"/>
  <c r="B81" i="8"/>
  <c r="F80" i="8"/>
  <c r="B80" i="8"/>
  <c r="F79" i="8"/>
  <c r="B79" i="8"/>
  <c r="F78" i="8"/>
  <c r="B78" i="8"/>
  <c r="F77" i="8"/>
  <c r="B77" i="8"/>
  <c r="F76" i="8"/>
  <c r="B76" i="8"/>
  <c r="F75" i="8"/>
  <c r="B75" i="8"/>
  <c r="F74" i="8"/>
  <c r="B74" i="8"/>
  <c r="F73" i="8"/>
  <c r="B73" i="8"/>
  <c r="F72" i="8"/>
  <c r="B72" i="8"/>
  <c r="F71" i="8"/>
  <c r="B71" i="8"/>
  <c r="F70" i="8"/>
  <c r="B70" i="8"/>
  <c r="F69" i="8"/>
  <c r="B69" i="8"/>
  <c r="F68" i="8"/>
  <c r="B68" i="8"/>
  <c r="F67" i="8"/>
  <c r="B67" i="8"/>
  <c r="F66" i="8"/>
  <c r="B66" i="8"/>
  <c r="F65" i="8"/>
  <c r="B65" i="8"/>
  <c r="F64" i="8"/>
  <c r="B64" i="8"/>
  <c r="F63" i="8"/>
  <c r="B63" i="8"/>
  <c r="F62" i="8"/>
  <c r="B62" i="8"/>
  <c r="F61" i="8"/>
  <c r="B61" i="8"/>
  <c r="F60" i="8"/>
  <c r="B60" i="8"/>
  <c r="F59" i="8"/>
  <c r="B59" i="8"/>
  <c r="F58" i="8"/>
  <c r="B58" i="8"/>
  <c r="F57" i="8"/>
  <c r="B57" i="8"/>
  <c r="F56" i="8"/>
  <c r="B56" i="8"/>
  <c r="F55" i="8"/>
  <c r="B55" i="8"/>
  <c r="F54" i="8"/>
  <c r="B54" i="8"/>
  <c r="F53" i="8"/>
  <c r="B53" i="8"/>
  <c r="F52" i="8"/>
  <c r="B52" i="8"/>
  <c r="F51" i="8"/>
  <c r="B51" i="8"/>
  <c r="F50" i="8"/>
  <c r="B50" i="8"/>
  <c r="F49" i="8"/>
  <c r="B49" i="8"/>
  <c r="F48" i="8"/>
  <c r="B48" i="8"/>
  <c r="F47" i="8"/>
  <c r="B47" i="8"/>
  <c r="F46" i="8"/>
  <c r="B46" i="8"/>
  <c r="F45" i="8"/>
  <c r="B45" i="8"/>
  <c r="F44" i="8"/>
  <c r="B44" i="8"/>
  <c r="F43" i="8"/>
  <c r="B43" i="8"/>
  <c r="F42" i="8"/>
  <c r="B42" i="8"/>
  <c r="F41" i="8"/>
  <c r="B41" i="8"/>
  <c r="F40" i="8"/>
  <c r="B40" i="8"/>
  <c r="F39" i="8"/>
  <c r="B39" i="8"/>
  <c r="F38" i="8"/>
  <c r="B38" i="8"/>
  <c r="F37" i="8"/>
  <c r="B37" i="8"/>
  <c r="F36" i="8"/>
  <c r="B36" i="8"/>
  <c r="F35" i="8"/>
  <c r="B35" i="8"/>
  <c r="F34" i="8"/>
  <c r="B34" i="8"/>
  <c r="F33" i="8"/>
  <c r="B33" i="8"/>
  <c r="F32" i="8"/>
  <c r="B32" i="8"/>
  <c r="F31" i="8"/>
  <c r="B31" i="8"/>
  <c r="F30" i="8"/>
  <c r="B30" i="8"/>
  <c r="F29" i="8"/>
  <c r="B29" i="8"/>
  <c r="F28" i="8"/>
  <c r="B28" i="8"/>
  <c r="F27" i="8"/>
  <c r="B27" i="8"/>
  <c r="F26" i="8"/>
  <c r="B26" i="8"/>
  <c r="F25" i="8"/>
  <c r="B25" i="8"/>
  <c r="F24" i="8"/>
  <c r="B24" i="8"/>
  <c r="F23" i="8"/>
  <c r="B23" i="8"/>
  <c r="F22" i="8"/>
  <c r="B22" i="8"/>
  <c r="F21" i="8"/>
  <c r="B21" i="8"/>
  <c r="F20" i="8"/>
  <c r="B20" i="8"/>
  <c r="F19" i="8"/>
  <c r="B19" i="8"/>
  <c r="F18" i="8"/>
  <c r="B18" i="8"/>
  <c r="F17" i="8"/>
  <c r="B17" i="8"/>
  <c r="F16" i="8"/>
  <c r="B16" i="8"/>
  <c r="F15" i="8"/>
  <c r="B15" i="8"/>
  <c r="F14" i="8"/>
  <c r="B14" i="8"/>
  <c r="F13" i="8"/>
  <c r="B13" i="8"/>
  <c r="F12" i="8"/>
  <c r="B12" i="8"/>
  <c r="F11" i="8"/>
  <c r="B11" i="8"/>
  <c r="F10" i="8"/>
  <c r="B10" i="8"/>
  <c r="F9" i="8"/>
  <c r="B9" i="8"/>
  <c r="F8" i="8"/>
  <c r="B8" i="8"/>
  <c r="F7" i="8"/>
  <c r="B7" i="8"/>
  <c r="F6" i="8"/>
  <c r="B6" i="8"/>
  <c r="F5" i="8"/>
  <c r="B5" i="8"/>
  <c r="F4" i="8"/>
  <c r="B4" i="8"/>
  <c r="F3" i="8"/>
  <c r="B3" i="8"/>
  <c r="F2" i="8"/>
  <c r="B2" i="8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F335" i="6"/>
  <c r="B335" i="6"/>
  <c r="F334" i="6"/>
  <c r="B334" i="6"/>
  <c r="F333" i="6"/>
  <c r="B333" i="6"/>
  <c r="F332" i="6"/>
  <c r="B332" i="6"/>
  <c r="F331" i="6"/>
  <c r="B331" i="6"/>
  <c r="F330" i="6"/>
  <c r="B330" i="6"/>
  <c r="F329" i="6"/>
  <c r="B329" i="6"/>
  <c r="F328" i="6"/>
  <c r="B328" i="6"/>
  <c r="F327" i="6"/>
  <c r="B327" i="6"/>
  <c r="F326" i="6"/>
  <c r="B326" i="6"/>
  <c r="F325" i="6"/>
  <c r="B325" i="6"/>
  <c r="F324" i="6"/>
  <c r="B324" i="6"/>
  <c r="F323" i="6"/>
  <c r="B323" i="6"/>
  <c r="F322" i="6"/>
  <c r="B322" i="6"/>
  <c r="F321" i="6"/>
  <c r="B321" i="6"/>
  <c r="F320" i="6"/>
  <c r="B320" i="6"/>
  <c r="F319" i="6"/>
  <c r="B319" i="6"/>
  <c r="F318" i="6"/>
  <c r="B318" i="6"/>
  <c r="F317" i="6"/>
  <c r="B317" i="6"/>
  <c r="F316" i="6"/>
  <c r="B316" i="6"/>
  <c r="F315" i="6"/>
  <c r="B315" i="6"/>
  <c r="F314" i="6"/>
  <c r="B314" i="6"/>
  <c r="F313" i="6"/>
  <c r="B313" i="6"/>
  <c r="F312" i="6"/>
  <c r="B312" i="6"/>
  <c r="F311" i="6"/>
  <c r="B311" i="6"/>
  <c r="F310" i="6"/>
  <c r="B310" i="6"/>
  <c r="F309" i="6"/>
  <c r="B309" i="6"/>
  <c r="F308" i="6"/>
  <c r="B308" i="6"/>
  <c r="F307" i="6"/>
  <c r="B307" i="6"/>
  <c r="F306" i="6"/>
  <c r="B306" i="6"/>
  <c r="F305" i="6"/>
  <c r="B305" i="6"/>
  <c r="F304" i="6"/>
  <c r="B304" i="6"/>
  <c r="F303" i="6"/>
  <c r="B303" i="6"/>
  <c r="F302" i="6"/>
  <c r="B302" i="6"/>
  <c r="F301" i="6"/>
  <c r="B301" i="6"/>
  <c r="F300" i="6"/>
  <c r="B300" i="6"/>
  <c r="F299" i="6"/>
  <c r="B299" i="6"/>
  <c r="F298" i="6"/>
  <c r="B298" i="6"/>
  <c r="F297" i="6"/>
  <c r="B297" i="6"/>
  <c r="F296" i="6"/>
  <c r="B296" i="6"/>
  <c r="F295" i="6"/>
  <c r="B295" i="6"/>
  <c r="F294" i="6"/>
  <c r="B294" i="6"/>
  <c r="F293" i="6"/>
  <c r="B293" i="6"/>
  <c r="F292" i="6"/>
  <c r="B292" i="6"/>
  <c r="F291" i="6"/>
  <c r="B291" i="6"/>
  <c r="F290" i="6"/>
  <c r="B290" i="6"/>
  <c r="F289" i="6"/>
  <c r="B289" i="6"/>
  <c r="F288" i="6"/>
  <c r="B288" i="6"/>
  <c r="F287" i="6"/>
  <c r="B287" i="6"/>
  <c r="F286" i="6"/>
  <c r="B286" i="6"/>
  <c r="F285" i="6"/>
  <c r="B285" i="6"/>
  <c r="F284" i="6"/>
  <c r="B284" i="6"/>
  <c r="F283" i="6"/>
  <c r="B283" i="6"/>
  <c r="F282" i="6"/>
  <c r="B282" i="6"/>
  <c r="F281" i="6"/>
  <c r="B281" i="6"/>
  <c r="F280" i="6"/>
  <c r="B280" i="6"/>
  <c r="F279" i="6"/>
  <c r="B279" i="6"/>
  <c r="F278" i="6"/>
  <c r="B278" i="6"/>
  <c r="F277" i="6"/>
  <c r="B277" i="6"/>
  <c r="F276" i="6"/>
  <c r="B276" i="6"/>
  <c r="F275" i="6"/>
  <c r="B275" i="6"/>
  <c r="F274" i="6"/>
  <c r="B274" i="6"/>
  <c r="F273" i="6"/>
  <c r="B273" i="6"/>
  <c r="F272" i="6"/>
  <c r="B272" i="6"/>
  <c r="F271" i="6"/>
  <c r="B271" i="6"/>
  <c r="F270" i="6"/>
  <c r="B270" i="6"/>
  <c r="F269" i="6"/>
  <c r="B269" i="6"/>
  <c r="F268" i="6"/>
  <c r="B268" i="6"/>
  <c r="F267" i="6"/>
  <c r="B267" i="6"/>
  <c r="F266" i="6"/>
  <c r="B266" i="6"/>
  <c r="F265" i="6"/>
  <c r="B265" i="6"/>
  <c r="F264" i="6"/>
  <c r="B264" i="6"/>
  <c r="F263" i="6"/>
  <c r="B263" i="6"/>
  <c r="F262" i="6"/>
  <c r="B262" i="6"/>
  <c r="F261" i="6"/>
  <c r="B261" i="6"/>
  <c r="F260" i="6"/>
  <c r="B260" i="6"/>
  <c r="F259" i="6"/>
  <c r="B259" i="6"/>
  <c r="F258" i="6"/>
  <c r="B258" i="6"/>
  <c r="F257" i="6"/>
  <c r="B257" i="6"/>
  <c r="F256" i="6"/>
  <c r="B256" i="6"/>
  <c r="F255" i="6"/>
  <c r="B255" i="6"/>
  <c r="F254" i="6"/>
  <c r="B254" i="6"/>
  <c r="F253" i="6"/>
  <c r="B253" i="6"/>
  <c r="F252" i="6"/>
  <c r="B252" i="6"/>
  <c r="F251" i="6"/>
  <c r="B251" i="6"/>
  <c r="F250" i="6"/>
  <c r="B250" i="6"/>
  <c r="F249" i="6"/>
  <c r="B249" i="6"/>
  <c r="F248" i="6"/>
  <c r="B248" i="6"/>
  <c r="F247" i="6"/>
  <c r="B247" i="6"/>
  <c r="F246" i="6"/>
  <c r="B246" i="6"/>
  <c r="F245" i="6"/>
  <c r="B245" i="6"/>
  <c r="F244" i="6"/>
  <c r="B244" i="6"/>
  <c r="F243" i="6"/>
  <c r="B243" i="6"/>
  <c r="F242" i="6"/>
  <c r="B242" i="6"/>
  <c r="F241" i="6"/>
  <c r="B241" i="6"/>
  <c r="F240" i="6"/>
  <c r="B240" i="6"/>
  <c r="F239" i="6"/>
  <c r="B239" i="6"/>
  <c r="F238" i="6"/>
  <c r="B238" i="6"/>
  <c r="F237" i="6"/>
  <c r="B237" i="6"/>
  <c r="F236" i="6"/>
  <c r="B236" i="6"/>
  <c r="F235" i="6"/>
  <c r="B235" i="6"/>
  <c r="F234" i="6"/>
  <c r="B234" i="6"/>
  <c r="F233" i="6"/>
  <c r="B233" i="6"/>
  <c r="F232" i="6"/>
  <c r="B232" i="6"/>
  <c r="F231" i="6"/>
  <c r="B231" i="6"/>
  <c r="F230" i="6"/>
  <c r="B230" i="6"/>
  <c r="F229" i="6"/>
  <c r="B229" i="6"/>
  <c r="F228" i="6"/>
  <c r="B228" i="6"/>
  <c r="F227" i="6"/>
  <c r="B227" i="6"/>
  <c r="F226" i="6"/>
  <c r="B226" i="6"/>
  <c r="F225" i="6"/>
  <c r="B225" i="6"/>
  <c r="F224" i="6"/>
  <c r="B224" i="6"/>
  <c r="F223" i="6"/>
  <c r="B223" i="6"/>
  <c r="F222" i="6"/>
  <c r="B222" i="6"/>
  <c r="F221" i="6"/>
  <c r="B221" i="6"/>
  <c r="F220" i="6"/>
  <c r="B220" i="6"/>
  <c r="F219" i="6"/>
  <c r="B219" i="6"/>
  <c r="F218" i="6"/>
  <c r="B218" i="6"/>
  <c r="F217" i="6"/>
  <c r="B217" i="6"/>
  <c r="F216" i="6"/>
  <c r="B216" i="6"/>
  <c r="F215" i="6"/>
  <c r="B215" i="6"/>
  <c r="F214" i="6"/>
  <c r="B214" i="6"/>
  <c r="F213" i="6"/>
  <c r="B213" i="6"/>
  <c r="F212" i="6"/>
  <c r="B212" i="6"/>
  <c r="F211" i="6"/>
  <c r="B211" i="6"/>
  <c r="F210" i="6"/>
  <c r="B210" i="6"/>
  <c r="F209" i="6"/>
  <c r="B209" i="6"/>
  <c r="F208" i="6"/>
  <c r="B208" i="6"/>
  <c r="F207" i="6"/>
  <c r="B207" i="6"/>
  <c r="F206" i="6"/>
  <c r="B206" i="6"/>
  <c r="F205" i="6"/>
  <c r="B205" i="6"/>
  <c r="F204" i="6"/>
  <c r="B204" i="6"/>
  <c r="F203" i="6"/>
  <c r="B203" i="6"/>
  <c r="F202" i="6"/>
  <c r="B202" i="6"/>
  <c r="F201" i="6"/>
  <c r="B201" i="6"/>
  <c r="F200" i="6"/>
  <c r="B200" i="6"/>
  <c r="F199" i="6"/>
  <c r="B199" i="6"/>
  <c r="F198" i="6"/>
  <c r="B198" i="6"/>
  <c r="F197" i="6"/>
  <c r="B197" i="6"/>
  <c r="F196" i="6"/>
  <c r="B196" i="6"/>
  <c r="F195" i="6"/>
  <c r="B195" i="6"/>
  <c r="F194" i="6"/>
  <c r="B194" i="6"/>
  <c r="F193" i="6"/>
  <c r="B193" i="6"/>
  <c r="F192" i="6"/>
  <c r="B192" i="6"/>
  <c r="F191" i="6"/>
  <c r="B191" i="6"/>
  <c r="F190" i="6"/>
  <c r="B190" i="6"/>
  <c r="F189" i="6"/>
  <c r="B189" i="6"/>
  <c r="F188" i="6"/>
  <c r="B188" i="6"/>
  <c r="F187" i="6"/>
  <c r="B187" i="6"/>
  <c r="F186" i="6"/>
  <c r="B186" i="6"/>
  <c r="F185" i="6"/>
  <c r="B185" i="6"/>
  <c r="F184" i="6"/>
  <c r="B184" i="6"/>
  <c r="F183" i="6"/>
  <c r="B183" i="6"/>
  <c r="F182" i="6"/>
  <c r="B182" i="6"/>
  <c r="F181" i="6"/>
  <c r="B181" i="6"/>
  <c r="F180" i="6"/>
  <c r="B180" i="6"/>
  <c r="F179" i="6"/>
  <c r="B179" i="6"/>
  <c r="F178" i="6"/>
  <c r="B178" i="6"/>
  <c r="F177" i="6"/>
  <c r="B177" i="6"/>
  <c r="F176" i="6"/>
  <c r="B176" i="6"/>
  <c r="F175" i="6"/>
  <c r="B175" i="6"/>
  <c r="F174" i="6"/>
  <c r="B174" i="6"/>
  <c r="F173" i="6"/>
  <c r="B173" i="6"/>
  <c r="F172" i="6"/>
  <c r="B172" i="6"/>
  <c r="F171" i="6"/>
  <c r="B171" i="6"/>
  <c r="F170" i="6"/>
  <c r="B170" i="6"/>
  <c r="F169" i="6"/>
  <c r="B169" i="6"/>
  <c r="F168" i="6"/>
  <c r="B168" i="6"/>
  <c r="F167" i="6"/>
  <c r="B167" i="6"/>
  <c r="F166" i="6"/>
  <c r="B166" i="6"/>
  <c r="F165" i="6"/>
  <c r="B165" i="6"/>
  <c r="F164" i="6"/>
  <c r="B164" i="6"/>
  <c r="F163" i="6"/>
  <c r="B163" i="6"/>
  <c r="F162" i="6"/>
  <c r="B162" i="6"/>
  <c r="F161" i="6"/>
  <c r="B161" i="6"/>
  <c r="F160" i="6"/>
  <c r="B160" i="6"/>
  <c r="F159" i="6"/>
  <c r="B159" i="6"/>
  <c r="F158" i="6"/>
  <c r="B158" i="6"/>
  <c r="F157" i="6"/>
  <c r="B157" i="6"/>
  <c r="F156" i="6"/>
  <c r="B156" i="6"/>
  <c r="F155" i="6"/>
  <c r="B155" i="6"/>
  <c r="F154" i="6"/>
  <c r="B154" i="6"/>
  <c r="F153" i="6"/>
  <c r="B153" i="6"/>
  <c r="F152" i="6"/>
  <c r="B152" i="6"/>
  <c r="F151" i="6"/>
  <c r="B151" i="6"/>
  <c r="F150" i="6"/>
  <c r="B150" i="6"/>
  <c r="F149" i="6"/>
  <c r="B149" i="6"/>
  <c r="F148" i="6"/>
  <c r="B148" i="6"/>
  <c r="F147" i="6"/>
  <c r="B147" i="6"/>
  <c r="F146" i="6"/>
  <c r="B146" i="6"/>
  <c r="F145" i="6"/>
  <c r="B145" i="6"/>
  <c r="F144" i="6"/>
  <c r="B144" i="6"/>
  <c r="F143" i="6"/>
  <c r="B143" i="6"/>
  <c r="F142" i="6"/>
  <c r="B142" i="6"/>
  <c r="F141" i="6"/>
  <c r="B141" i="6"/>
  <c r="F140" i="6"/>
  <c r="B140" i="6"/>
  <c r="F139" i="6"/>
  <c r="B139" i="6"/>
  <c r="F138" i="6"/>
  <c r="B138" i="6"/>
  <c r="F137" i="6"/>
  <c r="B137" i="6"/>
  <c r="F136" i="6"/>
  <c r="B136" i="6"/>
  <c r="F135" i="6"/>
  <c r="B135" i="6"/>
  <c r="F134" i="6"/>
  <c r="B134" i="6"/>
  <c r="F133" i="6"/>
  <c r="B133" i="6"/>
  <c r="F132" i="6"/>
  <c r="B132" i="6"/>
  <c r="F131" i="6"/>
  <c r="B131" i="6"/>
  <c r="F130" i="6"/>
  <c r="B130" i="6"/>
  <c r="F129" i="6"/>
  <c r="B129" i="6"/>
  <c r="F128" i="6"/>
  <c r="B128" i="6"/>
  <c r="F127" i="6"/>
  <c r="B127" i="6"/>
  <c r="F126" i="6"/>
  <c r="B126" i="6"/>
  <c r="F125" i="6"/>
  <c r="B125" i="6"/>
  <c r="F124" i="6"/>
  <c r="B124" i="6"/>
  <c r="F123" i="6"/>
  <c r="B123" i="6"/>
  <c r="F122" i="6"/>
  <c r="B122" i="6"/>
  <c r="F121" i="6"/>
  <c r="B121" i="6"/>
  <c r="F120" i="6"/>
  <c r="B120" i="6"/>
  <c r="F119" i="6"/>
  <c r="B119" i="6"/>
  <c r="F118" i="6"/>
  <c r="B118" i="6"/>
  <c r="F117" i="6"/>
  <c r="B117" i="6"/>
  <c r="F116" i="6"/>
  <c r="B116" i="6"/>
  <c r="F115" i="6"/>
  <c r="B115" i="6"/>
  <c r="F114" i="6"/>
  <c r="B114" i="6"/>
  <c r="F113" i="6"/>
  <c r="B113" i="6"/>
  <c r="F112" i="6"/>
  <c r="B112" i="6"/>
  <c r="F111" i="6"/>
  <c r="B111" i="6"/>
  <c r="F110" i="6"/>
  <c r="B110" i="6"/>
  <c r="F109" i="6"/>
  <c r="B109" i="6"/>
  <c r="F108" i="6"/>
  <c r="B108" i="6"/>
  <c r="F107" i="6"/>
  <c r="B107" i="6"/>
  <c r="F106" i="6"/>
  <c r="B106" i="6"/>
  <c r="F105" i="6"/>
  <c r="B105" i="6"/>
  <c r="F104" i="6"/>
  <c r="B104" i="6"/>
  <c r="F103" i="6"/>
  <c r="B103" i="6"/>
  <c r="F102" i="6"/>
  <c r="B102" i="6"/>
  <c r="F101" i="6"/>
  <c r="B101" i="6"/>
  <c r="F100" i="6"/>
  <c r="B100" i="6"/>
  <c r="F99" i="6"/>
  <c r="B99" i="6"/>
  <c r="F98" i="6"/>
  <c r="B98" i="6"/>
  <c r="F97" i="6"/>
  <c r="B97" i="6"/>
  <c r="F96" i="6"/>
  <c r="B96" i="6"/>
  <c r="F95" i="6"/>
  <c r="B95" i="6"/>
  <c r="F94" i="6"/>
  <c r="B94" i="6"/>
  <c r="F93" i="6"/>
  <c r="B93" i="6"/>
  <c r="F92" i="6"/>
  <c r="B92" i="6"/>
  <c r="F91" i="6"/>
  <c r="B91" i="6"/>
  <c r="F90" i="6"/>
  <c r="B90" i="6"/>
  <c r="F89" i="6"/>
  <c r="B89" i="6"/>
  <c r="F88" i="6"/>
  <c r="B88" i="6"/>
  <c r="F87" i="6"/>
  <c r="B87" i="6"/>
  <c r="F86" i="6"/>
  <c r="B86" i="6"/>
  <c r="F85" i="6"/>
  <c r="B85" i="6"/>
  <c r="F84" i="6"/>
  <c r="B84" i="6"/>
  <c r="F83" i="6"/>
  <c r="B83" i="6"/>
  <c r="F82" i="6"/>
  <c r="B82" i="6"/>
  <c r="F81" i="6"/>
  <c r="B81" i="6"/>
  <c r="F80" i="6"/>
  <c r="B80" i="6"/>
  <c r="F79" i="6"/>
  <c r="B79" i="6"/>
  <c r="F78" i="6"/>
  <c r="B78" i="6"/>
  <c r="F77" i="6"/>
  <c r="B77" i="6"/>
  <c r="F76" i="6"/>
  <c r="B76" i="6"/>
  <c r="F75" i="6"/>
  <c r="B75" i="6"/>
  <c r="F74" i="6"/>
  <c r="B74" i="6"/>
  <c r="F73" i="6"/>
  <c r="B73" i="6"/>
  <c r="F72" i="6"/>
  <c r="B72" i="6"/>
  <c r="F71" i="6"/>
  <c r="B71" i="6"/>
  <c r="F70" i="6"/>
  <c r="B70" i="6"/>
  <c r="F69" i="6"/>
  <c r="B69" i="6"/>
  <c r="F68" i="6"/>
  <c r="B68" i="6"/>
  <c r="F67" i="6"/>
  <c r="B67" i="6"/>
  <c r="F66" i="6"/>
  <c r="B66" i="6"/>
  <c r="F65" i="6"/>
  <c r="B65" i="6"/>
  <c r="F64" i="6"/>
  <c r="B64" i="6"/>
  <c r="F63" i="6"/>
  <c r="B63" i="6"/>
  <c r="F62" i="6"/>
  <c r="B62" i="6"/>
  <c r="F61" i="6"/>
  <c r="B61" i="6"/>
  <c r="F60" i="6"/>
  <c r="B60" i="6"/>
  <c r="F59" i="6"/>
  <c r="B59" i="6"/>
  <c r="F58" i="6"/>
  <c r="B58" i="6"/>
  <c r="F57" i="6"/>
  <c r="B57" i="6"/>
  <c r="F56" i="6"/>
  <c r="B56" i="6"/>
  <c r="F55" i="6"/>
  <c r="B55" i="6"/>
  <c r="F54" i="6"/>
  <c r="B54" i="6"/>
  <c r="F53" i="6"/>
  <c r="B53" i="6"/>
  <c r="F52" i="6"/>
  <c r="B52" i="6"/>
  <c r="F51" i="6"/>
  <c r="B51" i="6"/>
  <c r="F50" i="6"/>
  <c r="B50" i="6"/>
  <c r="F49" i="6"/>
  <c r="B49" i="6"/>
  <c r="F48" i="6"/>
  <c r="B48" i="6"/>
  <c r="F47" i="6"/>
  <c r="B47" i="6"/>
  <c r="F46" i="6"/>
  <c r="B46" i="6"/>
  <c r="F45" i="6"/>
  <c r="B45" i="6"/>
  <c r="F44" i="6"/>
  <c r="B44" i="6"/>
  <c r="F43" i="6"/>
  <c r="B43" i="6"/>
  <c r="F42" i="6"/>
  <c r="B42" i="6"/>
  <c r="F41" i="6"/>
  <c r="B41" i="6"/>
  <c r="F40" i="6"/>
  <c r="B40" i="6"/>
  <c r="F39" i="6"/>
  <c r="B39" i="6"/>
  <c r="F38" i="6"/>
  <c r="B38" i="6"/>
  <c r="F37" i="6"/>
  <c r="B37" i="6"/>
  <c r="F36" i="6"/>
  <c r="B36" i="6"/>
  <c r="F35" i="6"/>
  <c r="B35" i="6"/>
  <c r="F34" i="6"/>
  <c r="B34" i="6"/>
  <c r="F33" i="6"/>
  <c r="B33" i="6"/>
  <c r="F32" i="6"/>
  <c r="B32" i="6"/>
  <c r="F31" i="6"/>
  <c r="B31" i="6"/>
  <c r="F30" i="6"/>
  <c r="B30" i="6"/>
  <c r="F29" i="6"/>
  <c r="B29" i="6"/>
  <c r="F28" i="6"/>
  <c r="B28" i="6"/>
  <c r="F27" i="6"/>
  <c r="B27" i="6"/>
  <c r="F26" i="6"/>
  <c r="B26" i="6"/>
  <c r="F25" i="6"/>
  <c r="B25" i="6"/>
  <c r="F24" i="6"/>
  <c r="B24" i="6"/>
  <c r="F23" i="6"/>
  <c r="B23" i="6"/>
  <c r="F22" i="6"/>
  <c r="B22" i="6"/>
  <c r="F21" i="6"/>
  <c r="B21" i="6"/>
  <c r="F20" i="6"/>
  <c r="B20" i="6"/>
  <c r="F19" i="6"/>
  <c r="B19" i="6"/>
  <c r="F18" i="6"/>
  <c r="B18" i="6"/>
  <c r="F17" i="6"/>
  <c r="B17" i="6"/>
  <c r="F16" i="6"/>
  <c r="B16" i="6"/>
  <c r="F15" i="6"/>
  <c r="B15" i="6"/>
  <c r="F14" i="6"/>
  <c r="B14" i="6"/>
  <c r="F13" i="6"/>
  <c r="B13" i="6"/>
  <c r="F12" i="6"/>
  <c r="B12" i="6"/>
  <c r="F11" i="6"/>
  <c r="B11" i="6"/>
  <c r="F10" i="6"/>
  <c r="B10" i="6"/>
  <c r="F9" i="6"/>
  <c r="B9" i="6"/>
  <c r="F8" i="6"/>
  <c r="B8" i="6"/>
  <c r="F7" i="6"/>
  <c r="B7" i="6"/>
  <c r="F6" i="6"/>
  <c r="B6" i="6"/>
  <c r="F5" i="6"/>
  <c r="B5" i="6"/>
  <c r="F4" i="6"/>
  <c r="B4" i="6"/>
  <c r="F3" i="6"/>
  <c r="B3" i="6"/>
  <c r="F2" i="6"/>
  <c r="B2" i="6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B320" i="5"/>
  <c r="F319" i="5"/>
  <c r="B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B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F682" i="4"/>
  <c r="B682" i="4"/>
  <c r="F681" i="4"/>
  <c r="B681" i="4"/>
  <c r="F680" i="4"/>
  <c r="B680" i="4"/>
  <c r="F679" i="4"/>
  <c r="B679" i="4"/>
  <c r="F678" i="4"/>
  <c r="B678" i="4"/>
  <c r="F677" i="4"/>
  <c r="B677" i="4"/>
  <c r="F676" i="4"/>
  <c r="B676" i="4"/>
  <c r="F675" i="4"/>
  <c r="B675" i="4"/>
  <c r="F674" i="4"/>
  <c r="B674" i="4"/>
  <c r="F673" i="4"/>
  <c r="B673" i="4"/>
  <c r="F672" i="4"/>
  <c r="B672" i="4"/>
  <c r="F671" i="4"/>
  <c r="B671" i="4"/>
  <c r="F670" i="4"/>
  <c r="B670" i="4"/>
  <c r="F669" i="4"/>
  <c r="B669" i="4"/>
  <c r="F668" i="4"/>
  <c r="B668" i="4"/>
  <c r="F667" i="4"/>
  <c r="B667" i="4"/>
  <c r="F666" i="4"/>
  <c r="B666" i="4"/>
  <c r="F665" i="4"/>
  <c r="B665" i="4"/>
  <c r="F664" i="4"/>
  <c r="B664" i="4"/>
  <c r="F663" i="4"/>
  <c r="B663" i="4"/>
  <c r="F662" i="4"/>
  <c r="B662" i="4"/>
  <c r="F661" i="4"/>
  <c r="B661" i="4"/>
  <c r="F660" i="4"/>
  <c r="B660" i="4"/>
  <c r="F659" i="4"/>
  <c r="B659" i="4"/>
  <c r="F658" i="4"/>
  <c r="B658" i="4"/>
  <c r="F657" i="4"/>
  <c r="B657" i="4"/>
  <c r="F656" i="4"/>
  <c r="B656" i="4"/>
  <c r="F655" i="4"/>
  <c r="B655" i="4"/>
  <c r="F654" i="4"/>
  <c r="B654" i="4"/>
  <c r="F653" i="4"/>
  <c r="B653" i="4"/>
  <c r="F652" i="4"/>
  <c r="B652" i="4"/>
  <c r="F651" i="4"/>
  <c r="B651" i="4"/>
  <c r="F650" i="4"/>
  <c r="B650" i="4"/>
  <c r="F649" i="4"/>
  <c r="B649" i="4"/>
  <c r="F648" i="4"/>
  <c r="B648" i="4"/>
  <c r="F647" i="4"/>
  <c r="B647" i="4"/>
  <c r="F646" i="4"/>
  <c r="B646" i="4"/>
  <c r="F645" i="4"/>
  <c r="B645" i="4"/>
  <c r="F644" i="4"/>
  <c r="B644" i="4"/>
  <c r="F643" i="4"/>
  <c r="B643" i="4"/>
  <c r="F642" i="4"/>
  <c r="B642" i="4"/>
  <c r="F641" i="4"/>
  <c r="B641" i="4"/>
  <c r="F640" i="4"/>
  <c r="B640" i="4"/>
  <c r="F639" i="4"/>
  <c r="B639" i="4"/>
  <c r="F638" i="4"/>
  <c r="B638" i="4"/>
  <c r="F637" i="4"/>
  <c r="B637" i="4"/>
  <c r="F636" i="4"/>
  <c r="B636" i="4"/>
  <c r="F635" i="4"/>
  <c r="B635" i="4"/>
  <c r="F634" i="4"/>
  <c r="B634" i="4"/>
  <c r="F633" i="4"/>
  <c r="B633" i="4"/>
  <c r="F632" i="4"/>
  <c r="B632" i="4"/>
  <c r="F631" i="4"/>
  <c r="B631" i="4"/>
  <c r="F630" i="4"/>
  <c r="B630" i="4"/>
  <c r="F629" i="4"/>
  <c r="B629" i="4"/>
  <c r="F628" i="4"/>
  <c r="B628" i="4"/>
  <c r="F627" i="4"/>
  <c r="B627" i="4"/>
  <c r="F626" i="4"/>
  <c r="B626" i="4"/>
  <c r="F625" i="4"/>
  <c r="B625" i="4"/>
  <c r="F624" i="4"/>
  <c r="B624" i="4"/>
  <c r="F623" i="4"/>
  <c r="B623" i="4"/>
  <c r="F622" i="4"/>
  <c r="B622" i="4"/>
  <c r="F621" i="4"/>
  <c r="B621" i="4"/>
  <c r="F620" i="4"/>
  <c r="B620" i="4"/>
  <c r="F619" i="4"/>
  <c r="B619" i="4"/>
  <c r="F618" i="4"/>
  <c r="B618" i="4"/>
  <c r="F617" i="4"/>
  <c r="B617" i="4"/>
  <c r="F616" i="4"/>
  <c r="B616" i="4"/>
  <c r="F615" i="4"/>
  <c r="B615" i="4"/>
  <c r="F614" i="4"/>
  <c r="B614" i="4"/>
  <c r="F613" i="4"/>
  <c r="B613" i="4"/>
  <c r="F612" i="4"/>
  <c r="B612" i="4"/>
  <c r="F611" i="4"/>
  <c r="B611" i="4"/>
  <c r="F610" i="4"/>
  <c r="B610" i="4"/>
  <c r="F609" i="4"/>
  <c r="B609" i="4"/>
  <c r="F608" i="4"/>
  <c r="B608" i="4"/>
  <c r="F607" i="4"/>
  <c r="B607" i="4"/>
  <c r="F606" i="4"/>
  <c r="B606" i="4"/>
  <c r="F605" i="4"/>
  <c r="B605" i="4"/>
  <c r="F604" i="4"/>
  <c r="B604" i="4"/>
  <c r="F603" i="4"/>
  <c r="B603" i="4"/>
  <c r="F602" i="4"/>
  <c r="B602" i="4"/>
  <c r="F601" i="4"/>
  <c r="B601" i="4"/>
  <c r="F600" i="4"/>
  <c r="B600" i="4"/>
  <c r="F599" i="4"/>
  <c r="B599" i="4"/>
  <c r="F598" i="4"/>
  <c r="B598" i="4"/>
  <c r="F597" i="4"/>
  <c r="B597" i="4"/>
  <c r="F596" i="4"/>
  <c r="B596" i="4"/>
  <c r="F595" i="4"/>
  <c r="B595" i="4"/>
  <c r="F594" i="4"/>
  <c r="B594" i="4"/>
  <c r="F593" i="4"/>
  <c r="B593" i="4"/>
  <c r="F592" i="4"/>
  <c r="B592" i="4"/>
  <c r="F591" i="4"/>
  <c r="B591" i="4"/>
  <c r="F590" i="4"/>
  <c r="B590" i="4"/>
  <c r="F589" i="4"/>
  <c r="B589" i="4"/>
  <c r="F588" i="4"/>
  <c r="B588" i="4"/>
  <c r="F587" i="4"/>
  <c r="B587" i="4"/>
  <c r="F586" i="4"/>
  <c r="B586" i="4"/>
  <c r="F585" i="4"/>
  <c r="B585" i="4"/>
  <c r="F584" i="4"/>
  <c r="B584" i="4"/>
  <c r="F583" i="4"/>
  <c r="B583" i="4"/>
  <c r="F582" i="4"/>
  <c r="B582" i="4"/>
  <c r="F581" i="4"/>
  <c r="B581" i="4"/>
  <c r="F580" i="4"/>
  <c r="B580" i="4"/>
  <c r="F579" i="4"/>
  <c r="B579" i="4"/>
  <c r="F578" i="4"/>
  <c r="B578" i="4"/>
  <c r="F577" i="4"/>
  <c r="B577" i="4"/>
  <c r="F576" i="4"/>
  <c r="B576" i="4"/>
  <c r="F575" i="4"/>
  <c r="B575" i="4"/>
  <c r="F574" i="4"/>
  <c r="B574" i="4"/>
  <c r="F573" i="4"/>
  <c r="B573" i="4"/>
  <c r="F572" i="4"/>
  <c r="B572" i="4"/>
  <c r="F571" i="4"/>
  <c r="B571" i="4"/>
  <c r="F570" i="4"/>
  <c r="B570" i="4"/>
  <c r="F569" i="4"/>
  <c r="B569" i="4"/>
  <c r="F568" i="4"/>
  <c r="B568" i="4"/>
  <c r="F567" i="4"/>
  <c r="B567" i="4"/>
  <c r="F566" i="4"/>
  <c r="B566" i="4"/>
  <c r="F565" i="4"/>
  <c r="B565" i="4"/>
  <c r="F564" i="4"/>
  <c r="B564" i="4"/>
  <c r="F563" i="4"/>
  <c r="B563" i="4"/>
  <c r="F562" i="4"/>
  <c r="B562" i="4"/>
  <c r="F561" i="4"/>
  <c r="B561" i="4"/>
  <c r="F560" i="4"/>
  <c r="B560" i="4"/>
  <c r="F559" i="4"/>
  <c r="B559" i="4"/>
  <c r="F558" i="4"/>
  <c r="B558" i="4"/>
  <c r="F557" i="4"/>
  <c r="B557" i="4"/>
  <c r="F556" i="4"/>
  <c r="B556" i="4"/>
  <c r="F555" i="4"/>
  <c r="B555" i="4"/>
  <c r="F554" i="4"/>
  <c r="B554" i="4"/>
  <c r="F553" i="4"/>
  <c r="B553" i="4"/>
  <c r="F552" i="4"/>
  <c r="B552" i="4"/>
  <c r="F551" i="4"/>
  <c r="B551" i="4"/>
  <c r="F550" i="4"/>
  <c r="B550" i="4"/>
  <c r="F549" i="4"/>
  <c r="B549" i="4"/>
  <c r="F548" i="4"/>
  <c r="B548" i="4"/>
  <c r="F547" i="4"/>
  <c r="B547" i="4"/>
  <c r="F546" i="4"/>
  <c r="B546" i="4"/>
  <c r="F545" i="4"/>
  <c r="B545" i="4"/>
  <c r="F544" i="4"/>
  <c r="B544" i="4"/>
  <c r="F543" i="4"/>
  <c r="B543" i="4"/>
  <c r="F542" i="4"/>
  <c r="B542" i="4"/>
  <c r="F541" i="4"/>
  <c r="B541" i="4"/>
  <c r="F540" i="4"/>
  <c r="B540" i="4"/>
  <c r="F539" i="4"/>
  <c r="B539" i="4"/>
  <c r="F538" i="4"/>
  <c r="B538" i="4"/>
  <c r="F537" i="4"/>
  <c r="B537" i="4"/>
  <c r="F536" i="4"/>
  <c r="B536" i="4"/>
  <c r="F535" i="4"/>
  <c r="B535" i="4"/>
  <c r="F534" i="4"/>
  <c r="B534" i="4"/>
  <c r="F533" i="4"/>
  <c r="B533" i="4"/>
  <c r="F532" i="4"/>
  <c r="B532" i="4"/>
  <c r="F531" i="4"/>
  <c r="B531" i="4"/>
  <c r="F530" i="4"/>
  <c r="B530" i="4"/>
  <c r="F529" i="4"/>
  <c r="B529" i="4"/>
  <c r="F528" i="4"/>
  <c r="B528" i="4"/>
  <c r="F527" i="4"/>
  <c r="B527" i="4"/>
  <c r="F526" i="4"/>
  <c r="B526" i="4"/>
  <c r="F525" i="4"/>
  <c r="B525" i="4"/>
  <c r="F524" i="4"/>
  <c r="B524" i="4"/>
  <c r="F523" i="4"/>
  <c r="B523" i="4"/>
  <c r="F522" i="4"/>
  <c r="B522" i="4"/>
  <c r="F521" i="4"/>
  <c r="B521" i="4"/>
  <c r="F520" i="4"/>
  <c r="B520" i="4"/>
  <c r="F519" i="4"/>
  <c r="B519" i="4"/>
  <c r="F518" i="4"/>
  <c r="B518" i="4"/>
  <c r="F517" i="4"/>
  <c r="B517" i="4"/>
  <c r="F516" i="4"/>
  <c r="B516" i="4"/>
  <c r="F515" i="4"/>
  <c r="B515" i="4"/>
  <c r="F514" i="4"/>
  <c r="B514" i="4"/>
  <c r="F513" i="4"/>
  <c r="B513" i="4"/>
  <c r="F512" i="4"/>
  <c r="B512" i="4"/>
  <c r="F511" i="4"/>
  <c r="B511" i="4"/>
  <c r="F510" i="4"/>
  <c r="B510" i="4"/>
  <c r="F509" i="4"/>
  <c r="B509" i="4"/>
  <c r="F508" i="4"/>
  <c r="B508" i="4"/>
  <c r="F507" i="4"/>
  <c r="B507" i="4"/>
  <c r="F506" i="4"/>
  <c r="B506" i="4"/>
  <c r="F505" i="4"/>
  <c r="B505" i="4"/>
  <c r="F504" i="4"/>
  <c r="B504" i="4"/>
  <c r="F503" i="4"/>
  <c r="B503" i="4"/>
  <c r="F502" i="4"/>
  <c r="B502" i="4"/>
  <c r="F501" i="4"/>
  <c r="B501" i="4"/>
  <c r="F500" i="4"/>
  <c r="B500" i="4"/>
  <c r="F499" i="4"/>
  <c r="B499" i="4"/>
  <c r="F498" i="4"/>
  <c r="B498" i="4"/>
  <c r="F497" i="4"/>
  <c r="B497" i="4"/>
  <c r="F496" i="4"/>
  <c r="B496" i="4"/>
  <c r="F495" i="4"/>
  <c r="B495" i="4"/>
  <c r="F494" i="4"/>
  <c r="B494" i="4"/>
  <c r="F493" i="4"/>
  <c r="B493" i="4"/>
  <c r="F492" i="4"/>
  <c r="B492" i="4"/>
  <c r="F491" i="4"/>
  <c r="B491" i="4"/>
  <c r="F490" i="4"/>
  <c r="B490" i="4"/>
  <c r="F489" i="4"/>
  <c r="B489" i="4"/>
  <c r="F488" i="4"/>
  <c r="B488" i="4"/>
  <c r="F487" i="4"/>
  <c r="B487" i="4"/>
  <c r="F486" i="4"/>
  <c r="B486" i="4"/>
  <c r="F485" i="4"/>
  <c r="B485" i="4"/>
  <c r="F484" i="4"/>
  <c r="B484" i="4"/>
  <c r="F483" i="4"/>
  <c r="B483" i="4"/>
  <c r="F482" i="4"/>
  <c r="B482" i="4"/>
  <c r="F481" i="4"/>
  <c r="B481" i="4"/>
  <c r="F480" i="4"/>
  <c r="B480" i="4"/>
  <c r="F479" i="4"/>
  <c r="B479" i="4"/>
  <c r="F478" i="4"/>
  <c r="B478" i="4"/>
  <c r="F477" i="4"/>
  <c r="B477" i="4"/>
  <c r="F476" i="4"/>
  <c r="B476" i="4"/>
  <c r="F475" i="4"/>
  <c r="B475" i="4"/>
  <c r="F474" i="4"/>
  <c r="B474" i="4"/>
  <c r="F473" i="4"/>
  <c r="B473" i="4"/>
  <c r="F472" i="4"/>
  <c r="B472" i="4"/>
  <c r="F471" i="4"/>
  <c r="B471" i="4"/>
  <c r="F470" i="4"/>
  <c r="B470" i="4"/>
  <c r="F469" i="4"/>
  <c r="B469" i="4"/>
  <c r="F468" i="4"/>
  <c r="B468" i="4"/>
  <c r="F467" i="4"/>
  <c r="B467" i="4"/>
  <c r="F466" i="4"/>
  <c r="B466" i="4"/>
  <c r="F465" i="4"/>
  <c r="B465" i="4"/>
  <c r="F464" i="4"/>
  <c r="B464" i="4"/>
  <c r="F463" i="4"/>
  <c r="B463" i="4"/>
  <c r="F462" i="4"/>
  <c r="B462" i="4"/>
  <c r="F461" i="4"/>
  <c r="B461" i="4"/>
  <c r="F460" i="4"/>
  <c r="B460" i="4"/>
  <c r="F459" i="4"/>
  <c r="B459" i="4"/>
  <c r="F458" i="4"/>
  <c r="B458" i="4"/>
  <c r="F457" i="4"/>
  <c r="B457" i="4"/>
  <c r="F456" i="4"/>
  <c r="B456" i="4"/>
  <c r="F455" i="4"/>
  <c r="B455" i="4"/>
  <c r="F454" i="4"/>
  <c r="B454" i="4"/>
  <c r="F453" i="4"/>
  <c r="B453" i="4"/>
  <c r="F452" i="4"/>
  <c r="B452" i="4"/>
  <c r="F451" i="4"/>
  <c r="B451" i="4"/>
  <c r="F450" i="4"/>
  <c r="B450" i="4"/>
  <c r="F449" i="4"/>
  <c r="B449" i="4"/>
  <c r="F448" i="4"/>
  <c r="B448" i="4"/>
  <c r="F447" i="4"/>
  <c r="B447" i="4"/>
  <c r="F446" i="4"/>
  <c r="B446" i="4"/>
  <c r="F445" i="4"/>
  <c r="B445" i="4"/>
  <c r="F444" i="4"/>
  <c r="B444" i="4"/>
  <c r="F443" i="4"/>
  <c r="B443" i="4"/>
  <c r="F442" i="4"/>
  <c r="B442" i="4"/>
  <c r="F441" i="4"/>
  <c r="B441" i="4"/>
  <c r="F440" i="4"/>
  <c r="B440" i="4"/>
  <c r="F439" i="4"/>
  <c r="B439" i="4"/>
  <c r="F438" i="4"/>
  <c r="B438" i="4"/>
  <c r="F437" i="4"/>
  <c r="B437" i="4"/>
  <c r="F436" i="4"/>
  <c r="B436" i="4"/>
  <c r="F435" i="4"/>
  <c r="B435" i="4"/>
  <c r="F434" i="4"/>
  <c r="B434" i="4"/>
  <c r="F433" i="4"/>
  <c r="B433" i="4"/>
  <c r="F432" i="4"/>
  <c r="B432" i="4"/>
  <c r="F431" i="4"/>
  <c r="B431" i="4"/>
  <c r="F430" i="4"/>
  <c r="B430" i="4"/>
  <c r="F429" i="4"/>
  <c r="B429" i="4"/>
  <c r="F428" i="4"/>
  <c r="B428" i="4"/>
  <c r="F427" i="4"/>
  <c r="B427" i="4"/>
  <c r="F426" i="4"/>
  <c r="B426" i="4"/>
  <c r="F425" i="4"/>
  <c r="B425" i="4"/>
  <c r="F424" i="4"/>
  <c r="B424" i="4"/>
  <c r="F423" i="4"/>
  <c r="B423" i="4"/>
  <c r="F422" i="4"/>
  <c r="B422" i="4"/>
  <c r="F421" i="4"/>
  <c r="B421" i="4"/>
  <c r="F420" i="4"/>
  <c r="B420" i="4"/>
  <c r="F419" i="4"/>
  <c r="B419" i="4"/>
  <c r="F418" i="4"/>
  <c r="B418" i="4"/>
  <c r="F417" i="4"/>
  <c r="B417" i="4"/>
  <c r="F416" i="4"/>
  <c r="B416" i="4"/>
  <c r="F415" i="4"/>
  <c r="B415" i="4"/>
  <c r="F414" i="4"/>
  <c r="B414" i="4"/>
  <c r="F413" i="4"/>
  <c r="B413" i="4"/>
  <c r="F412" i="4"/>
  <c r="B412" i="4"/>
  <c r="F411" i="4"/>
  <c r="B411" i="4"/>
  <c r="F410" i="4"/>
  <c r="B410" i="4"/>
  <c r="F409" i="4"/>
  <c r="B409" i="4"/>
  <c r="F408" i="4"/>
  <c r="B408" i="4"/>
  <c r="F407" i="4"/>
  <c r="B407" i="4"/>
  <c r="F406" i="4"/>
  <c r="B406" i="4"/>
  <c r="F405" i="4"/>
  <c r="B405" i="4"/>
  <c r="F404" i="4"/>
  <c r="B404" i="4"/>
  <c r="F403" i="4"/>
  <c r="B403" i="4"/>
  <c r="F402" i="4"/>
  <c r="B402" i="4"/>
  <c r="F401" i="4"/>
  <c r="B401" i="4"/>
  <c r="F400" i="4"/>
  <c r="B400" i="4"/>
  <c r="F399" i="4"/>
  <c r="B399" i="4"/>
  <c r="F398" i="4"/>
  <c r="B398" i="4"/>
  <c r="F397" i="4"/>
  <c r="B397" i="4"/>
  <c r="F396" i="4"/>
  <c r="B396" i="4"/>
  <c r="F395" i="4"/>
  <c r="B395" i="4"/>
  <c r="F394" i="4"/>
  <c r="B394" i="4"/>
  <c r="F393" i="4"/>
  <c r="B393" i="4"/>
  <c r="F392" i="4"/>
  <c r="B392" i="4"/>
  <c r="F391" i="4"/>
  <c r="B391" i="4"/>
  <c r="F390" i="4"/>
  <c r="B390" i="4"/>
  <c r="F389" i="4"/>
  <c r="B389" i="4"/>
  <c r="F388" i="4"/>
  <c r="B388" i="4"/>
  <c r="F387" i="4"/>
  <c r="B387" i="4"/>
  <c r="F386" i="4"/>
  <c r="B386" i="4"/>
  <c r="F385" i="4"/>
  <c r="B385" i="4"/>
  <c r="F384" i="4"/>
  <c r="B384" i="4"/>
  <c r="F383" i="4"/>
  <c r="B383" i="4"/>
  <c r="F382" i="4"/>
  <c r="B382" i="4"/>
  <c r="F381" i="4"/>
  <c r="B381" i="4"/>
  <c r="F380" i="4"/>
  <c r="B380" i="4"/>
  <c r="F379" i="4"/>
  <c r="B379" i="4"/>
  <c r="F378" i="4"/>
  <c r="B378" i="4"/>
  <c r="F377" i="4"/>
  <c r="B377" i="4"/>
  <c r="F376" i="4"/>
  <c r="B376" i="4"/>
  <c r="F375" i="4"/>
  <c r="B375" i="4"/>
  <c r="F374" i="4"/>
  <c r="B374" i="4"/>
  <c r="F373" i="4"/>
  <c r="B373" i="4"/>
  <c r="F372" i="4"/>
  <c r="B372" i="4"/>
  <c r="F371" i="4"/>
  <c r="B371" i="4"/>
  <c r="F370" i="4"/>
  <c r="B370" i="4"/>
  <c r="F369" i="4"/>
  <c r="B369" i="4"/>
  <c r="F368" i="4"/>
  <c r="B368" i="4"/>
  <c r="F367" i="4"/>
  <c r="B367" i="4"/>
  <c r="F366" i="4"/>
  <c r="B366" i="4"/>
  <c r="F365" i="4"/>
  <c r="B365" i="4"/>
  <c r="F364" i="4"/>
  <c r="B364" i="4"/>
  <c r="F363" i="4"/>
  <c r="B363" i="4"/>
  <c r="F362" i="4"/>
  <c r="B362" i="4"/>
  <c r="F361" i="4"/>
  <c r="B361" i="4"/>
  <c r="F360" i="4"/>
  <c r="B360" i="4"/>
  <c r="F359" i="4"/>
  <c r="B359" i="4"/>
  <c r="F358" i="4"/>
  <c r="B358" i="4"/>
  <c r="F357" i="4"/>
  <c r="B357" i="4"/>
  <c r="F356" i="4"/>
  <c r="B356" i="4"/>
  <c r="F355" i="4"/>
  <c r="B355" i="4"/>
  <c r="F354" i="4"/>
  <c r="B354" i="4"/>
  <c r="F353" i="4"/>
  <c r="B353" i="4"/>
  <c r="F352" i="4"/>
  <c r="B352" i="4"/>
  <c r="F351" i="4"/>
  <c r="B351" i="4"/>
  <c r="F350" i="4"/>
  <c r="B350" i="4"/>
  <c r="F349" i="4"/>
  <c r="B349" i="4"/>
  <c r="F348" i="4"/>
  <c r="B348" i="4"/>
  <c r="F347" i="4"/>
  <c r="B347" i="4"/>
  <c r="F346" i="4"/>
  <c r="B346" i="4"/>
  <c r="F345" i="4"/>
  <c r="B345" i="4"/>
  <c r="F344" i="4"/>
  <c r="B344" i="4"/>
  <c r="F343" i="4"/>
  <c r="B343" i="4"/>
  <c r="F342" i="4"/>
  <c r="B342" i="4"/>
  <c r="F341" i="4"/>
  <c r="B341" i="4"/>
  <c r="F340" i="4"/>
  <c r="B340" i="4"/>
  <c r="F339" i="4"/>
  <c r="B339" i="4"/>
  <c r="F338" i="4"/>
  <c r="B338" i="4"/>
  <c r="F337" i="4"/>
  <c r="B337" i="4"/>
  <c r="F336" i="4"/>
  <c r="B336" i="4"/>
  <c r="F335" i="4"/>
  <c r="B335" i="4"/>
  <c r="F334" i="4"/>
  <c r="B334" i="4"/>
  <c r="F333" i="4"/>
  <c r="B333" i="4"/>
  <c r="F332" i="4"/>
  <c r="B332" i="4"/>
  <c r="F331" i="4"/>
  <c r="B331" i="4"/>
  <c r="F330" i="4"/>
  <c r="B330" i="4"/>
  <c r="F329" i="4"/>
  <c r="B329" i="4"/>
  <c r="F328" i="4"/>
  <c r="B328" i="4"/>
  <c r="F327" i="4"/>
  <c r="B327" i="4"/>
  <c r="F326" i="4"/>
  <c r="B326" i="4"/>
  <c r="F325" i="4"/>
  <c r="B325" i="4"/>
  <c r="F324" i="4"/>
  <c r="B324" i="4"/>
  <c r="F323" i="4"/>
  <c r="B323" i="4"/>
  <c r="F322" i="4"/>
  <c r="B322" i="4"/>
  <c r="F321" i="4"/>
  <c r="B321" i="4"/>
  <c r="F320" i="4"/>
  <c r="B320" i="4"/>
  <c r="F319" i="4"/>
  <c r="B319" i="4"/>
  <c r="F318" i="4"/>
  <c r="B318" i="4"/>
  <c r="F317" i="4"/>
  <c r="B317" i="4"/>
  <c r="F316" i="4"/>
  <c r="B316" i="4"/>
  <c r="F315" i="4"/>
  <c r="B315" i="4"/>
  <c r="F314" i="4"/>
  <c r="B314" i="4"/>
  <c r="F313" i="4"/>
  <c r="B313" i="4"/>
  <c r="F312" i="4"/>
  <c r="B312" i="4"/>
  <c r="F311" i="4"/>
  <c r="B311" i="4"/>
  <c r="F310" i="4"/>
  <c r="B310" i="4"/>
  <c r="F309" i="4"/>
  <c r="B309" i="4"/>
  <c r="F308" i="4"/>
  <c r="B308" i="4"/>
  <c r="F307" i="4"/>
  <c r="B307" i="4"/>
  <c r="F306" i="4"/>
  <c r="B306" i="4"/>
  <c r="F305" i="4"/>
  <c r="B305" i="4"/>
  <c r="F304" i="4"/>
  <c r="B304" i="4"/>
  <c r="F303" i="4"/>
  <c r="B303" i="4"/>
  <c r="F302" i="4"/>
  <c r="B302" i="4"/>
  <c r="F301" i="4"/>
  <c r="B301" i="4"/>
  <c r="F300" i="4"/>
  <c r="B300" i="4"/>
  <c r="F299" i="4"/>
  <c r="B299" i="4"/>
  <c r="F298" i="4"/>
  <c r="B298" i="4"/>
  <c r="F297" i="4"/>
  <c r="B297" i="4"/>
  <c r="F296" i="4"/>
  <c r="B296" i="4"/>
  <c r="F295" i="4"/>
  <c r="B295" i="4"/>
  <c r="F294" i="4"/>
  <c r="B294" i="4"/>
  <c r="F293" i="4"/>
  <c r="B293" i="4"/>
  <c r="F292" i="4"/>
  <c r="B292" i="4"/>
  <c r="F291" i="4"/>
  <c r="B291" i="4"/>
  <c r="F290" i="4"/>
  <c r="B290" i="4"/>
  <c r="F289" i="4"/>
  <c r="B289" i="4"/>
  <c r="F288" i="4"/>
  <c r="B288" i="4"/>
  <c r="F287" i="4"/>
  <c r="B287" i="4"/>
  <c r="F286" i="4"/>
  <c r="B286" i="4"/>
  <c r="F285" i="4"/>
  <c r="B285" i="4"/>
  <c r="F284" i="4"/>
  <c r="B284" i="4"/>
  <c r="F283" i="4"/>
  <c r="B283" i="4"/>
  <c r="F282" i="4"/>
  <c r="B282" i="4"/>
  <c r="F281" i="4"/>
  <c r="B281" i="4"/>
  <c r="F280" i="4"/>
  <c r="B280" i="4"/>
  <c r="F279" i="4"/>
  <c r="B279" i="4"/>
  <c r="F278" i="4"/>
  <c r="B278" i="4"/>
  <c r="F277" i="4"/>
  <c r="B277" i="4"/>
  <c r="F276" i="4"/>
  <c r="B276" i="4"/>
  <c r="F275" i="4"/>
  <c r="B275" i="4"/>
  <c r="F274" i="4"/>
  <c r="B274" i="4"/>
  <c r="F273" i="4"/>
  <c r="B273" i="4"/>
  <c r="F272" i="4"/>
  <c r="B272" i="4"/>
  <c r="F271" i="4"/>
  <c r="B271" i="4"/>
  <c r="F270" i="4"/>
  <c r="B270" i="4"/>
  <c r="F269" i="4"/>
  <c r="B269" i="4"/>
  <c r="F268" i="4"/>
  <c r="B268" i="4"/>
  <c r="F267" i="4"/>
  <c r="B267" i="4"/>
  <c r="F266" i="4"/>
  <c r="B266" i="4"/>
  <c r="F265" i="4"/>
  <c r="B265" i="4"/>
  <c r="F264" i="4"/>
  <c r="B264" i="4"/>
  <c r="F263" i="4"/>
  <c r="B263" i="4"/>
  <c r="F262" i="4"/>
  <c r="B262" i="4"/>
  <c r="F261" i="4"/>
  <c r="B261" i="4"/>
  <c r="F260" i="4"/>
  <c r="B260" i="4"/>
  <c r="F259" i="4"/>
  <c r="B259" i="4"/>
  <c r="F258" i="4"/>
  <c r="B258" i="4"/>
  <c r="F257" i="4"/>
  <c r="B257" i="4"/>
  <c r="F256" i="4"/>
  <c r="B256" i="4"/>
  <c r="F255" i="4"/>
  <c r="B255" i="4"/>
  <c r="F254" i="4"/>
  <c r="B254" i="4"/>
  <c r="F253" i="4"/>
  <c r="B253" i="4"/>
  <c r="F252" i="4"/>
  <c r="B252" i="4"/>
  <c r="F251" i="4"/>
  <c r="B251" i="4"/>
  <c r="F250" i="4"/>
  <c r="B250" i="4"/>
  <c r="F249" i="4"/>
  <c r="B249" i="4"/>
  <c r="F248" i="4"/>
  <c r="B248" i="4"/>
  <c r="F247" i="4"/>
  <c r="B247" i="4"/>
  <c r="F246" i="4"/>
  <c r="B246" i="4"/>
  <c r="F245" i="4"/>
  <c r="B245" i="4"/>
  <c r="F244" i="4"/>
  <c r="B244" i="4"/>
  <c r="F243" i="4"/>
  <c r="B243" i="4"/>
  <c r="F242" i="4"/>
  <c r="B242" i="4"/>
  <c r="F241" i="4"/>
  <c r="B241" i="4"/>
  <c r="F240" i="4"/>
  <c r="B240" i="4"/>
  <c r="F239" i="4"/>
  <c r="B239" i="4"/>
  <c r="F238" i="4"/>
  <c r="B238" i="4"/>
  <c r="F237" i="4"/>
  <c r="B237" i="4"/>
  <c r="F236" i="4"/>
  <c r="B236" i="4"/>
  <c r="F235" i="4"/>
  <c r="B235" i="4"/>
  <c r="F234" i="4"/>
  <c r="B234" i="4"/>
  <c r="F233" i="4"/>
  <c r="B233" i="4"/>
  <c r="F232" i="4"/>
  <c r="B232" i="4"/>
  <c r="F231" i="4"/>
  <c r="B231" i="4"/>
  <c r="F230" i="4"/>
  <c r="B230" i="4"/>
  <c r="F229" i="4"/>
  <c r="B229" i="4"/>
  <c r="F228" i="4"/>
  <c r="B228" i="4"/>
  <c r="F227" i="4"/>
  <c r="B227" i="4"/>
  <c r="F226" i="4"/>
  <c r="B226" i="4"/>
  <c r="F225" i="4"/>
  <c r="B225" i="4"/>
  <c r="F224" i="4"/>
  <c r="B224" i="4"/>
  <c r="F223" i="4"/>
  <c r="B223" i="4"/>
  <c r="F222" i="4"/>
  <c r="B222" i="4"/>
  <c r="F221" i="4"/>
  <c r="B221" i="4"/>
  <c r="F220" i="4"/>
  <c r="B220" i="4"/>
  <c r="F219" i="4"/>
  <c r="B219" i="4"/>
  <c r="F218" i="4"/>
  <c r="B218" i="4"/>
  <c r="F217" i="4"/>
  <c r="B217" i="4"/>
  <c r="F216" i="4"/>
  <c r="B216" i="4"/>
  <c r="F215" i="4"/>
  <c r="B215" i="4"/>
  <c r="F214" i="4"/>
  <c r="B214" i="4"/>
  <c r="F213" i="4"/>
  <c r="B213" i="4"/>
  <c r="F212" i="4"/>
  <c r="B212" i="4"/>
  <c r="F211" i="4"/>
  <c r="B211" i="4"/>
  <c r="F210" i="4"/>
  <c r="B210" i="4"/>
  <c r="F209" i="4"/>
  <c r="B209" i="4"/>
  <c r="F208" i="4"/>
  <c r="B208" i="4"/>
  <c r="F207" i="4"/>
  <c r="B207" i="4"/>
  <c r="F206" i="4"/>
  <c r="B206" i="4"/>
  <c r="F205" i="4"/>
  <c r="B205" i="4"/>
  <c r="F204" i="4"/>
  <c r="B204" i="4"/>
  <c r="F203" i="4"/>
  <c r="B203" i="4"/>
  <c r="F202" i="4"/>
  <c r="B202" i="4"/>
  <c r="F201" i="4"/>
  <c r="B201" i="4"/>
  <c r="F200" i="4"/>
  <c r="B200" i="4"/>
  <c r="F199" i="4"/>
  <c r="B199" i="4"/>
  <c r="F198" i="4"/>
  <c r="B198" i="4"/>
  <c r="F197" i="4"/>
  <c r="B197" i="4"/>
  <c r="F196" i="4"/>
  <c r="B196" i="4"/>
  <c r="F195" i="4"/>
  <c r="B195" i="4"/>
  <c r="F194" i="4"/>
  <c r="B194" i="4"/>
  <c r="F193" i="4"/>
  <c r="B193" i="4"/>
  <c r="F192" i="4"/>
  <c r="B192" i="4"/>
  <c r="F191" i="4"/>
  <c r="B191" i="4"/>
  <c r="F190" i="4"/>
  <c r="B190" i="4"/>
  <c r="F189" i="4"/>
  <c r="B189" i="4"/>
  <c r="F188" i="4"/>
  <c r="B188" i="4"/>
  <c r="F187" i="4"/>
  <c r="B187" i="4"/>
  <c r="F186" i="4"/>
  <c r="B186" i="4"/>
  <c r="F185" i="4"/>
  <c r="B185" i="4"/>
  <c r="F184" i="4"/>
  <c r="B184" i="4"/>
  <c r="F183" i="4"/>
  <c r="B183" i="4"/>
  <c r="F182" i="4"/>
  <c r="B182" i="4"/>
  <c r="F181" i="4"/>
  <c r="B181" i="4"/>
  <c r="F180" i="4"/>
  <c r="B180" i="4"/>
  <c r="F179" i="4"/>
  <c r="B179" i="4"/>
  <c r="F178" i="4"/>
  <c r="B178" i="4"/>
  <c r="F177" i="4"/>
  <c r="B177" i="4"/>
  <c r="F176" i="4"/>
  <c r="B176" i="4"/>
  <c r="F175" i="4"/>
  <c r="B175" i="4"/>
  <c r="F174" i="4"/>
  <c r="B174" i="4"/>
  <c r="F173" i="4"/>
  <c r="B173" i="4"/>
  <c r="F172" i="4"/>
  <c r="B172" i="4"/>
  <c r="F171" i="4"/>
  <c r="B171" i="4"/>
  <c r="F170" i="4"/>
  <c r="B170" i="4"/>
  <c r="F169" i="4"/>
  <c r="B169" i="4"/>
  <c r="F168" i="4"/>
  <c r="B168" i="4"/>
  <c r="F167" i="4"/>
  <c r="B167" i="4"/>
  <c r="F166" i="4"/>
  <c r="B166" i="4"/>
  <c r="F165" i="4"/>
  <c r="B165" i="4"/>
  <c r="F164" i="4"/>
  <c r="B164" i="4"/>
  <c r="F163" i="4"/>
  <c r="B163" i="4"/>
  <c r="F162" i="4"/>
  <c r="B162" i="4"/>
  <c r="F161" i="4"/>
  <c r="B161" i="4"/>
  <c r="F160" i="4"/>
  <c r="B160" i="4"/>
  <c r="F159" i="4"/>
  <c r="B159" i="4"/>
  <c r="F158" i="4"/>
  <c r="B158" i="4"/>
  <c r="F157" i="4"/>
  <c r="B157" i="4"/>
  <c r="F156" i="4"/>
  <c r="B156" i="4"/>
  <c r="F155" i="4"/>
  <c r="B155" i="4"/>
  <c r="F154" i="4"/>
  <c r="B154" i="4"/>
  <c r="F153" i="4"/>
  <c r="B153" i="4"/>
  <c r="F152" i="4"/>
  <c r="B152" i="4"/>
  <c r="F151" i="4"/>
  <c r="B151" i="4"/>
  <c r="F150" i="4"/>
  <c r="B150" i="4"/>
  <c r="F149" i="4"/>
  <c r="B149" i="4"/>
  <c r="F148" i="4"/>
  <c r="B148" i="4"/>
  <c r="F147" i="4"/>
  <c r="B147" i="4"/>
  <c r="F146" i="4"/>
  <c r="B146" i="4"/>
  <c r="F145" i="4"/>
  <c r="B145" i="4"/>
  <c r="F144" i="4"/>
  <c r="B144" i="4"/>
  <c r="F143" i="4"/>
  <c r="B143" i="4"/>
  <c r="F142" i="4"/>
  <c r="B142" i="4"/>
  <c r="F141" i="4"/>
  <c r="B141" i="4"/>
  <c r="F140" i="4"/>
  <c r="B140" i="4"/>
  <c r="F139" i="4"/>
  <c r="B139" i="4"/>
  <c r="F138" i="4"/>
  <c r="B138" i="4"/>
  <c r="F137" i="4"/>
  <c r="B137" i="4"/>
  <c r="F136" i="4"/>
  <c r="B136" i="4"/>
  <c r="F135" i="4"/>
  <c r="B135" i="4"/>
  <c r="F134" i="4"/>
  <c r="B134" i="4"/>
  <c r="F133" i="4"/>
  <c r="B133" i="4"/>
  <c r="F132" i="4"/>
  <c r="B132" i="4"/>
  <c r="F131" i="4"/>
  <c r="B131" i="4"/>
  <c r="F130" i="4"/>
  <c r="B130" i="4"/>
  <c r="F129" i="4"/>
  <c r="B129" i="4"/>
  <c r="F128" i="4"/>
  <c r="B128" i="4"/>
  <c r="F127" i="4"/>
  <c r="B127" i="4"/>
  <c r="F126" i="4"/>
  <c r="B126" i="4"/>
  <c r="F125" i="4"/>
  <c r="B125" i="4"/>
  <c r="F124" i="4"/>
  <c r="B124" i="4"/>
  <c r="F123" i="4"/>
  <c r="B123" i="4"/>
  <c r="F122" i="4"/>
  <c r="B122" i="4"/>
  <c r="F121" i="4"/>
  <c r="B121" i="4"/>
  <c r="F120" i="4"/>
  <c r="B120" i="4"/>
  <c r="F119" i="4"/>
  <c r="B119" i="4"/>
  <c r="F118" i="4"/>
  <c r="B118" i="4"/>
  <c r="F117" i="4"/>
  <c r="B117" i="4"/>
  <c r="F116" i="4"/>
  <c r="B116" i="4"/>
  <c r="F115" i="4"/>
  <c r="B115" i="4"/>
  <c r="F114" i="4"/>
  <c r="B114" i="4"/>
  <c r="F113" i="4"/>
  <c r="B113" i="4"/>
  <c r="F112" i="4"/>
  <c r="B112" i="4"/>
  <c r="F111" i="4"/>
  <c r="B111" i="4"/>
  <c r="F110" i="4"/>
  <c r="B110" i="4"/>
  <c r="F109" i="4"/>
  <c r="B109" i="4"/>
  <c r="F108" i="4"/>
  <c r="B108" i="4"/>
  <c r="F107" i="4"/>
  <c r="B107" i="4"/>
  <c r="F106" i="4"/>
  <c r="B106" i="4"/>
  <c r="F105" i="4"/>
  <c r="B105" i="4"/>
  <c r="F104" i="4"/>
  <c r="B104" i="4"/>
  <c r="F103" i="4"/>
  <c r="B103" i="4"/>
  <c r="F102" i="4"/>
  <c r="B102" i="4"/>
  <c r="F101" i="4"/>
  <c r="B101" i="4"/>
  <c r="F100" i="4"/>
  <c r="B100" i="4"/>
  <c r="F99" i="4"/>
  <c r="B99" i="4"/>
  <c r="F98" i="4"/>
  <c r="B98" i="4"/>
  <c r="F97" i="4"/>
  <c r="B97" i="4"/>
  <c r="F96" i="4"/>
  <c r="B96" i="4"/>
  <c r="F95" i="4"/>
  <c r="B95" i="4"/>
  <c r="F94" i="4"/>
  <c r="B94" i="4"/>
  <c r="F93" i="4"/>
  <c r="B93" i="4"/>
  <c r="F92" i="4"/>
  <c r="B92" i="4"/>
  <c r="F91" i="4"/>
  <c r="B91" i="4"/>
  <c r="F90" i="4"/>
  <c r="B90" i="4"/>
  <c r="F89" i="4"/>
  <c r="B89" i="4"/>
  <c r="F88" i="4"/>
  <c r="B88" i="4"/>
  <c r="F87" i="4"/>
  <c r="B87" i="4"/>
  <c r="F86" i="4"/>
  <c r="B86" i="4"/>
  <c r="F85" i="4"/>
  <c r="B85" i="4"/>
  <c r="F84" i="4"/>
  <c r="B84" i="4"/>
  <c r="F83" i="4"/>
  <c r="B83" i="4"/>
  <c r="F82" i="4"/>
  <c r="B82" i="4"/>
  <c r="F81" i="4"/>
  <c r="B81" i="4"/>
  <c r="F80" i="4"/>
  <c r="B80" i="4"/>
  <c r="F79" i="4"/>
  <c r="B79" i="4"/>
  <c r="F78" i="4"/>
  <c r="B78" i="4"/>
  <c r="F77" i="4"/>
  <c r="B77" i="4"/>
  <c r="F76" i="4"/>
  <c r="B76" i="4"/>
  <c r="F75" i="4"/>
  <c r="B75" i="4"/>
  <c r="F74" i="4"/>
  <c r="B74" i="4"/>
  <c r="F73" i="4"/>
  <c r="B73" i="4"/>
  <c r="F72" i="4"/>
  <c r="B72" i="4"/>
  <c r="F71" i="4"/>
  <c r="B71" i="4"/>
  <c r="F70" i="4"/>
  <c r="B70" i="4"/>
  <c r="F69" i="4"/>
  <c r="B69" i="4"/>
  <c r="F68" i="4"/>
  <c r="B68" i="4"/>
  <c r="F67" i="4"/>
  <c r="B67" i="4"/>
  <c r="F66" i="4"/>
  <c r="B66" i="4"/>
  <c r="F65" i="4"/>
  <c r="B65" i="4"/>
  <c r="F64" i="4"/>
  <c r="B64" i="4"/>
  <c r="F63" i="4"/>
  <c r="B63" i="4"/>
  <c r="F62" i="4"/>
  <c r="B62" i="4"/>
  <c r="F61" i="4"/>
  <c r="B61" i="4"/>
  <c r="F60" i="4"/>
  <c r="B60" i="4"/>
  <c r="F59" i="4"/>
  <c r="B59" i="4"/>
  <c r="F58" i="4"/>
  <c r="B58" i="4"/>
  <c r="F57" i="4"/>
  <c r="B57" i="4"/>
  <c r="F56" i="4"/>
  <c r="B56" i="4"/>
  <c r="F55" i="4"/>
  <c r="B55" i="4"/>
  <c r="F54" i="4"/>
  <c r="B54" i="4"/>
  <c r="F53" i="4"/>
  <c r="B53" i="4"/>
  <c r="F52" i="4"/>
  <c r="B52" i="4"/>
  <c r="F51" i="4"/>
  <c r="B51" i="4"/>
  <c r="F50" i="4"/>
  <c r="B50" i="4"/>
  <c r="F49" i="4"/>
  <c r="B49" i="4"/>
  <c r="F48" i="4"/>
  <c r="B48" i="4"/>
  <c r="F47" i="4"/>
  <c r="B47" i="4"/>
  <c r="F46" i="4"/>
  <c r="B46" i="4"/>
  <c r="F45" i="4"/>
  <c r="B45" i="4"/>
  <c r="F44" i="4"/>
  <c r="B44" i="4"/>
  <c r="F43" i="4"/>
  <c r="B43" i="4"/>
  <c r="F42" i="4"/>
  <c r="B42" i="4"/>
  <c r="F41" i="4"/>
  <c r="B41" i="4"/>
  <c r="F40" i="4"/>
  <c r="B40" i="4"/>
  <c r="F39" i="4"/>
  <c r="B39" i="4"/>
  <c r="F38" i="4"/>
  <c r="B38" i="4"/>
  <c r="F37" i="4"/>
  <c r="B37" i="4"/>
  <c r="F36" i="4"/>
  <c r="B36" i="4"/>
  <c r="F35" i="4"/>
  <c r="B35" i="4"/>
  <c r="F34" i="4"/>
  <c r="B34" i="4"/>
  <c r="F33" i="4"/>
  <c r="B33" i="4"/>
  <c r="F32" i="4"/>
  <c r="B32" i="4"/>
  <c r="F31" i="4"/>
  <c r="B31" i="4"/>
  <c r="F30" i="4"/>
  <c r="B30" i="4"/>
  <c r="F29" i="4"/>
  <c r="B29" i="4"/>
  <c r="F28" i="4"/>
  <c r="B28" i="4"/>
  <c r="F27" i="4"/>
  <c r="B27" i="4"/>
  <c r="F26" i="4"/>
  <c r="B26" i="4"/>
  <c r="F25" i="4"/>
  <c r="B25" i="4"/>
  <c r="F24" i="4"/>
  <c r="B24" i="4"/>
  <c r="F23" i="4"/>
  <c r="B23" i="4"/>
  <c r="F22" i="4"/>
  <c r="B22" i="4"/>
  <c r="F21" i="4"/>
  <c r="B21" i="4"/>
  <c r="F20" i="4"/>
  <c r="B20" i="4"/>
  <c r="F19" i="4"/>
  <c r="B19" i="4"/>
  <c r="F18" i="4"/>
  <c r="B18" i="4"/>
  <c r="F17" i="4"/>
  <c r="B17" i="4"/>
  <c r="F16" i="4"/>
  <c r="B16" i="4"/>
  <c r="F15" i="4"/>
  <c r="B15" i="4"/>
  <c r="F14" i="4"/>
  <c r="B14" i="4"/>
  <c r="F13" i="4"/>
  <c r="B13" i="4"/>
  <c r="F12" i="4"/>
  <c r="B12" i="4"/>
  <c r="F11" i="4"/>
  <c r="B11" i="4"/>
  <c r="F10" i="4"/>
  <c r="B10" i="4"/>
  <c r="F9" i="4"/>
  <c r="B9" i="4"/>
  <c r="F8" i="4"/>
  <c r="B8" i="4"/>
  <c r="F7" i="4"/>
  <c r="B7" i="4"/>
  <c r="F6" i="4"/>
  <c r="B6" i="4"/>
  <c r="F5" i="4"/>
  <c r="B5" i="4"/>
  <c r="F4" i="4"/>
  <c r="B4" i="4"/>
  <c r="F3" i="4"/>
  <c r="B3" i="4"/>
  <c r="F2" i="4"/>
  <c r="B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2" i="2"/>
  <c r="B223" i="3"/>
  <c r="B222" i="3"/>
  <c r="B221" i="3"/>
  <c r="B220" i="3"/>
  <c r="B219" i="3"/>
  <c r="D219" i="3" s="1"/>
  <c r="B218" i="3"/>
  <c r="D218" i="3" s="1"/>
  <c r="B217" i="3"/>
  <c r="D217" i="3" s="1"/>
  <c r="B216" i="3"/>
  <c r="D216" i="3" s="1"/>
  <c r="B215" i="3"/>
  <c r="D215" i="3" s="1"/>
  <c r="B214" i="3"/>
  <c r="D214" i="3" s="1"/>
  <c r="B213" i="3"/>
  <c r="D213" i="3" s="1"/>
  <c r="B212" i="3"/>
  <c r="D212" i="3" s="1"/>
  <c r="B211" i="3"/>
  <c r="D211" i="3" s="1"/>
  <c r="B210" i="3"/>
  <c r="D210" i="3" s="1"/>
  <c r="B209" i="3"/>
  <c r="D209" i="3" s="1"/>
  <c r="B208" i="3"/>
  <c r="D208" i="3" s="1"/>
  <c r="B207" i="3"/>
  <c r="D207" i="3" s="1"/>
  <c r="B206" i="3"/>
  <c r="D206" i="3" s="1"/>
  <c r="B205" i="3"/>
  <c r="D205" i="3" s="1"/>
  <c r="B204" i="3"/>
  <c r="D204" i="3" s="1"/>
  <c r="B203" i="3"/>
  <c r="D203" i="3" s="1"/>
  <c r="B202" i="3"/>
  <c r="D202" i="3" s="1"/>
  <c r="B201" i="3"/>
  <c r="D201" i="3" s="1"/>
  <c r="B200" i="3"/>
  <c r="D200" i="3" s="1"/>
  <c r="B199" i="3"/>
  <c r="D199" i="3" s="1"/>
  <c r="B198" i="3"/>
  <c r="D198" i="3" s="1"/>
  <c r="B197" i="3"/>
  <c r="D197" i="3" s="1"/>
  <c r="B196" i="3"/>
  <c r="D196" i="3" s="1"/>
  <c r="B195" i="3"/>
  <c r="D195" i="3" s="1"/>
  <c r="B194" i="3"/>
  <c r="D194" i="3" s="1"/>
  <c r="B193" i="3"/>
  <c r="D193" i="3" s="1"/>
  <c r="B192" i="3"/>
  <c r="D192" i="3" s="1"/>
  <c r="B191" i="3"/>
  <c r="D191" i="3" s="1"/>
  <c r="B190" i="3"/>
  <c r="D190" i="3" s="1"/>
  <c r="B189" i="3"/>
  <c r="D189" i="3" s="1"/>
  <c r="B188" i="3"/>
  <c r="D188" i="3" s="1"/>
  <c r="B187" i="3"/>
  <c r="D187" i="3" s="1"/>
  <c r="B186" i="3"/>
  <c r="D186" i="3" s="1"/>
  <c r="B185" i="3"/>
  <c r="D185" i="3" s="1"/>
  <c r="B184" i="3"/>
  <c r="D184" i="3" s="1"/>
  <c r="B183" i="3"/>
  <c r="D183" i="3" s="1"/>
  <c r="B182" i="3"/>
  <c r="D182" i="3" s="1"/>
  <c r="B181" i="3"/>
  <c r="D181" i="3" s="1"/>
  <c r="B180" i="3"/>
  <c r="D180" i="3" s="1"/>
  <c r="B179" i="3"/>
  <c r="D179" i="3" s="1"/>
  <c r="B178" i="3"/>
  <c r="D178" i="3" s="1"/>
  <c r="B177" i="3"/>
  <c r="D177" i="3" s="1"/>
  <c r="B176" i="3"/>
  <c r="D176" i="3" s="1"/>
  <c r="B175" i="3"/>
  <c r="D175" i="3" s="1"/>
  <c r="B174" i="3"/>
  <c r="D174" i="3" s="1"/>
  <c r="B173" i="3"/>
  <c r="D173" i="3" s="1"/>
  <c r="B172" i="3"/>
  <c r="D172" i="3" s="1"/>
  <c r="B171" i="3"/>
  <c r="D171" i="3" s="1"/>
  <c r="B170" i="3"/>
  <c r="D170" i="3" s="1"/>
  <c r="B169" i="3"/>
  <c r="D169" i="3" s="1"/>
  <c r="B168" i="3"/>
  <c r="D168" i="3" s="1"/>
  <c r="B167" i="3"/>
  <c r="D167" i="3" s="1"/>
  <c r="B166" i="3"/>
  <c r="D166" i="3" s="1"/>
  <c r="B165" i="3"/>
  <c r="D165" i="3" s="1"/>
  <c r="B164" i="3"/>
  <c r="D164" i="3" s="1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B156" i="3"/>
  <c r="D156" i="3" s="1"/>
  <c r="B155" i="3"/>
  <c r="D155" i="3" s="1"/>
  <c r="B154" i="3"/>
  <c r="D154" i="3" s="1"/>
  <c r="B153" i="3"/>
  <c r="D153" i="3" s="1"/>
  <c r="B152" i="3"/>
  <c r="D152" i="3" s="1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B144" i="3"/>
  <c r="D144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131" i="3"/>
  <c r="D131" i="3" s="1"/>
  <c r="B130" i="3"/>
  <c r="D130" i="3" s="1"/>
  <c r="B129" i="3"/>
  <c r="D129" i="3" s="1"/>
  <c r="B128" i="3"/>
  <c r="D128" i="3" s="1"/>
  <c r="B127" i="3"/>
  <c r="D127" i="3" s="1"/>
  <c r="B126" i="3"/>
  <c r="D126" i="3" s="1"/>
  <c r="B125" i="3"/>
  <c r="D125" i="3" s="1"/>
  <c r="B124" i="3"/>
  <c r="D124" i="3" s="1"/>
  <c r="B123" i="3"/>
  <c r="D123" i="3" s="1"/>
  <c r="B122" i="3"/>
  <c r="D122" i="3" s="1"/>
  <c r="B121" i="3"/>
  <c r="D121" i="3" s="1"/>
  <c r="B120" i="3"/>
  <c r="D120" i="3" s="1"/>
  <c r="B119" i="3"/>
  <c r="D119" i="3" s="1"/>
  <c r="B118" i="3"/>
  <c r="D118" i="3" s="1"/>
  <c r="B117" i="3"/>
  <c r="D117" i="3" s="1"/>
  <c r="B116" i="3"/>
  <c r="D116" i="3" s="1"/>
  <c r="B115" i="3"/>
  <c r="D115" i="3" s="1"/>
  <c r="B114" i="3"/>
  <c r="D114" i="3" s="1"/>
  <c r="B113" i="3"/>
  <c r="D113" i="3" s="1"/>
  <c r="B112" i="3"/>
  <c r="G189" i="5" s="1"/>
  <c r="B111" i="3"/>
  <c r="D111" i="3" s="1"/>
  <c r="B110" i="3"/>
  <c r="D110" i="3" s="1"/>
  <c r="B109" i="3"/>
  <c r="D109" i="3" s="1"/>
  <c r="B108" i="3"/>
  <c r="D108" i="3" s="1"/>
  <c r="B107" i="3"/>
  <c r="D107" i="3" s="1"/>
  <c r="B106" i="3"/>
  <c r="D106" i="3" s="1"/>
  <c r="B105" i="3"/>
  <c r="D105" i="3" s="1"/>
  <c r="B104" i="3"/>
  <c r="D104" i="3" s="1"/>
  <c r="B103" i="3"/>
  <c r="D103" i="3" s="1"/>
  <c r="B102" i="3"/>
  <c r="D102" i="3" s="1"/>
  <c r="B101" i="3"/>
  <c r="D101" i="3" s="1"/>
  <c r="B100" i="3"/>
  <c r="D100" i="3" s="1"/>
  <c r="B99" i="3"/>
  <c r="D99" i="3" s="1"/>
  <c r="B98" i="3"/>
  <c r="D98" i="3" s="1"/>
  <c r="B97" i="3"/>
  <c r="D97" i="3" s="1"/>
  <c r="B96" i="3"/>
  <c r="D96" i="3" s="1"/>
  <c r="B95" i="3"/>
  <c r="D95" i="3" s="1"/>
  <c r="B94" i="3"/>
  <c r="D94" i="3" s="1"/>
  <c r="B93" i="3"/>
  <c r="D93" i="3" s="1"/>
  <c r="B92" i="3"/>
  <c r="D92" i="3" s="1"/>
  <c r="B91" i="3"/>
  <c r="D91" i="3" s="1"/>
  <c r="B90" i="3"/>
  <c r="D90" i="3" s="1"/>
  <c r="B89" i="3"/>
  <c r="D89" i="3" s="1"/>
  <c r="B88" i="3"/>
  <c r="D88" i="3" s="1"/>
  <c r="B87" i="3"/>
  <c r="D87" i="3" s="1"/>
  <c r="B86" i="3"/>
  <c r="D86" i="3" s="1"/>
  <c r="B85" i="3"/>
  <c r="D85" i="3" s="1"/>
  <c r="B84" i="3"/>
  <c r="D84" i="3" s="1"/>
  <c r="B83" i="3"/>
  <c r="D83" i="3" s="1"/>
  <c r="B82" i="3"/>
  <c r="D82" i="3" s="1"/>
  <c r="B81" i="3"/>
  <c r="D81" i="3" s="1"/>
  <c r="B80" i="3"/>
  <c r="D80" i="3" s="1"/>
  <c r="B79" i="3"/>
  <c r="D79" i="3" s="1"/>
  <c r="B78" i="3"/>
  <c r="D78" i="3" s="1"/>
  <c r="B77" i="3"/>
  <c r="D77" i="3" s="1"/>
  <c r="B76" i="3"/>
  <c r="D76" i="3" s="1"/>
  <c r="B75" i="3"/>
  <c r="D75" i="3" s="1"/>
  <c r="B74" i="3"/>
  <c r="D74" i="3" s="1"/>
  <c r="B73" i="3"/>
  <c r="D73" i="3" s="1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D66" i="3" s="1"/>
  <c r="B65" i="3"/>
  <c r="D65" i="3" s="1"/>
  <c r="B64" i="3"/>
  <c r="D64" i="3" s="1"/>
  <c r="B63" i="3"/>
  <c r="D63" i="3" s="1"/>
  <c r="B62" i="3"/>
  <c r="D62" i="3" s="1"/>
  <c r="B61" i="3"/>
  <c r="D61" i="3" s="1"/>
  <c r="B60" i="3"/>
  <c r="D60" i="3" s="1"/>
  <c r="B59" i="3"/>
  <c r="D59" i="3" s="1"/>
  <c r="B58" i="3"/>
  <c r="D58" i="3" s="1"/>
  <c r="B57" i="3"/>
  <c r="D57" i="3" s="1"/>
  <c r="B56" i="3"/>
  <c r="D56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D50" i="3" s="1"/>
  <c r="B49" i="3"/>
  <c r="D49" i="3" s="1"/>
  <c r="B48" i="3"/>
  <c r="D48" i="3" s="1"/>
  <c r="B47" i="3"/>
  <c r="D47" i="3" s="1"/>
  <c r="B46" i="3"/>
  <c r="D46" i="3" s="1"/>
  <c r="B45" i="3"/>
  <c r="D45" i="3" s="1"/>
  <c r="B44" i="3"/>
  <c r="D44" i="3" s="1"/>
  <c r="B43" i="3"/>
  <c r="D43" i="3" s="1"/>
  <c r="B42" i="3"/>
  <c r="D42" i="3" s="1"/>
  <c r="B41" i="3"/>
  <c r="D41" i="3" s="1"/>
  <c r="B40" i="3"/>
  <c r="D40" i="3" s="1"/>
  <c r="B39" i="3"/>
  <c r="D39" i="3" s="1"/>
  <c r="B38" i="3"/>
  <c r="D38" i="3" s="1"/>
  <c r="B37" i="3"/>
  <c r="D37" i="3" s="1"/>
  <c r="B36" i="3"/>
  <c r="D36" i="3" s="1"/>
  <c r="B35" i="3"/>
  <c r="D35" i="3" s="1"/>
  <c r="B34" i="3"/>
  <c r="D34" i="3" s="1"/>
  <c r="B33" i="3"/>
  <c r="D33" i="3" s="1"/>
  <c r="B32" i="3"/>
  <c r="D32" i="3" s="1"/>
  <c r="B31" i="3"/>
  <c r="D31" i="3" s="1"/>
  <c r="B30" i="3"/>
  <c r="D30" i="3" s="1"/>
  <c r="B29" i="3"/>
  <c r="D29" i="3" s="1"/>
  <c r="B28" i="3"/>
  <c r="D28" i="3" s="1"/>
  <c r="B27" i="3"/>
  <c r="D27" i="3" s="1"/>
  <c r="B26" i="3"/>
  <c r="D26" i="3" s="1"/>
  <c r="B25" i="3"/>
  <c r="D25" i="3" s="1"/>
  <c r="B24" i="3"/>
  <c r="D24" i="3" s="1"/>
  <c r="B23" i="3"/>
  <c r="D23" i="3" s="1"/>
  <c r="B22" i="3"/>
  <c r="D22" i="3" s="1"/>
  <c r="B21" i="3"/>
  <c r="D21" i="3" s="1"/>
  <c r="B20" i="3"/>
  <c r="D20" i="3" s="1"/>
  <c r="B19" i="3"/>
  <c r="D19" i="3" s="1"/>
  <c r="B18" i="3"/>
  <c r="D18" i="3" s="1"/>
  <c r="B17" i="3"/>
  <c r="D17" i="3" s="1"/>
  <c r="B16" i="3"/>
  <c r="D16" i="3" s="1"/>
  <c r="B15" i="3"/>
  <c r="D15" i="3" s="1"/>
  <c r="B14" i="3"/>
  <c r="D14" i="3" s="1"/>
  <c r="B13" i="3"/>
  <c r="D13" i="3" s="1"/>
  <c r="B12" i="3"/>
  <c r="D12" i="3" s="1"/>
  <c r="B11" i="3"/>
  <c r="D11" i="3" s="1"/>
  <c r="B10" i="3"/>
  <c r="D10" i="3" s="1"/>
  <c r="B9" i="3"/>
  <c r="D9" i="3" s="1"/>
  <c r="B8" i="3"/>
  <c r="D8" i="3" s="1"/>
  <c r="B7" i="3"/>
  <c r="D7" i="3" s="1"/>
  <c r="B6" i="3"/>
  <c r="D6" i="3" s="1"/>
  <c r="B5" i="3"/>
  <c r="D5" i="3" s="1"/>
  <c r="B4" i="3"/>
  <c r="D4" i="3" s="1"/>
  <c r="B3" i="3"/>
  <c r="D3" i="3" s="1"/>
  <c r="B2" i="3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2" i="2" l="1"/>
  <c r="G493" i="4"/>
  <c r="G533" i="4"/>
  <c r="G565" i="4"/>
  <c r="G569" i="4"/>
  <c r="G575" i="4"/>
  <c r="D85" i="5"/>
  <c r="G495" i="2"/>
  <c r="G208" i="4"/>
  <c r="G224" i="4"/>
  <c r="G240" i="4"/>
  <c r="G252" i="4"/>
  <c r="G268" i="4"/>
  <c r="G276" i="4"/>
  <c r="G64" i="5"/>
  <c r="D66" i="5"/>
  <c r="G70" i="5"/>
  <c r="D72" i="5"/>
  <c r="D284" i="5"/>
  <c r="D286" i="5"/>
  <c r="G288" i="5"/>
  <c r="G13" i="4"/>
  <c r="G29" i="4"/>
  <c r="G37" i="4"/>
  <c r="G53" i="4"/>
  <c r="G61" i="4"/>
  <c r="G73" i="4"/>
  <c r="G81" i="4"/>
  <c r="G89" i="4"/>
  <c r="G97" i="4"/>
  <c r="G103" i="4"/>
  <c r="G105" i="4"/>
  <c r="G191" i="5"/>
  <c r="D193" i="5"/>
  <c r="D197" i="5"/>
  <c r="G199" i="5"/>
  <c r="D201" i="5"/>
  <c r="D112" i="3"/>
  <c r="D331" i="9"/>
  <c r="D293" i="9"/>
  <c r="D245" i="9"/>
  <c r="D197" i="9"/>
  <c r="D157" i="9"/>
  <c r="G991" i="8"/>
  <c r="D970" i="8"/>
  <c r="D327" i="9"/>
  <c r="D310" i="9"/>
  <c r="D285" i="9"/>
  <c r="D229" i="9"/>
  <c r="D189" i="9"/>
  <c r="D149" i="9"/>
  <c r="G1000" i="8"/>
  <c r="D261" i="9"/>
  <c r="D213" i="9"/>
  <c r="D165" i="9"/>
  <c r="D125" i="9"/>
  <c r="G106" i="9"/>
  <c r="D69" i="9"/>
  <c r="G42" i="9"/>
  <c r="D5" i="9"/>
  <c r="D978" i="8"/>
  <c r="D277" i="9"/>
  <c r="D54" i="9"/>
  <c r="D943" i="8"/>
  <c r="D930" i="8"/>
  <c r="G911" i="8"/>
  <c r="D890" i="8"/>
  <c r="D871" i="8"/>
  <c r="D839" i="8"/>
  <c r="G781" i="8"/>
  <c r="D753" i="8"/>
  <c r="D732" i="8"/>
  <c r="D221" i="9"/>
  <c r="D93" i="9"/>
  <c r="D946" i="8"/>
  <c r="G943" i="8"/>
  <c r="D922" i="8"/>
  <c r="D863" i="8"/>
  <c r="D831" i="8"/>
  <c r="G812" i="8"/>
  <c r="G797" i="8"/>
  <c r="D769" i="8"/>
  <c r="G749" i="8"/>
  <c r="D181" i="9"/>
  <c r="D118" i="9"/>
  <c r="G959" i="8"/>
  <c r="D855" i="8"/>
  <c r="G823" i="8"/>
  <c r="D802" i="8"/>
  <c r="D789" i="8"/>
  <c r="D133" i="9"/>
  <c r="D29" i="9"/>
  <c r="D898" i="8"/>
  <c r="D847" i="8"/>
  <c r="G707" i="8"/>
  <c r="G675" i="8"/>
  <c r="G611" i="8"/>
  <c r="D596" i="8"/>
  <c r="G581" i="8"/>
  <c r="D558" i="8"/>
  <c r="G486" i="8"/>
  <c r="D467" i="8"/>
  <c r="D785" i="8"/>
  <c r="D716" i="8"/>
  <c r="G699" i="8"/>
  <c r="G667" i="8"/>
  <c r="G635" i="8"/>
  <c r="G603" i="8"/>
  <c r="G573" i="8"/>
  <c r="G510" i="8"/>
  <c r="D459" i="8"/>
  <c r="D879" i="8"/>
  <c r="G683" i="8"/>
  <c r="G619" i="8"/>
  <c r="G589" i="8"/>
  <c r="G549" i="8"/>
  <c r="D524" i="8"/>
  <c r="G494" i="8"/>
  <c r="D475" i="8"/>
  <c r="D534" i="8"/>
  <c r="D434" i="8"/>
  <c r="D361" i="8"/>
  <c r="D246" i="8"/>
  <c r="G226" i="8"/>
  <c r="G101" i="8"/>
  <c r="D80" i="8"/>
  <c r="G17" i="8"/>
  <c r="D2" i="8"/>
  <c r="G627" i="8"/>
  <c r="D451" i="8"/>
  <c r="G428" i="8"/>
  <c r="D395" i="8"/>
  <c r="D374" i="8"/>
  <c r="D242" i="8"/>
  <c r="G222" i="8"/>
  <c r="G165" i="8"/>
  <c r="G133" i="8"/>
  <c r="D112" i="8"/>
  <c r="D89" i="8"/>
  <c r="G66" i="8"/>
  <c r="G32" i="8"/>
  <c r="G691" i="8"/>
  <c r="G517" i="8"/>
  <c r="D346" i="8"/>
  <c r="D204" i="8"/>
  <c r="G185" i="8"/>
  <c r="D153" i="8"/>
  <c r="G48" i="8"/>
  <c r="D12" i="8"/>
  <c r="D236" i="8"/>
  <c r="G191" i="8"/>
  <c r="D121" i="8"/>
  <c r="D163" i="6"/>
  <c r="G502" i="8"/>
  <c r="D381" i="8"/>
  <c r="D212" i="8"/>
  <c r="D144" i="8"/>
  <c r="G323" i="6"/>
  <c r="D757" i="8"/>
  <c r="D410" i="8"/>
  <c r="D157" i="8"/>
  <c r="D39" i="8"/>
  <c r="D176" i="8"/>
  <c r="D131" i="6"/>
  <c r="D4" i="6"/>
  <c r="G291" i="5"/>
  <c r="D239" i="5"/>
  <c r="G173" i="5"/>
  <c r="G127" i="5"/>
  <c r="G95" i="5"/>
  <c r="G60" i="5"/>
  <c r="D24" i="5"/>
  <c r="G60" i="8"/>
  <c r="D99" i="6"/>
  <c r="G58" i="6"/>
  <c r="G217" i="5"/>
  <c r="G157" i="5"/>
  <c r="G108" i="5"/>
  <c r="D76" i="5"/>
  <c r="D2" i="5"/>
  <c r="D291" i="6"/>
  <c r="D59" i="6"/>
  <c r="D28" i="6"/>
  <c r="G323" i="5"/>
  <c r="D277" i="5"/>
  <c r="G201" i="5"/>
  <c r="D147" i="5"/>
  <c r="D115" i="5"/>
  <c r="G307" i="5"/>
  <c r="D131" i="5"/>
  <c r="D86" i="5"/>
  <c r="G52" i="5"/>
  <c r="D40" i="5"/>
  <c r="D16" i="6"/>
  <c r="D255" i="5"/>
  <c r="G72" i="5"/>
  <c r="G365" i="2"/>
  <c r="G381" i="2"/>
  <c r="G397" i="2"/>
  <c r="G413" i="2"/>
  <c r="G429" i="2"/>
  <c r="G461" i="2"/>
  <c r="G477" i="2"/>
  <c r="G489" i="2"/>
  <c r="G493" i="2"/>
  <c r="G505" i="2"/>
  <c r="G513" i="2"/>
  <c r="G521" i="2"/>
  <c r="G529" i="2"/>
  <c r="G537" i="2"/>
  <c r="G553" i="2"/>
  <c r="G561" i="2"/>
  <c r="G569" i="2"/>
  <c r="G577" i="2"/>
  <c r="G585" i="2"/>
  <c r="G593" i="2"/>
  <c r="G609" i="2"/>
  <c r="G617" i="2"/>
  <c r="G625" i="2"/>
  <c r="G649" i="2"/>
  <c r="G657" i="2"/>
  <c r="D124" i="5"/>
  <c r="G126" i="5"/>
  <c r="D219" i="6"/>
  <c r="D221" i="6"/>
  <c r="G223" i="6"/>
  <c r="D225" i="6"/>
  <c r="D227" i="6"/>
  <c r="D231" i="6"/>
  <c r="D235" i="6"/>
  <c r="D239" i="6"/>
  <c r="G243" i="6"/>
  <c r="D247" i="6"/>
  <c r="D251" i="6"/>
  <c r="D255" i="6"/>
  <c r="D259" i="6"/>
  <c r="D263" i="6"/>
  <c r="D267" i="6"/>
  <c r="D271" i="6"/>
  <c r="G275" i="6"/>
  <c r="G277" i="6"/>
  <c r="D279" i="6"/>
  <c r="G281" i="6"/>
  <c r="D283" i="6"/>
  <c r="G285" i="6"/>
  <c r="D287" i="6"/>
  <c r="G289" i="6"/>
  <c r="G291" i="6"/>
  <c r="G2" i="4"/>
  <c r="G119" i="4"/>
  <c r="G123" i="4"/>
  <c r="G127" i="4"/>
  <c r="G143" i="4"/>
  <c r="G155" i="4"/>
  <c r="G159" i="4"/>
  <c r="G171" i="4"/>
  <c r="G175" i="4"/>
  <c r="G179" i="4"/>
  <c r="G183" i="4"/>
  <c r="G187" i="4"/>
  <c r="G191" i="4"/>
  <c r="G199" i="4"/>
  <c r="G300" i="4"/>
  <c r="G326" i="4"/>
  <c r="G354" i="4"/>
  <c r="G366" i="4"/>
  <c r="G386" i="4"/>
  <c r="G404" i="4"/>
  <c r="G408" i="4"/>
  <c r="G410" i="4"/>
  <c r="G416" i="4"/>
  <c r="G418" i="4"/>
  <c r="G424" i="4"/>
  <c r="G428" i="4"/>
  <c r="G432" i="4"/>
  <c r="G440" i="4"/>
  <c r="G456" i="4"/>
  <c r="G460" i="4"/>
  <c r="G464" i="4"/>
  <c r="G468" i="4"/>
  <c r="G472" i="4"/>
  <c r="G476" i="4"/>
  <c r="G587" i="4"/>
  <c r="G595" i="4"/>
  <c r="G643" i="4"/>
  <c r="G647" i="4"/>
  <c r="G651" i="4"/>
  <c r="G655" i="4"/>
  <c r="G659" i="4"/>
  <c r="G671" i="4"/>
  <c r="G2" i="5"/>
  <c r="D57" i="5"/>
  <c r="G59" i="5"/>
  <c r="D61" i="5"/>
  <c r="G63" i="5"/>
  <c r="G74" i="5"/>
  <c r="D109" i="5"/>
  <c r="G111" i="5"/>
  <c r="D113" i="5"/>
  <c r="G259" i="5"/>
  <c r="D263" i="5"/>
  <c r="D265" i="5"/>
  <c r="D267" i="5"/>
  <c r="D271" i="5"/>
  <c r="D273" i="5"/>
  <c r="D275" i="5"/>
  <c r="G277" i="5"/>
  <c r="D18" i="6"/>
  <c r="D22" i="6"/>
  <c r="G24" i="6"/>
  <c r="D26" i="6"/>
  <c r="G28" i="6"/>
  <c r="C2" i="3"/>
  <c r="G10" i="4"/>
  <c r="G108" i="4"/>
  <c r="G207" i="4"/>
  <c r="G211" i="4"/>
  <c r="G215" i="4"/>
  <c r="G219" i="4"/>
  <c r="G223" i="4"/>
  <c r="G227" i="4"/>
  <c r="G231" i="4"/>
  <c r="G235" i="4"/>
  <c r="G239" i="4"/>
  <c r="G251" i="4"/>
  <c r="G259" i="4"/>
  <c r="G263" i="4"/>
  <c r="G275" i="4"/>
  <c r="G279" i="4"/>
  <c r="G283" i="4"/>
  <c r="G291" i="4"/>
  <c r="G295" i="4"/>
  <c r="G299" i="4"/>
  <c r="G484" i="4"/>
  <c r="G488" i="4"/>
  <c r="G492" i="4"/>
  <c r="G494" i="4"/>
  <c r="G504" i="4"/>
  <c r="G506" i="4"/>
  <c r="G508" i="4"/>
  <c r="G510" i="4"/>
  <c r="G512" i="4"/>
  <c r="G514" i="4"/>
  <c r="G516" i="4"/>
  <c r="G518" i="4"/>
  <c r="G520" i="4"/>
  <c r="G522" i="4"/>
  <c r="G524" i="4"/>
  <c r="G528" i="4"/>
  <c r="G532" i="4"/>
  <c r="G536" i="4"/>
  <c r="D42" i="5"/>
  <c r="G44" i="5"/>
  <c r="D46" i="5"/>
  <c r="D48" i="5"/>
  <c r="D50" i="5"/>
  <c r="D52" i="5"/>
  <c r="D218" i="5"/>
  <c r="D222" i="5"/>
  <c r="G224" i="5"/>
  <c r="D226" i="5"/>
  <c r="G228" i="5"/>
  <c r="D230" i="5"/>
  <c r="G232" i="5"/>
  <c r="D234" i="5"/>
  <c r="G236" i="5"/>
  <c r="D238" i="5"/>
  <c r="G3" i="6"/>
  <c r="G665" i="2"/>
  <c r="G673" i="2"/>
  <c r="G681" i="2"/>
  <c r="G136" i="4"/>
  <c r="G140" i="4"/>
  <c r="G144" i="4"/>
  <c r="G168" i="4"/>
  <c r="G176" i="4"/>
  <c r="G192" i="4"/>
  <c r="G204" i="4"/>
  <c r="G305" i="4"/>
  <c r="G317" i="4"/>
  <c r="G319" i="4"/>
  <c r="G333" i="4"/>
  <c r="G345" i="4"/>
  <c r="G349" i="4"/>
  <c r="G353" i="4"/>
  <c r="G357" i="4"/>
  <c r="G363" i="4"/>
  <c r="G365" i="4"/>
  <c r="G369" i="4"/>
  <c r="G371" i="4"/>
  <c r="G373" i="4"/>
  <c r="G375" i="4"/>
  <c r="G379" i="4"/>
  <c r="G381" i="4"/>
  <c r="G385" i="4"/>
  <c r="G387" i="4"/>
  <c r="G389" i="4"/>
  <c r="G393" i="4"/>
  <c r="G397" i="4"/>
  <c r="G409" i="4"/>
  <c r="G417" i="4"/>
  <c r="G421" i="4"/>
  <c r="G590" i="4"/>
  <c r="G592" i="4"/>
  <c r="G594" i="4"/>
  <c r="G596" i="4"/>
  <c r="G3" i="5"/>
  <c r="D5" i="5"/>
  <c r="D9" i="5"/>
  <c r="G11" i="5"/>
  <c r="G13" i="5"/>
  <c r="G19" i="5"/>
  <c r="G21" i="5"/>
  <c r="G23" i="5"/>
  <c r="G25" i="5"/>
  <c r="G27" i="5"/>
  <c r="G29" i="5"/>
  <c r="G31" i="5"/>
  <c r="G35" i="5"/>
  <c r="G37" i="5"/>
  <c r="G39" i="5"/>
  <c r="D54" i="5"/>
  <c r="D56" i="5"/>
  <c r="D77" i="5"/>
  <c r="D79" i="5"/>
  <c r="D81" i="5"/>
  <c r="D83" i="5"/>
  <c r="D88" i="5"/>
  <c r="G90" i="5"/>
  <c r="G92" i="5"/>
  <c r="G94" i="5"/>
  <c r="D96" i="5"/>
  <c r="G98" i="5"/>
  <c r="G100" i="5"/>
  <c r="D135" i="5"/>
  <c r="D139" i="5"/>
  <c r="D141" i="5"/>
  <c r="G143" i="5"/>
  <c r="D145" i="5"/>
  <c r="D309" i="5"/>
  <c r="D311" i="5"/>
  <c r="D313" i="5"/>
  <c r="D315" i="5"/>
  <c r="D317" i="5"/>
  <c r="D319" i="5"/>
  <c r="D321" i="5"/>
  <c r="D323" i="5"/>
  <c r="D581" i="6"/>
  <c r="D585" i="6"/>
  <c r="D589" i="6"/>
  <c r="D593" i="6"/>
  <c r="D597" i="6"/>
  <c r="D601" i="6"/>
  <c r="D605" i="6"/>
  <c r="D609" i="6"/>
  <c r="G102" i="5"/>
  <c r="D104" i="5"/>
  <c r="D108" i="5"/>
  <c r="D117" i="5"/>
  <c r="D119" i="5"/>
  <c r="D121" i="5"/>
  <c r="D123" i="5"/>
  <c r="G128" i="5"/>
  <c r="G130" i="5"/>
  <c r="D149" i="5"/>
  <c r="G151" i="5"/>
  <c r="D153" i="5"/>
  <c r="G155" i="5"/>
  <c r="D157" i="5"/>
  <c r="G203" i="5"/>
  <c r="D205" i="5"/>
  <c r="G207" i="5"/>
  <c r="D209" i="5"/>
  <c r="G211" i="5"/>
  <c r="D213" i="5"/>
  <c r="G215" i="5"/>
  <c r="D217" i="5"/>
  <c r="G240" i="5"/>
  <c r="D242" i="5"/>
  <c r="D246" i="5"/>
  <c r="G248" i="5"/>
  <c r="D250" i="5"/>
  <c r="G252" i="5"/>
  <c r="D254" i="5"/>
  <c r="D279" i="5"/>
  <c r="G281" i="5"/>
  <c r="D283" i="5"/>
  <c r="G292" i="5"/>
  <c r="G294" i="5"/>
  <c r="G298" i="5"/>
  <c r="G300" i="5"/>
  <c r="G302" i="5"/>
  <c r="G306" i="5"/>
  <c r="D325" i="5"/>
  <c r="D327" i="5"/>
  <c r="D329" i="5"/>
  <c r="D331" i="5"/>
  <c r="D333" i="5"/>
  <c r="D335" i="5"/>
  <c r="D5" i="6"/>
  <c r="G7" i="6"/>
  <c r="D9" i="6"/>
  <c r="G11" i="6"/>
  <c r="D13" i="6"/>
  <c r="G15" i="6"/>
  <c r="D30" i="6"/>
  <c r="G32" i="6"/>
  <c r="D34" i="6"/>
  <c r="D38" i="6"/>
  <c r="D40" i="6"/>
  <c r="D42" i="6"/>
  <c r="D44" i="6"/>
  <c r="D46" i="6"/>
  <c r="D48" i="6"/>
  <c r="D50" i="6"/>
  <c r="D52" i="6"/>
  <c r="D56" i="6"/>
  <c r="D58" i="6"/>
  <c r="G61" i="6"/>
  <c r="D63" i="6"/>
  <c r="G65" i="6"/>
  <c r="D67" i="6"/>
  <c r="G69" i="6"/>
  <c r="D71" i="6"/>
  <c r="G73" i="6"/>
  <c r="D87" i="6"/>
  <c r="D89" i="6"/>
  <c r="D93" i="6"/>
  <c r="G95" i="6"/>
  <c r="D97" i="6"/>
  <c r="G99" i="6"/>
  <c r="G134" i="6"/>
  <c r="G136" i="6"/>
  <c r="G138" i="6"/>
  <c r="G140" i="6"/>
  <c r="G142" i="6"/>
  <c r="G144" i="6"/>
  <c r="G146" i="6"/>
  <c r="G150" i="6"/>
  <c r="G152" i="6"/>
  <c r="G154" i="6"/>
  <c r="G156" i="6"/>
  <c r="G160" i="6"/>
  <c r="G162" i="6"/>
  <c r="G164" i="6"/>
  <c r="G166" i="6"/>
  <c r="G168" i="6"/>
  <c r="G170" i="6"/>
  <c r="G174" i="6"/>
  <c r="G176" i="6"/>
  <c r="G178" i="6"/>
  <c r="G180" i="6"/>
  <c r="G182" i="6"/>
  <c r="G184" i="6"/>
  <c r="G186" i="6"/>
  <c r="G190" i="6"/>
  <c r="G192" i="6"/>
  <c r="G194" i="6"/>
  <c r="G198" i="6"/>
  <c r="G200" i="6"/>
  <c r="G202" i="6"/>
  <c r="G204" i="6"/>
  <c r="G206" i="6"/>
  <c r="G208" i="6"/>
  <c r="G210" i="6"/>
  <c r="G212" i="6"/>
  <c r="G216" i="6"/>
  <c r="G218" i="6"/>
  <c r="G293" i="6"/>
  <c r="D295" i="6"/>
  <c r="G297" i="6"/>
  <c r="D299" i="6"/>
  <c r="G301" i="6"/>
  <c r="D303" i="6"/>
  <c r="G305" i="6"/>
  <c r="D307" i="6"/>
  <c r="G309" i="6"/>
  <c r="D311" i="6"/>
  <c r="D315" i="6"/>
  <c r="G317" i="6"/>
  <c r="D319" i="6"/>
  <c r="D323" i="6"/>
  <c r="D229" i="8"/>
  <c r="D561" i="8"/>
  <c r="D565" i="8"/>
  <c r="D567" i="8"/>
  <c r="D569" i="8"/>
  <c r="D571" i="8"/>
  <c r="D573" i="8"/>
  <c r="D597" i="8"/>
  <c r="D599" i="8"/>
  <c r="D601" i="8"/>
  <c r="D603" i="8"/>
  <c r="G544" i="4"/>
  <c r="G548" i="4"/>
  <c r="G556" i="4"/>
  <c r="G560" i="4"/>
  <c r="G576" i="4"/>
  <c r="G578" i="4"/>
  <c r="D4" i="5"/>
  <c r="D6" i="5"/>
  <c r="D8" i="5"/>
  <c r="D10" i="5"/>
  <c r="D14" i="5"/>
  <c r="G16" i="5"/>
  <c r="D18" i="5"/>
  <c r="D22" i="5"/>
  <c r="G24" i="5"/>
  <c r="G41" i="5"/>
  <c r="G43" i="5"/>
  <c r="G45" i="5"/>
  <c r="D49" i="5"/>
  <c r="D58" i="5"/>
  <c r="D60" i="5"/>
  <c r="D65" i="5"/>
  <c r="G67" i="5"/>
  <c r="D69" i="5"/>
  <c r="G78" i="5"/>
  <c r="D80" i="5"/>
  <c r="D87" i="5"/>
  <c r="D89" i="5"/>
  <c r="G91" i="5"/>
  <c r="D93" i="5"/>
  <c r="D95" i="5"/>
  <c r="G110" i="5"/>
  <c r="D112" i="5"/>
  <c r="G114" i="5"/>
  <c r="D125" i="5"/>
  <c r="D127" i="5"/>
  <c r="G134" i="5"/>
  <c r="G136" i="5"/>
  <c r="G138" i="5"/>
  <c r="G140" i="5"/>
  <c r="D161" i="5"/>
  <c r="G163" i="5"/>
  <c r="D165" i="5"/>
  <c r="G167" i="5"/>
  <c r="D169" i="5"/>
  <c r="G171" i="5"/>
  <c r="D173" i="5"/>
  <c r="D190" i="5"/>
  <c r="D194" i="5"/>
  <c r="D198" i="5"/>
  <c r="G219" i="5"/>
  <c r="D221" i="5"/>
  <c r="G223" i="5"/>
  <c r="G227" i="5"/>
  <c r="G231" i="5"/>
  <c r="G256" i="5"/>
  <c r="D258" i="5"/>
  <c r="D266" i="5"/>
  <c r="G276" i="5"/>
  <c r="D285" i="5"/>
  <c r="D287" i="5"/>
  <c r="D289" i="5"/>
  <c r="D291" i="5"/>
  <c r="G308" i="5"/>
  <c r="G310" i="5"/>
  <c r="G318" i="5"/>
  <c r="G322" i="5"/>
  <c r="D2" i="6"/>
  <c r="G4" i="6"/>
  <c r="D17" i="6"/>
  <c r="G19" i="6"/>
  <c r="D21" i="6"/>
  <c r="G23" i="6"/>
  <c r="D25" i="6"/>
  <c r="G27" i="6"/>
  <c r="D101" i="6"/>
  <c r="G103" i="6"/>
  <c r="D105" i="6"/>
  <c r="G107" i="6"/>
  <c r="D109" i="6"/>
  <c r="G111" i="6"/>
  <c r="D113" i="6"/>
  <c r="D117" i="6"/>
  <c r="G119" i="6"/>
  <c r="D121" i="6"/>
  <c r="D125" i="6"/>
  <c r="G127" i="6"/>
  <c r="D129" i="6"/>
  <c r="G131" i="6"/>
  <c r="D62" i="8"/>
  <c r="D64" i="8"/>
  <c r="D66" i="8"/>
  <c r="D102" i="8"/>
  <c r="G104" i="8"/>
  <c r="D108" i="8"/>
  <c r="D110" i="8"/>
  <c r="G112" i="8"/>
  <c r="G618" i="4"/>
  <c r="G622" i="4"/>
  <c r="G626" i="4"/>
  <c r="G630" i="4"/>
  <c r="G634" i="4"/>
  <c r="G642" i="4"/>
  <c r="G644" i="4"/>
  <c r="G646" i="4"/>
  <c r="G650" i="4"/>
  <c r="G654" i="4"/>
  <c r="G658" i="4"/>
  <c r="G670" i="4"/>
  <c r="G674" i="4"/>
  <c r="G678" i="4"/>
  <c r="G682" i="4"/>
  <c r="D26" i="5"/>
  <c r="G28" i="5"/>
  <c r="D30" i="5"/>
  <c r="G32" i="5"/>
  <c r="D34" i="5"/>
  <c r="D38" i="5"/>
  <c r="G40" i="5"/>
  <c r="D53" i="5"/>
  <c r="D62" i="5"/>
  <c r="D64" i="5"/>
  <c r="D73" i="5"/>
  <c r="G75" i="5"/>
  <c r="G84" i="5"/>
  <c r="G86" i="5"/>
  <c r="D97" i="5"/>
  <c r="D99" i="5"/>
  <c r="D101" i="5"/>
  <c r="D103" i="5"/>
  <c r="D105" i="5"/>
  <c r="D107" i="5"/>
  <c r="G118" i="5"/>
  <c r="G124" i="5"/>
  <c r="D129" i="5"/>
  <c r="G131" i="5"/>
  <c r="G175" i="5"/>
  <c r="D177" i="5"/>
  <c r="G179" i="5"/>
  <c r="D181" i="5"/>
  <c r="G183" i="5"/>
  <c r="D185" i="5"/>
  <c r="G187" i="5"/>
  <c r="D189" i="5"/>
  <c r="D202" i="5"/>
  <c r="D206" i="5"/>
  <c r="D210" i="5"/>
  <c r="D214" i="5"/>
  <c r="G251" i="5"/>
  <c r="G255" i="5"/>
  <c r="D278" i="5"/>
  <c r="G280" i="5"/>
  <c r="D282" i="5"/>
  <c r="G284" i="5"/>
  <c r="D293" i="5"/>
  <c r="D295" i="5"/>
  <c r="D297" i="5"/>
  <c r="D299" i="5"/>
  <c r="D301" i="5"/>
  <c r="D303" i="5"/>
  <c r="D305" i="5"/>
  <c r="D307" i="5"/>
  <c r="G326" i="5"/>
  <c r="G330" i="5"/>
  <c r="D6" i="6"/>
  <c r="G8" i="6"/>
  <c r="D10" i="6"/>
  <c r="G12" i="6"/>
  <c r="D14" i="6"/>
  <c r="G16" i="6"/>
  <c r="D29" i="6"/>
  <c r="G31" i="6"/>
  <c r="D33" i="6"/>
  <c r="G35" i="6"/>
  <c r="D37" i="6"/>
  <c r="D39" i="6"/>
  <c r="G41" i="6"/>
  <c r="G43" i="6"/>
  <c r="G45" i="6"/>
  <c r="D47" i="6"/>
  <c r="G49" i="6"/>
  <c r="D51" i="6"/>
  <c r="D55" i="6"/>
  <c r="G57" i="6"/>
  <c r="D62" i="6"/>
  <c r="D64" i="6"/>
  <c r="D68" i="6"/>
  <c r="D70" i="6"/>
  <c r="D72" i="6"/>
  <c r="G74" i="6"/>
  <c r="D76" i="6"/>
  <c r="G78" i="6"/>
  <c r="D80" i="6"/>
  <c r="G82" i="6"/>
  <c r="D86" i="6"/>
  <c r="D88" i="6"/>
  <c r="G90" i="6"/>
  <c r="G94" i="6"/>
  <c r="G98" i="6"/>
  <c r="D133" i="6"/>
  <c r="G135" i="6"/>
  <c r="D137" i="6"/>
  <c r="G139" i="6"/>
  <c r="D141" i="6"/>
  <c r="G143" i="6"/>
  <c r="D145" i="6"/>
  <c r="G147" i="6"/>
  <c r="D149" i="6"/>
  <c r="G151" i="6"/>
  <c r="D153" i="6"/>
  <c r="G155" i="6"/>
  <c r="D157" i="6"/>
  <c r="D161" i="6"/>
  <c r="D324" i="6"/>
  <c r="G326" i="6"/>
  <c r="D328" i="6"/>
  <c r="G330" i="6"/>
  <c r="D332" i="6"/>
  <c r="G334" i="6"/>
  <c r="D1001" i="6"/>
  <c r="D3" i="8"/>
  <c r="D7" i="8"/>
  <c r="G9" i="8"/>
  <c r="G11" i="8"/>
  <c r="G178" i="8"/>
  <c r="G180" i="8"/>
  <c r="G184" i="8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G704" i="6"/>
  <c r="G700" i="6"/>
  <c r="G692" i="6"/>
  <c r="G684" i="6"/>
  <c r="G41" i="8"/>
  <c r="G43" i="8"/>
  <c r="D159" i="8"/>
  <c r="G161" i="8"/>
  <c r="D163" i="8"/>
  <c r="D165" i="8"/>
  <c r="D247" i="8"/>
  <c r="D273" i="8"/>
  <c r="D277" i="8"/>
  <c r="D281" i="8"/>
  <c r="D285" i="8"/>
  <c r="D287" i="8"/>
  <c r="D289" i="8"/>
  <c r="D291" i="8"/>
  <c r="D293" i="8"/>
  <c r="D295" i="8"/>
  <c r="D297" i="8"/>
  <c r="D299" i="8"/>
  <c r="D301" i="8"/>
  <c r="D303" i="8"/>
  <c r="D305" i="8"/>
  <c r="D307" i="8"/>
  <c r="D309" i="8"/>
  <c r="D311" i="8"/>
  <c r="D313" i="8"/>
  <c r="D315" i="8"/>
  <c r="D317" i="8"/>
  <c r="D319" i="8"/>
  <c r="D321" i="8"/>
  <c r="D323" i="8"/>
  <c r="D325" i="8"/>
  <c r="D327" i="8"/>
  <c r="D329" i="8"/>
  <c r="D331" i="8"/>
  <c r="D333" i="8"/>
  <c r="D335" i="8"/>
  <c r="D337" i="8"/>
  <c r="D339" i="8"/>
  <c r="G341" i="8"/>
  <c r="G343" i="8"/>
  <c r="G345" i="8"/>
  <c r="D412" i="8"/>
  <c r="D414" i="8"/>
  <c r="D416" i="8"/>
  <c r="D418" i="8"/>
  <c r="D420" i="8"/>
  <c r="D422" i="8"/>
  <c r="D424" i="8"/>
  <c r="D426" i="8"/>
  <c r="D428" i="8"/>
  <c r="D759" i="8"/>
  <c r="D761" i="8"/>
  <c r="D763" i="8"/>
  <c r="D765" i="8"/>
  <c r="G923" i="8"/>
  <c r="D927" i="8"/>
  <c r="D947" i="8"/>
  <c r="G163" i="6"/>
  <c r="G220" i="6"/>
  <c r="G222" i="6"/>
  <c r="G224" i="6"/>
  <c r="G226" i="6"/>
  <c r="D228" i="6"/>
  <c r="D232" i="6"/>
  <c r="G234" i="6"/>
  <c r="D236" i="6"/>
  <c r="G238" i="6"/>
  <c r="D240" i="6"/>
  <c r="G242" i="6"/>
  <c r="D244" i="6"/>
  <c r="G246" i="6"/>
  <c r="D248" i="6"/>
  <c r="D252" i="6"/>
  <c r="G254" i="6"/>
  <c r="D256" i="6"/>
  <c r="G258" i="6"/>
  <c r="D260" i="6"/>
  <c r="G262" i="6"/>
  <c r="D264" i="6"/>
  <c r="G266" i="6"/>
  <c r="D268" i="6"/>
  <c r="G270" i="6"/>
  <c r="D272" i="6"/>
  <c r="G274" i="6"/>
  <c r="G278" i="6"/>
  <c r="G282" i="6"/>
  <c r="G286" i="6"/>
  <c r="D288" i="6"/>
  <c r="G325" i="6"/>
  <c r="D327" i="6"/>
  <c r="G329" i="6"/>
  <c r="D331" i="6"/>
  <c r="G333" i="6"/>
  <c r="D335" i="6"/>
  <c r="D999" i="6"/>
  <c r="D995" i="6"/>
  <c r="D991" i="6"/>
  <c r="D987" i="6"/>
  <c r="D983" i="6"/>
  <c r="D979" i="6"/>
  <c r="D18" i="8"/>
  <c r="G24" i="8"/>
  <c r="D26" i="8"/>
  <c r="G28" i="8"/>
  <c r="D30" i="8"/>
  <c r="D32" i="8"/>
  <c r="G81" i="8"/>
  <c r="D83" i="8"/>
  <c r="D85" i="8"/>
  <c r="D87" i="8"/>
  <c r="G89" i="8"/>
  <c r="D148" i="8"/>
  <c r="D150" i="8"/>
  <c r="G152" i="8"/>
  <c r="G216" i="8"/>
  <c r="D218" i="8"/>
  <c r="D222" i="8"/>
  <c r="D383" i="8"/>
  <c r="G385" i="8"/>
  <c r="D387" i="8"/>
  <c r="G391" i="8"/>
  <c r="G395" i="8"/>
  <c r="D504" i="8"/>
  <c r="D506" i="8"/>
  <c r="D508" i="8"/>
  <c r="D510" i="8"/>
  <c r="D676" i="8"/>
  <c r="G678" i="8"/>
  <c r="D680" i="8"/>
  <c r="G682" i="8"/>
  <c r="G59" i="6"/>
  <c r="G102" i="6"/>
  <c r="G106" i="6"/>
  <c r="G110" i="6"/>
  <c r="G114" i="6"/>
  <c r="G118" i="6"/>
  <c r="G122" i="6"/>
  <c r="G124" i="6"/>
  <c r="G126" i="6"/>
  <c r="G128" i="6"/>
  <c r="G130" i="6"/>
  <c r="D165" i="6"/>
  <c r="G167" i="6"/>
  <c r="D169" i="6"/>
  <c r="G171" i="6"/>
  <c r="D173" i="6"/>
  <c r="G175" i="6"/>
  <c r="D177" i="6"/>
  <c r="G179" i="6"/>
  <c r="D181" i="6"/>
  <c r="G183" i="6"/>
  <c r="D185" i="6"/>
  <c r="G187" i="6"/>
  <c r="D189" i="6"/>
  <c r="G191" i="6"/>
  <c r="D193" i="6"/>
  <c r="G195" i="6"/>
  <c r="D197" i="6"/>
  <c r="G199" i="6"/>
  <c r="D201" i="6"/>
  <c r="D205" i="6"/>
  <c r="G207" i="6"/>
  <c r="D209" i="6"/>
  <c r="G211" i="6"/>
  <c r="D213" i="6"/>
  <c r="G215" i="6"/>
  <c r="D217" i="6"/>
  <c r="G219" i="6"/>
  <c r="D123" i="8"/>
  <c r="D125" i="8"/>
  <c r="D127" i="8"/>
  <c r="G129" i="8"/>
  <c r="D131" i="8"/>
  <c r="D133" i="8"/>
  <c r="D193" i="8"/>
  <c r="D197" i="8"/>
  <c r="D199" i="8"/>
  <c r="D203" i="8"/>
  <c r="G238" i="8"/>
  <c r="G242" i="8"/>
  <c r="D364" i="8"/>
  <c r="D366" i="8"/>
  <c r="D368" i="8"/>
  <c r="D370" i="8"/>
  <c r="D372" i="8"/>
  <c r="G374" i="8"/>
  <c r="D997" i="6"/>
  <c r="D993" i="6"/>
  <c r="D989" i="6"/>
  <c r="D985" i="6"/>
  <c r="D981" i="6"/>
  <c r="D977" i="6"/>
  <c r="D973" i="6"/>
  <c r="D969" i="6"/>
  <c r="D965" i="6"/>
  <c r="D961" i="6"/>
  <c r="D957" i="6"/>
  <c r="D953" i="6"/>
  <c r="D949" i="6"/>
  <c r="D945" i="6"/>
  <c r="D941" i="6"/>
  <c r="D937" i="6"/>
  <c r="D933" i="6"/>
  <c r="D929" i="6"/>
  <c r="D925" i="6"/>
  <c r="D921" i="6"/>
  <c r="D917" i="6"/>
  <c r="D913" i="6"/>
  <c r="D909" i="6"/>
  <c r="D905" i="6"/>
  <c r="D901" i="6"/>
  <c r="D897" i="6"/>
  <c r="D893" i="6"/>
  <c r="D889" i="6"/>
  <c r="D885" i="6"/>
  <c r="D881" i="6"/>
  <c r="D877" i="6"/>
  <c r="D873" i="6"/>
  <c r="D869" i="6"/>
  <c r="D865" i="6"/>
  <c r="D861" i="6"/>
  <c r="D857" i="6"/>
  <c r="D853" i="6"/>
  <c r="D849" i="6"/>
  <c r="D845" i="6"/>
  <c r="D841" i="6"/>
  <c r="D837" i="6"/>
  <c r="D833" i="6"/>
  <c r="D829" i="6"/>
  <c r="D825" i="6"/>
  <c r="D821" i="6"/>
  <c r="D817" i="6"/>
  <c r="D813" i="6"/>
  <c r="D809" i="6"/>
  <c r="D805" i="6"/>
  <c r="D801" i="6"/>
  <c r="D797" i="6"/>
  <c r="D793" i="6"/>
  <c r="D789" i="6"/>
  <c r="D785" i="6"/>
  <c r="D781" i="6"/>
  <c r="D777" i="6"/>
  <c r="D773" i="6"/>
  <c r="D769" i="6"/>
  <c r="D765" i="6"/>
  <c r="D761" i="6"/>
  <c r="D757" i="6"/>
  <c r="D753" i="6"/>
  <c r="D749" i="6"/>
  <c r="D745" i="6"/>
  <c r="D741" i="6"/>
  <c r="D737" i="6"/>
  <c r="D733" i="6"/>
  <c r="D729" i="6"/>
  <c r="D725" i="6"/>
  <c r="D721" i="6"/>
  <c r="D717" i="6"/>
  <c r="D713" i="6"/>
  <c r="D709" i="6"/>
  <c r="D705" i="6"/>
  <c r="D701" i="6"/>
  <c r="D697" i="6"/>
  <c r="D693" i="6"/>
  <c r="D689" i="6"/>
  <c r="D685" i="6"/>
  <c r="D14" i="8"/>
  <c r="D16" i="8"/>
  <c r="D33" i="8"/>
  <c r="G35" i="8"/>
  <c r="D37" i="8"/>
  <c r="G39" i="8"/>
  <c r="D50" i="8"/>
  <c r="G52" i="8"/>
  <c r="D54" i="8"/>
  <c r="G56" i="8"/>
  <c r="D60" i="8"/>
  <c r="G69" i="8"/>
  <c r="G73" i="8"/>
  <c r="D75" i="8"/>
  <c r="D77" i="8"/>
  <c r="D79" i="8"/>
  <c r="D92" i="8"/>
  <c r="D94" i="8"/>
  <c r="G96" i="8"/>
  <c r="D100" i="8"/>
  <c r="G113" i="8"/>
  <c r="D115" i="8"/>
  <c r="D117" i="8"/>
  <c r="D119" i="8"/>
  <c r="G121" i="8"/>
  <c r="D134" i="8"/>
  <c r="G136" i="8"/>
  <c r="D140" i="8"/>
  <c r="D142" i="8"/>
  <c r="G144" i="8"/>
  <c r="D155" i="8"/>
  <c r="G157" i="8"/>
  <c r="D166" i="8"/>
  <c r="G168" i="8"/>
  <c r="D172" i="8"/>
  <c r="D174" i="8"/>
  <c r="G176" i="8"/>
  <c r="D187" i="8"/>
  <c r="D189" i="8"/>
  <c r="D191" i="8"/>
  <c r="G212" i="8"/>
  <c r="D223" i="8"/>
  <c r="G232" i="8"/>
  <c r="D234" i="8"/>
  <c r="G236" i="8"/>
  <c r="D243" i="8"/>
  <c r="G245" i="8"/>
  <c r="D348" i="8"/>
  <c r="D350" i="8"/>
  <c r="D352" i="8"/>
  <c r="D354" i="8"/>
  <c r="D356" i="8"/>
  <c r="G358" i="8"/>
  <c r="D360" i="8"/>
  <c r="G375" i="8"/>
  <c r="G377" i="8"/>
  <c r="G379" i="8"/>
  <c r="G381" i="8"/>
  <c r="D396" i="8"/>
  <c r="D398" i="8"/>
  <c r="D400" i="8"/>
  <c r="D402" i="8"/>
  <c r="D404" i="8"/>
  <c r="G406" i="8"/>
  <c r="D408" i="8"/>
  <c r="G429" i="8"/>
  <c r="D468" i="8"/>
  <c r="D470" i="8"/>
  <c r="D472" i="8"/>
  <c r="D474" i="8"/>
  <c r="D519" i="8"/>
  <c r="D521" i="8"/>
  <c r="D523" i="8"/>
  <c r="D644" i="8"/>
  <c r="G646" i="8"/>
  <c r="D648" i="8"/>
  <c r="G650" i="8"/>
  <c r="D693" i="8"/>
  <c r="D695" i="8"/>
  <c r="D697" i="8"/>
  <c r="D699" i="8"/>
  <c r="D975" i="6"/>
  <c r="D971" i="6"/>
  <c r="D967" i="6"/>
  <c r="D963" i="6"/>
  <c r="D959" i="6"/>
  <c r="D955" i="6"/>
  <c r="D951" i="6"/>
  <c r="D947" i="6"/>
  <c r="D943" i="6"/>
  <c r="D939" i="6"/>
  <c r="D935" i="6"/>
  <c r="D931" i="6"/>
  <c r="D927" i="6"/>
  <c r="D923" i="6"/>
  <c r="D919" i="6"/>
  <c r="D915" i="6"/>
  <c r="D911" i="6"/>
  <c r="D907" i="6"/>
  <c r="D903" i="6"/>
  <c r="D899" i="6"/>
  <c r="D895" i="6"/>
  <c r="D891" i="6"/>
  <c r="D887" i="6"/>
  <c r="D883" i="6"/>
  <c r="D879" i="6"/>
  <c r="D875" i="6"/>
  <c r="D871" i="6"/>
  <c r="D867" i="6"/>
  <c r="D863" i="6"/>
  <c r="D859" i="6"/>
  <c r="D855" i="6"/>
  <c r="D851" i="6"/>
  <c r="D847" i="6"/>
  <c r="D843" i="6"/>
  <c r="D839" i="6"/>
  <c r="D835" i="6"/>
  <c r="D831" i="6"/>
  <c r="D827" i="6"/>
  <c r="D823" i="6"/>
  <c r="D819" i="6"/>
  <c r="D815" i="6"/>
  <c r="D811" i="6"/>
  <c r="D807" i="6"/>
  <c r="D803" i="6"/>
  <c r="D799" i="6"/>
  <c r="G2" i="8"/>
  <c r="D17" i="8"/>
  <c r="D34" i="8"/>
  <c r="D49" i="8"/>
  <c r="G51" i="8"/>
  <c r="D53" i="8"/>
  <c r="G57" i="8"/>
  <c r="G68" i="8"/>
  <c r="D70" i="8"/>
  <c r="G72" i="8"/>
  <c r="D76" i="8"/>
  <c r="D78" i="8"/>
  <c r="G80" i="8"/>
  <c r="D91" i="8"/>
  <c r="D93" i="8"/>
  <c r="D95" i="8"/>
  <c r="G97" i="8"/>
  <c r="D99" i="8"/>
  <c r="D101" i="8"/>
  <c r="D116" i="8"/>
  <c r="D118" i="8"/>
  <c r="D135" i="8"/>
  <c r="G137" i="8"/>
  <c r="D139" i="8"/>
  <c r="D141" i="8"/>
  <c r="D143" i="8"/>
  <c r="G156" i="8"/>
  <c r="D167" i="8"/>
  <c r="G169" i="8"/>
  <c r="D171" i="8"/>
  <c r="D173" i="8"/>
  <c r="D175" i="8"/>
  <c r="D186" i="8"/>
  <c r="D190" i="8"/>
  <c r="G209" i="8"/>
  <c r="D211" i="8"/>
  <c r="G224" i="8"/>
  <c r="D226" i="8"/>
  <c r="D231" i="8"/>
  <c r="D233" i="8"/>
  <c r="D235" i="8"/>
  <c r="G246" i="8"/>
  <c r="G347" i="8"/>
  <c r="G349" i="8"/>
  <c r="D351" i="8"/>
  <c r="D355" i="8"/>
  <c r="G359" i="8"/>
  <c r="G361" i="8"/>
  <c r="D376" i="8"/>
  <c r="G378" i="8"/>
  <c r="D380" i="8"/>
  <c r="G397" i="8"/>
  <c r="D399" i="8"/>
  <c r="G401" i="8"/>
  <c r="D403" i="8"/>
  <c r="G405" i="8"/>
  <c r="G409" i="8"/>
  <c r="G455" i="8"/>
  <c r="G459" i="8"/>
  <c r="G487" i="8"/>
  <c r="D489" i="8"/>
  <c r="G491" i="8"/>
  <c r="D493" i="8"/>
  <c r="D629" i="8"/>
  <c r="D631" i="8"/>
  <c r="D633" i="8"/>
  <c r="D635" i="8"/>
  <c r="D292" i="6"/>
  <c r="G294" i="6"/>
  <c r="D296" i="6"/>
  <c r="G298" i="6"/>
  <c r="D300" i="6"/>
  <c r="G302" i="6"/>
  <c r="D304" i="6"/>
  <c r="G306" i="6"/>
  <c r="D308" i="6"/>
  <c r="G310" i="6"/>
  <c r="D312" i="6"/>
  <c r="D316" i="6"/>
  <c r="G318" i="6"/>
  <c r="D320" i="6"/>
  <c r="G322" i="6"/>
  <c r="D706" i="6"/>
  <c r="D702" i="6"/>
  <c r="D698" i="6"/>
  <c r="D694" i="6"/>
  <c r="D690" i="6"/>
  <c r="D686" i="6"/>
  <c r="G4" i="8"/>
  <c r="D6" i="8"/>
  <c r="G8" i="8"/>
  <c r="D10" i="8"/>
  <c r="G12" i="8"/>
  <c r="G19" i="8"/>
  <c r="D21" i="8"/>
  <c r="G23" i="8"/>
  <c r="G25" i="8"/>
  <c r="G27" i="8"/>
  <c r="G40" i="8"/>
  <c r="D42" i="8"/>
  <c r="G44" i="8"/>
  <c r="D46" i="8"/>
  <c r="D48" i="8"/>
  <c r="D61" i="8"/>
  <c r="D65" i="8"/>
  <c r="D84" i="8"/>
  <c r="D86" i="8"/>
  <c r="G88" i="8"/>
  <c r="D103" i="8"/>
  <c r="G105" i="8"/>
  <c r="D107" i="8"/>
  <c r="D109" i="8"/>
  <c r="D111" i="8"/>
  <c r="D124" i="8"/>
  <c r="D126" i="8"/>
  <c r="G128" i="8"/>
  <c r="D132" i="8"/>
  <c r="G145" i="8"/>
  <c r="D147" i="8"/>
  <c r="D149" i="8"/>
  <c r="D151" i="8"/>
  <c r="G153" i="8"/>
  <c r="D158" i="8"/>
  <c r="G160" i="8"/>
  <c r="D164" i="8"/>
  <c r="G177" i="8"/>
  <c r="G181" i="8"/>
  <c r="D183" i="8"/>
  <c r="D185" i="8"/>
  <c r="D194" i="8"/>
  <c r="G200" i="8"/>
  <c r="D202" i="8"/>
  <c r="G204" i="8"/>
  <c r="D215" i="8"/>
  <c r="G217" i="8"/>
  <c r="D221" i="8"/>
  <c r="D230" i="8"/>
  <c r="D239" i="8"/>
  <c r="G241" i="8"/>
  <c r="G252" i="8"/>
  <c r="G256" i="8"/>
  <c r="G264" i="8"/>
  <c r="G272" i="8"/>
  <c r="D274" i="8"/>
  <c r="G276" i="8"/>
  <c r="D278" i="8"/>
  <c r="G280" i="8"/>
  <c r="D282" i="8"/>
  <c r="G284" i="8"/>
  <c r="D286" i="8"/>
  <c r="G288" i="8"/>
  <c r="D290" i="8"/>
  <c r="G292" i="8"/>
  <c r="D294" i="8"/>
  <c r="G296" i="8"/>
  <c r="D298" i="8"/>
  <c r="G300" i="8"/>
  <c r="D302" i="8"/>
  <c r="D306" i="8"/>
  <c r="G308" i="8"/>
  <c r="D310" i="8"/>
  <c r="G312" i="8"/>
  <c r="D314" i="8"/>
  <c r="G316" i="8"/>
  <c r="D318" i="8"/>
  <c r="D322" i="8"/>
  <c r="G324" i="8"/>
  <c r="D326" i="8"/>
  <c r="G328" i="8"/>
  <c r="D330" i="8"/>
  <c r="G332" i="8"/>
  <c r="D334" i="8"/>
  <c r="G336" i="8"/>
  <c r="D338" i="8"/>
  <c r="D340" i="8"/>
  <c r="D344" i="8"/>
  <c r="G346" i="8"/>
  <c r="G363" i="8"/>
  <c r="G365" i="8"/>
  <c r="D367" i="8"/>
  <c r="G369" i="8"/>
  <c r="D371" i="8"/>
  <c r="D382" i="8"/>
  <c r="D384" i="8"/>
  <c r="D386" i="8"/>
  <c r="D388" i="8"/>
  <c r="G390" i="8"/>
  <c r="D392" i="8"/>
  <c r="G394" i="8"/>
  <c r="G411" i="8"/>
  <c r="G413" i="8"/>
  <c r="D415" i="8"/>
  <c r="G417" i="8"/>
  <c r="D419" i="8"/>
  <c r="G421" i="8"/>
  <c r="G423" i="8"/>
  <c r="G425" i="8"/>
  <c r="G427" i="8"/>
  <c r="D436" i="8"/>
  <c r="G438" i="8"/>
  <c r="D440" i="8"/>
  <c r="D442" i="8"/>
  <c r="D444" i="8"/>
  <c r="G538" i="8"/>
  <c r="G540" i="8"/>
  <c r="G542" i="8"/>
  <c r="G546" i="8"/>
  <c r="D548" i="8"/>
  <c r="G588" i="8"/>
  <c r="D661" i="8"/>
  <c r="D663" i="8"/>
  <c r="D665" i="8"/>
  <c r="D667" i="8"/>
  <c r="D864" i="8"/>
  <c r="G866" i="8"/>
  <c r="D868" i="8"/>
  <c r="G870" i="8"/>
  <c r="D430" i="8"/>
  <c r="D432" i="8"/>
  <c r="G434" i="8"/>
  <c r="G445" i="8"/>
  <c r="G447" i="8"/>
  <c r="D460" i="8"/>
  <c r="D462" i="8"/>
  <c r="D464" i="8"/>
  <c r="D466" i="8"/>
  <c r="D477" i="8"/>
  <c r="D481" i="8"/>
  <c r="G483" i="8"/>
  <c r="D485" i="8"/>
  <c r="D496" i="8"/>
  <c r="D498" i="8"/>
  <c r="D500" i="8"/>
  <c r="D502" i="8"/>
  <c r="D513" i="8"/>
  <c r="G515" i="8"/>
  <c r="D517" i="8"/>
  <c r="D528" i="8"/>
  <c r="G530" i="8"/>
  <c r="G532" i="8"/>
  <c r="G534" i="8"/>
  <c r="D553" i="8"/>
  <c r="D555" i="8"/>
  <c r="D557" i="8"/>
  <c r="G574" i="8"/>
  <c r="G576" i="8"/>
  <c r="G580" i="8"/>
  <c r="D591" i="8"/>
  <c r="D593" i="8"/>
  <c r="D595" i="8"/>
  <c r="D621" i="8"/>
  <c r="D623" i="8"/>
  <c r="D625" i="8"/>
  <c r="D627" i="8"/>
  <c r="D636" i="8"/>
  <c r="D640" i="8"/>
  <c r="D653" i="8"/>
  <c r="D655" i="8"/>
  <c r="D657" i="8"/>
  <c r="D659" i="8"/>
  <c r="D668" i="8"/>
  <c r="D672" i="8"/>
  <c r="G674" i="8"/>
  <c r="D685" i="8"/>
  <c r="D687" i="8"/>
  <c r="D689" i="8"/>
  <c r="D691" i="8"/>
  <c r="D700" i="8"/>
  <c r="G702" i="8"/>
  <c r="D704" i="8"/>
  <c r="D717" i="8"/>
  <c r="D719" i="8"/>
  <c r="D721" i="8"/>
  <c r="D723" i="8"/>
  <c r="D725" i="8"/>
  <c r="D727" i="8"/>
  <c r="D729" i="8"/>
  <c r="D731" i="8"/>
  <c r="G798" i="8"/>
  <c r="G800" i="8"/>
  <c r="G802" i="8"/>
  <c r="G832" i="8"/>
  <c r="G836" i="8"/>
  <c r="G838" i="8"/>
  <c r="D881" i="8"/>
  <c r="G883" i="8"/>
  <c r="D885" i="8"/>
  <c r="G887" i="8"/>
  <c r="D889" i="8"/>
  <c r="G433" i="8"/>
  <c r="D446" i="8"/>
  <c r="D448" i="8"/>
  <c r="D450" i="8"/>
  <c r="G463" i="8"/>
  <c r="G467" i="8"/>
  <c r="D476" i="8"/>
  <c r="D478" i="8"/>
  <c r="D480" i="8"/>
  <c r="D482" i="8"/>
  <c r="D484" i="8"/>
  <c r="D486" i="8"/>
  <c r="G495" i="8"/>
  <c r="D497" i="8"/>
  <c r="D501" i="8"/>
  <c r="D512" i="8"/>
  <c r="D514" i="8"/>
  <c r="G516" i="8"/>
  <c r="D525" i="8"/>
  <c r="D527" i="8"/>
  <c r="D529" i="8"/>
  <c r="D531" i="8"/>
  <c r="D533" i="8"/>
  <c r="G550" i="8"/>
  <c r="G554" i="8"/>
  <c r="G556" i="8"/>
  <c r="G558" i="8"/>
  <c r="D575" i="8"/>
  <c r="D577" i="8"/>
  <c r="D579" i="8"/>
  <c r="D581" i="8"/>
  <c r="G590" i="8"/>
  <c r="G592" i="8"/>
  <c r="G596" i="8"/>
  <c r="D605" i="8"/>
  <c r="D607" i="8"/>
  <c r="D609" i="8"/>
  <c r="D611" i="8"/>
  <c r="D637" i="8"/>
  <c r="D639" i="8"/>
  <c r="D641" i="8"/>
  <c r="D643" i="8"/>
  <c r="D652" i="8"/>
  <c r="G654" i="8"/>
  <c r="D656" i="8"/>
  <c r="G658" i="8"/>
  <c r="D669" i="8"/>
  <c r="D671" i="8"/>
  <c r="D673" i="8"/>
  <c r="D675" i="8"/>
  <c r="D684" i="8"/>
  <c r="D688" i="8"/>
  <c r="G690" i="8"/>
  <c r="D701" i="8"/>
  <c r="D703" i="8"/>
  <c r="D705" i="8"/>
  <c r="D707" i="8"/>
  <c r="D718" i="8"/>
  <c r="G720" i="8"/>
  <c r="D722" i="8"/>
  <c r="G724" i="8"/>
  <c r="D726" i="8"/>
  <c r="G750" i="8"/>
  <c r="D787" i="8"/>
  <c r="G789" i="8"/>
  <c r="D813" i="8"/>
  <c r="D815" i="8"/>
  <c r="D817" i="8"/>
  <c r="D819" i="8"/>
  <c r="D821" i="8"/>
  <c r="D823" i="8"/>
  <c r="G437" i="8"/>
  <c r="G439" i="8"/>
  <c r="G441" i="8"/>
  <c r="D452" i="8"/>
  <c r="D454" i="8"/>
  <c r="D456" i="8"/>
  <c r="D458" i="8"/>
  <c r="D473" i="8"/>
  <c r="G475" i="8"/>
  <c r="D488" i="8"/>
  <c r="D490" i="8"/>
  <c r="D492" i="8"/>
  <c r="D494" i="8"/>
  <c r="G503" i="8"/>
  <c r="D505" i="8"/>
  <c r="G507" i="8"/>
  <c r="D509" i="8"/>
  <c r="D520" i="8"/>
  <c r="G522" i="8"/>
  <c r="G524" i="8"/>
  <c r="D537" i="8"/>
  <c r="D539" i="8"/>
  <c r="D541" i="8"/>
  <c r="D545" i="8"/>
  <c r="D549" i="8"/>
  <c r="G562" i="8"/>
  <c r="D564" i="8"/>
  <c r="G566" i="8"/>
  <c r="G572" i="8"/>
  <c r="D583" i="8"/>
  <c r="D585" i="8"/>
  <c r="D587" i="8"/>
  <c r="D589" i="8"/>
  <c r="G598" i="8"/>
  <c r="G600" i="8"/>
  <c r="D613" i="8"/>
  <c r="D615" i="8"/>
  <c r="D617" i="8"/>
  <c r="D619" i="8"/>
  <c r="D628" i="8"/>
  <c r="D632" i="8"/>
  <c r="D645" i="8"/>
  <c r="D647" i="8"/>
  <c r="D649" i="8"/>
  <c r="D651" i="8"/>
  <c r="D660" i="8"/>
  <c r="D664" i="8"/>
  <c r="G666" i="8"/>
  <c r="D677" i="8"/>
  <c r="D679" i="8"/>
  <c r="D681" i="8"/>
  <c r="D683" i="8"/>
  <c r="D692" i="8"/>
  <c r="G694" i="8"/>
  <c r="D696" i="8"/>
  <c r="G698" i="8"/>
  <c r="G770" i="8"/>
  <c r="G774" i="8"/>
  <c r="G778" i="8"/>
  <c r="D849" i="8"/>
  <c r="G851" i="8"/>
  <c r="D853" i="8"/>
  <c r="G855" i="8"/>
  <c r="D900" i="8"/>
  <c r="G902" i="8"/>
  <c r="D904" i="8"/>
  <c r="G906" i="8"/>
  <c r="D908" i="8"/>
  <c r="G910" i="8"/>
  <c r="G949" i="8"/>
  <c r="G33" i="9"/>
  <c r="G37" i="9"/>
  <c r="G41" i="9"/>
  <c r="D135" i="9"/>
  <c r="G137" i="9"/>
  <c r="D139" i="9"/>
  <c r="G141" i="9"/>
  <c r="D143" i="9"/>
  <c r="G145" i="9"/>
  <c r="D147" i="9"/>
  <c r="G149" i="9"/>
  <c r="D246" i="9"/>
  <c r="D250" i="9"/>
  <c r="D254" i="9"/>
  <c r="D258" i="9"/>
  <c r="D708" i="8"/>
  <c r="D710" i="8"/>
  <c r="G712" i="8"/>
  <c r="G714" i="8"/>
  <c r="G716" i="8"/>
  <c r="D733" i="8"/>
  <c r="D735" i="8"/>
  <c r="D737" i="8"/>
  <c r="D739" i="8"/>
  <c r="D741" i="8"/>
  <c r="D743" i="8"/>
  <c r="D745" i="8"/>
  <c r="D747" i="8"/>
  <c r="D749" i="8"/>
  <c r="G754" i="8"/>
  <c r="G756" i="8"/>
  <c r="D767" i="8"/>
  <c r="G769" i="8"/>
  <c r="D791" i="8"/>
  <c r="D793" i="8"/>
  <c r="D795" i="8"/>
  <c r="D797" i="8"/>
  <c r="D804" i="8"/>
  <c r="G806" i="8"/>
  <c r="D808" i="8"/>
  <c r="G810" i="8"/>
  <c r="D812" i="8"/>
  <c r="D825" i="8"/>
  <c r="G827" i="8"/>
  <c r="D829" i="8"/>
  <c r="G831" i="8"/>
  <c r="G840" i="8"/>
  <c r="G842" i="8"/>
  <c r="G846" i="8"/>
  <c r="D857" i="8"/>
  <c r="G859" i="8"/>
  <c r="D861" i="8"/>
  <c r="G863" i="8"/>
  <c r="D872" i="8"/>
  <c r="G874" i="8"/>
  <c r="D876" i="8"/>
  <c r="G891" i="8"/>
  <c r="D895" i="8"/>
  <c r="D912" i="8"/>
  <c r="G914" i="8"/>
  <c r="D916" i="8"/>
  <c r="G918" i="8"/>
  <c r="D920" i="8"/>
  <c r="G922" i="8"/>
  <c r="D931" i="8"/>
  <c r="D935" i="8"/>
  <c r="G939" i="8"/>
  <c r="G946" i="8"/>
  <c r="G971" i="8"/>
  <c r="G973" i="8"/>
  <c r="D975" i="8"/>
  <c r="G2" i="9"/>
  <c r="D4" i="9"/>
  <c r="D122" i="9"/>
  <c r="D183" i="9"/>
  <c r="G185" i="9"/>
  <c r="D187" i="9"/>
  <c r="G189" i="9"/>
  <c r="D294" i="9"/>
  <c r="D298" i="9"/>
  <c r="D300" i="9"/>
  <c r="G302" i="9"/>
  <c r="D304" i="9"/>
  <c r="G306" i="9"/>
  <c r="G308" i="9"/>
  <c r="G310" i="9"/>
  <c r="D332" i="9"/>
  <c r="G334" i="9"/>
  <c r="G732" i="8"/>
  <c r="D751" i="8"/>
  <c r="G760" i="8"/>
  <c r="G762" i="8"/>
  <c r="D771" i="8"/>
  <c r="D773" i="8"/>
  <c r="D775" i="8"/>
  <c r="D777" i="8"/>
  <c r="D779" i="8"/>
  <c r="D781" i="8"/>
  <c r="G786" i="8"/>
  <c r="D799" i="8"/>
  <c r="D801" i="8"/>
  <c r="G816" i="8"/>
  <c r="G818" i="8"/>
  <c r="D820" i="8"/>
  <c r="G822" i="8"/>
  <c r="D833" i="8"/>
  <c r="D837" i="8"/>
  <c r="G839" i="8"/>
  <c r="G850" i="8"/>
  <c r="G854" i="8"/>
  <c r="D865" i="8"/>
  <c r="G867" i="8"/>
  <c r="D869" i="8"/>
  <c r="G871" i="8"/>
  <c r="D880" i="8"/>
  <c r="G882" i="8"/>
  <c r="D884" i="8"/>
  <c r="G886" i="8"/>
  <c r="D888" i="8"/>
  <c r="G890" i="8"/>
  <c r="D899" i="8"/>
  <c r="D903" i="8"/>
  <c r="G907" i="8"/>
  <c r="D911" i="8"/>
  <c r="D924" i="8"/>
  <c r="G926" i="8"/>
  <c r="D928" i="8"/>
  <c r="G930" i="8"/>
  <c r="G950" i="8"/>
  <c r="D952" i="8"/>
  <c r="G954" i="8"/>
  <c r="D956" i="8"/>
  <c r="G958" i="8"/>
  <c r="D95" i="9"/>
  <c r="G97" i="9"/>
  <c r="D99" i="9"/>
  <c r="G101" i="9"/>
  <c r="D103" i="9"/>
  <c r="G105" i="9"/>
  <c r="D158" i="9"/>
  <c r="D162" i="9"/>
  <c r="D223" i="9"/>
  <c r="G225" i="9"/>
  <c r="D227" i="9"/>
  <c r="G229" i="9"/>
  <c r="D709" i="8"/>
  <c r="D711" i="8"/>
  <c r="D713" i="8"/>
  <c r="D715" i="8"/>
  <c r="D734" i="8"/>
  <c r="G736" i="8"/>
  <c r="G742" i="8"/>
  <c r="G744" i="8"/>
  <c r="G746" i="8"/>
  <c r="D755" i="8"/>
  <c r="G757" i="8"/>
  <c r="G766" i="8"/>
  <c r="G768" i="8"/>
  <c r="D783" i="8"/>
  <c r="G785" i="8"/>
  <c r="G790" i="8"/>
  <c r="D792" i="8"/>
  <c r="G794" i="8"/>
  <c r="D796" i="8"/>
  <c r="D803" i="8"/>
  <c r="D805" i="8"/>
  <c r="D807" i="8"/>
  <c r="D809" i="8"/>
  <c r="D811" i="8"/>
  <c r="D824" i="8"/>
  <c r="G826" i="8"/>
  <c r="G828" i="8"/>
  <c r="D841" i="8"/>
  <c r="D845" i="8"/>
  <c r="G847" i="8"/>
  <c r="D856" i="8"/>
  <c r="G858" i="8"/>
  <c r="D860" i="8"/>
  <c r="G862" i="8"/>
  <c r="D873" i="8"/>
  <c r="G875" i="8"/>
  <c r="D877" i="8"/>
  <c r="G879" i="8"/>
  <c r="D892" i="8"/>
  <c r="G894" i="8"/>
  <c r="D896" i="8"/>
  <c r="G898" i="8"/>
  <c r="D915" i="8"/>
  <c r="D919" i="8"/>
  <c r="D932" i="8"/>
  <c r="D936" i="8"/>
  <c r="G938" i="8"/>
  <c r="D940" i="8"/>
  <c r="G942" i="8"/>
  <c r="G945" i="8"/>
  <c r="D992" i="8"/>
  <c r="G994" i="8"/>
  <c r="D996" i="8"/>
  <c r="G998" i="8"/>
  <c r="D1000" i="8"/>
  <c r="D62" i="9"/>
  <c r="D198" i="9"/>
  <c r="D202" i="9"/>
  <c r="D206" i="9"/>
  <c r="D210" i="9"/>
  <c r="D279" i="9"/>
  <c r="G281" i="9"/>
  <c r="D283" i="9"/>
  <c r="G285" i="9"/>
  <c r="D321" i="9"/>
  <c r="D323" i="9"/>
  <c r="D325" i="9"/>
  <c r="G327" i="9"/>
  <c r="G961" i="8"/>
  <c r="D963" i="8"/>
  <c r="G965" i="8"/>
  <c r="D967" i="8"/>
  <c r="G969" i="8"/>
  <c r="D980" i="8"/>
  <c r="G982" i="8"/>
  <c r="D984" i="8"/>
  <c r="G986" i="8"/>
  <c r="D988" i="8"/>
  <c r="G990" i="8"/>
  <c r="G1001" i="8"/>
  <c r="G9" i="9"/>
  <c r="G17" i="9"/>
  <c r="G25" i="9"/>
  <c r="G29" i="9"/>
  <c r="D46" i="9"/>
  <c r="D50" i="9"/>
  <c r="G54" i="9"/>
  <c r="D71" i="9"/>
  <c r="G73" i="9"/>
  <c r="D75" i="9"/>
  <c r="G77" i="9"/>
  <c r="D79" i="9"/>
  <c r="G81" i="9"/>
  <c r="D83" i="9"/>
  <c r="G85" i="9"/>
  <c r="D87" i="9"/>
  <c r="G89" i="9"/>
  <c r="D91" i="9"/>
  <c r="G93" i="9"/>
  <c r="D110" i="9"/>
  <c r="D114" i="9"/>
  <c r="G118" i="9"/>
  <c r="D127" i="9"/>
  <c r="G129" i="9"/>
  <c r="D131" i="9"/>
  <c r="G133" i="9"/>
  <c r="D150" i="9"/>
  <c r="D154" i="9"/>
  <c r="D167" i="9"/>
  <c r="G169" i="9"/>
  <c r="D171" i="9"/>
  <c r="G173" i="9"/>
  <c r="D175" i="9"/>
  <c r="G177" i="9"/>
  <c r="D179" i="9"/>
  <c r="G181" i="9"/>
  <c r="D190" i="9"/>
  <c r="D194" i="9"/>
  <c r="D215" i="9"/>
  <c r="G217" i="9"/>
  <c r="D219" i="9"/>
  <c r="G221" i="9"/>
  <c r="D230" i="9"/>
  <c r="D234" i="9"/>
  <c r="D238" i="9"/>
  <c r="D242" i="9"/>
  <c r="D263" i="9"/>
  <c r="G265" i="9"/>
  <c r="D267" i="9"/>
  <c r="G269" i="9"/>
  <c r="D271" i="9"/>
  <c r="G273" i="9"/>
  <c r="D275" i="9"/>
  <c r="G277" i="9"/>
  <c r="D286" i="9"/>
  <c r="D290" i="9"/>
  <c r="D311" i="9"/>
  <c r="D313" i="9"/>
  <c r="D315" i="9"/>
  <c r="D317" i="9"/>
  <c r="D319" i="9"/>
  <c r="G328" i="9"/>
  <c r="G330" i="9"/>
  <c r="D960" i="8"/>
  <c r="G962" i="8"/>
  <c r="D964" i="8"/>
  <c r="G966" i="8"/>
  <c r="D968" i="8"/>
  <c r="G970" i="8"/>
  <c r="D979" i="8"/>
  <c r="D983" i="8"/>
  <c r="G989" i="8"/>
  <c r="D991" i="8"/>
  <c r="D1002" i="8"/>
  <c r="D10" i="9"/>
  <c r="D14" i="9"/>
  <c r="D18" i="9"/>
  <c r="G22" i="9"/>
  <c r="G49" i="9"/>
  <c r="D74" i="9"/>
  <c r="D78" i="9"/>
  <c r="D82" i="9"/>
  <c r="G86" i="9"/>
  <c r="D90" i="9"/>
  <c r="D107" i="9"/>
  <c r="G109" i="9"/>
  <c r="D111" i="9"/>
  <c r="G113" i="9"/>
  <c r="D115" i="9"/>
  <c r="G117" i="9"/>
  <c r="D126" i="9"/>
  <c r="D130" i="9"/>
  <c r="D151" i="9"/>
  <c r="G153" i="9"/>
  <c r="D155" i="9"/>
  <c r="G157" i="9"/>
  <c r="D166" i="9"/>
  <c r="D170" i="9"/>
  <c r="D174" i="9"/>
  <c r="D178" i="9"/>
  <c r="D191" i="9"/>
  <c r="G193" i="9"/>
  <c r="D195" i="9"/>
  <c r="G197" i="9"/>
  <c r="D214" i="9"/>
  <c r="D218" i="9"/>
  <c r="D231" i="9"/>
  <c r="G233" i="9"/>
  <c r="D235" i="9"/>
  <c r="G237" i="9"/>
  <c r="D239" i="9"/>
  <c r="G241" i="9"/>
  <c r="D243" i="9"/>
  <c r="G245" i="9"/>
  <c r="D262" i="9"/>
  <c r="D266" i="9"/>
  <c r="D270" i="9"/>
  <c r="D274" i="9"/>
  <c r="D287" i="9"/>
  <c r="G289" i="9"/>
  <c r="D291" i="9"/>
  <c r="G293" i="9"/>
  <c r="D312" i="9"/>
  <c r="D316" i="9"/>
  <c r="G318" i="9"/>
  <c r="D320" i="9"/>
  <c r="D329" i="9"/>
  <c r="G331" i="9"/>
  <c r="D951" i="8"/>
  <c r="G955" i="8"/>
  <c r="G957" i="8"/>
  <c r="D959" i="8"/>
  <c r="D972" i="8"/>
  <c r="G974" i="8"/>
  <c r="D976" i="8"/>
  <c r="G978" i="8"/>
  <c r="G993" i="8"/>
  <c r="D995" i="8"/>
  <c r="D999" i="8"/>
  <c r="G5" i="9"/>
  <c r="D30" i="9"/>
  <c r="D42" i="9"/>
  <c r="G57" i="9"/>
  <c r="G61" i="9"/>
  <c r="D63" i="9"/>
  <c r="G65" i="9"/>
  <c r="D67" i="9"/>
  <c r="G69" i="9"/>
  <c r="D94" i="9"/>
  <c r="D98" i="9"/>
  <c r="G102" i="9"/>
  <c r="D106" i="9"/>
  <c r="D119" i="9"/>
  <c r="G121" i="9"/>
  <c r="D123" i="9"/>
  <c r="G125" i="9"/>
  <c r="D134" i="9"/>
  <c r="D138" i="9"/>
  <c r="D142" i="9"/>
  <c r="D146" i="9"/>
  <c r="D159" i="9"/>
  <c r="G161" i="9"/>
  <c r="D163" i="9"/>
  <c r="G165" i="9"/>
  <c r="D182" i="9"/>
  <c r="D186" i="9"/>
  <c r="D199" i="9"/>
  <c r="G201" i="9"/>
  <c r="D203" i="9"/>
  <c r="G205" i="9"/>
  <c r="D207" i="9"/>
  <c r="G209" i="9"/>
  <c r="D211" i="9"/>
  <c r="G213" i="9"/>
  <c r="D222" i="9"/>
  <c r="D226" i="9"/>
  <c r="D247" i="9"/>
  <c r="D251" i="9"/>
  <c r="G253" i="9"/>
  <c r="D255" i="9"/>
  <c r="G257" i="9"/>
  <c r="D259" i="9"/>
  <c r="G261" i="9"/>
  <c r="D278" i="9"/>
  <c r="D282" i="9"/>
  <c r="D295" i="9"/>
  <c r="G297" i="9"/>
  <c r="D299" i="9"/>
  <c r="D301" i="9"/>
  <c r="D303" i="9"/>
  <c r="D305" i="9"/>
  <c r="D307" i="9"/>
  <c r="G322" i="9"/>
  <c r="G324" i="9"/>
  <c r="G326" i="9"/>
  <c r="D333" i="9"/>
  <c r="D335" i="9"/>
  <c r="G450" i="4"/>
  <c r="G640" i="4"/>
  <c r="D12" i="5"/>
  <c r="D44" i="5"/>
  <c r="G53" i="5"/>
  <c r="G61" i="5"/>
  <c r="D75" i="5"/>
  <c r="G88" i="5"/>
  <c r="D110" i="5"/>
  <c r="G121" i="5"/>
  <c r="D126" i="5"/>
  <c r="G139" i="5"/>
  <c r="D195" i="5"/>
  <c r="G221" i="5"/>
  <c r="G275" i="5"/>
  <c r="D300" i="5"/>
  <c r="G315" i="5"/>
  <c r="D8" i="6"/>
  <c r="D78" i="6"/>
  <c r="D115" i="6"/>
  <c r="D195" i="6"/>
  <c r="D334" i="6"/>
  <c r="G6" i="8"/>
  <c r="G33" i="8"/>
  <c r="D44" i="8"/>
  <c r="G49" i="8"/>
  <c r="G64" i="8"/>
  <c r="D73" i="8"/>
  <c r="G117" i="8"/>
  <c r="D128" i="8"/>
  <c r="D137" i="8"/>
  <c r="D160" i="8"/>
  <c r="D169" i="8"/>
  <c r="D180" i="8"/>
  <c r="G189" i="8"/>
  <c r="D209" i="8"/>
  <c r="G223" i="8"/>
  <c r="G233" i="8"/>
  <c r="D238" i="8"/>
  <c r="D245" i="8"/>
  <c r="D342" i="8"/>
  <c r="D349" i="8"/>
  <c r="D431" i="8"/>
  <c r="D438" i="8"/>
  <c r="D447" i="8"/>
  <c r="D463" i="8"/>
  <c r="D499" i="8"/>
  <c r="D515" i="8"/>
  <c r="G555" i="8"/>
  <c r="G577" i="8"/>
  <c r="G607" i="8"/>
  <c r="G623" i="8"/>
  <c r="G639" i="8"/>
  <c r="G655" i="8"/>
  <c r="G671" i="8"/>
  <c r="G687" i="8"/>
  <c r="G703" i="8"/>
  <c r="G729" i="8"/>
  <c r="D750" i="8"/>
  <c r="D758" i="8"/>
  <c r="D782" i="8"/>
  <c r="D790" i="8"/>
  <c r="G799" i="8"/>
  <c r="D835" i="8"/>
  <c r="D851" i="8"/>
  <c r="D867" i="8"/>
  <c r="D883" i="8"/>
  <c r="D914" i="8"/>
  <c r="G927" i="8"/>
  <c r="D938" i="8"/>
  <c r="D954" i="8"/>
  <c r="D994" i="8"/>
  <c r="D61" i="9"/>
  <c r="G82" i="9"/>
  <c r="G317" i="9"/>
  <c r="G149" i="4"/>
  <c r="D28" i="5"/>
  <c r="G57" i="5"/>
  <c r="D102" i="5"/>
  <c r="D128" i="5"/>
  <c r="G129" i="5"/>
  <c r="G153" i="5"/>
  <c r="D179" i="5"/>
  <c r="D211" i="5"/>
  <c r="D247" i="5"/>
  <c r="D281" i="5"/>
  <c r="G286" i="5"/>
  <c r="D24" i="6"/>
  <c r="D43" i="6"/>
  <c r="D139" i="6"/>
  <c r="G247" i="6"/>
  <c r="D302" i="6"/>
  <c r="G16" i="8"/>
  <c r="D25" i="8"/>
  <c r="G85" i="8"/>
  <c r="D96" i="8"/>
  <c r="D105" i="8"/>
  <c r="G149" i="8"/>
  <c r="D156" i="8"/>
  <c r="G197" i="8"/>
  <c r="G221" i="8"/>
  <c r="G229" i="8"/>
  <c r="D363" i="8"/>
  <c r="D378" i="8"/>
  <c r="D393" i="8"/>
  <c r="D406" i="8"/>
  <c r="D413" i="8"/>
  <c r="D455" i="8"/>
  <c r="D471" i="8"/>
  <c r="G480" i="8"/>
  <c r="D491" i="8"/>
  <c r="D507" i="8"/>
  <c r="G523" i="8"/>
  <c r="G541" i="8"/>
  <c r="G569" i="8"/>
  <c r="G587" i="8"/>
  <c r="G599" i="8"/>
  <c r="G615" i="8"/>
  <c r="G631" i="8"/>
  <c r="G647" i="8"/>
  <c r="G679" i="8"/>
  <c r="G695" i="8"/>
  <c r="G713" i="8"/>
  <c r="G741" i="8"/>
  <c r="D742" i="8"/>
  <c r="D766" i="8"/>
  <c r="G773" i="8"/>
  <c r="D774" i="8"/>
  <c r="G809" i="8"/>
  <c r="D816" i="8"/>
  <c r="D827" i="8"/>
  <c r="D843" i="8"/>
  <c r="D859" i="8"/>
  <c r="D875" i="8"/>
  <c r="D906" i="8"/>
  <c r="D962" i="8"/>
  <c r="G975" i="8"/>
  <c r="D986" i="8"/>
  <c r="G18" i="9"/>
  <c r="D253" i="9"/>
  <c r="D54" i="6"/>
  <c r="G54" i="6"/>
  <c r="D107" i="6"/>
  <c r="D147" i="6"/>
  <c r="G347" i="4"/>
  <c r="D16" i="5"/>
  <c r="D32" i="5"/>
  <c r="G48" i="5"/>
  <c r="G53" i="6"/>
  <c r="D53" i="6"/>
  <c r="G123" i="6"/>
  <c r="D123" i="6"/>
  <c r="G214" i="6"/>
  <c r="D214" i="6"/>
  <c r="G557" i="4"/>
  <c r="G608" i="4"/>
  <c r="D20" i="5"/>
  <c r="D36" i="5"/>
  <c r="D74" i="5"/>
  <c r="D90" i="5"/>
  <c r="G99" i="5"/>
  <c r="G104" i="5"/>
  <c r="G141" i="5"/>
  <c r="D163" i="5"/>
  <c r="G185" i="5"/>
  <c r="G205" i="5"/>
  <c r="D231" i="5"/>
  <c r="G265" i="5"/>
  <c r="G303" i="5"/>
  <c r="G331" i="5"/>
  <c r="D12" i="6"/>
  <c r="D32" i="6"/>
  <c r="D36" i="6"/>
  <c r="D69" i="6"/>
  <c r="G70" i="6"/>
  <c r="G91" i="6"/>
  <c r="D91" i="6"/>
  <c r="D171" i="6"/>
  <c r="D20" i="6"/>
  <c r="D66" i="6"/>
  <c r="G66" i="6"/>
  <c r="G203" i="6"/>
  <c r="D203" i="6"/>
  <c r="G709" i="6"/>
  <c r="G227" i="6"/>
  <c r="D238" i="6"/>
  <c r="D275" i="6"/>
  <c r="G701" i="6"/>
  <c r="D179" i="6"/>
  <c r="D207" i="6"/>
  <c r="G231" i="6"/>
  <c r="G259" i="6"/>
  <c r="D270" i="6"/>
  <c r="G283" i="6"/>
  <c r="G693" i="6"/>
  <c r="D155" i="6"/>
  <c r="D187" i="6"/>
  <c r="D250" i="6"/>
  <c r="G263" i="6"/>
  <c r="D294" i="6"/>
  <c r="G315" i="6"/>
  <c r="D326" i="6"/>
  <c r="G717" i="6"/>
  <c r="G685" i="6"/>
  <c r="D8" i="8"/>
  <c r="D23" i="8"/>
  <c r="G30" i="8"/>
  <c r="D36" i="8"/>
  <c r="G46" i="8"/>
  <c r="D56" i="8"/>
  <c r="G61" i="8"/>
  <c r="D69" i="8"/>
  <c r="G77" i="8"/>
  <c r="G78" i="8"/>
  <c r="G86" i="8"/>
  <c r="G100" i="8"/>
  <c r="G108" i="8"/>
  <c r="G109" i="8"/>
  <c r="G110" i="8"/>
  <c r="G118" i="8"/>
  <c r="G140" i="8"/>
  <c r="G141" i="8"/>
  <c r="G142" i="8"/>
  <c r="G150" i="8"/>
  <c r="G164" i="8"/>
  <c r="G173" i="8"/>
  <c r="G174" i="8"/>
  <c r="G187" i="8"/>
  <c r="G190" i="8"/>
  <c r="G193" i="8"/>
  <c r="G194" i="8"/>
  <c r="G210" i="8"/>
  <c r="D210" i="8"/>
  <c r="D217" i="8"/>
  <c r="D219" i="8"/>
  <c r="G219" i="8"/>
  <c r="D227" i="8"/>
  <c r="G227" i="8"/>
  <c r="G237" i="8"/>
  <c r="D237" i="8"/>
  <c r="D4" i="8"/>
  <c r="G14" i="8"/>
  <c r="D40" i="8"/>
  <c r="G65" i="8"/>
  <c r="G84" i="8"/>
  <c r="G92" i="8"/>
  <c r="G93" i="8"/>
  <c r="G94" i="8"/>
  <c r="G102" i="8"/>
  <c r="G124" i="8"/>
  <c r="G125" i="8"/>
  <c r="G126" i="8"/>
  <c r="G134" i="8"/>
  <c r="G166" i="8"/>
  <c r="D178" i="8"/>
  <c r="D181" i="8"/>
  <c r="D198" i="8"/>
  <c r="G198" i="8"/>
  <c r="D241" i="8"/>
  <c r="D195" i="8"/>
  <c r="G195" i="8"/>
  <c r="G208" i="8"/>
  <c r="D208" i="8"/>
  <c r="D225" i="8"/>
  <c r="G225" i="8"/>
  <c r="D887" i="8"/>
  <c r="D907" i="8"/>
  <c r="G919" i="8"/>
  <c r="D939" i="8"/>
  <c r="G951" i="8"/>
  <c r="D971" i="8"/>
  <c r="G983" i="8"/>
  <c r="D22" i="9"/>
  <c r="D37" i="9"/>
  <c r="G50" i="9"/>
  <c r="G74" i="9"/>
  <c r="D141" i="9"/>
  <c r="D173" i="9"/>
  <c r="D205" i="9"/>
  <c r="D237" i="9"/>
  <c r="D269" i="9"/>
  <c r="G301" i="9"/>
  <c r="D318" i="9"/>
  <c r="G319" i="9"/>
  <c r="G247" i="8"/>
  <c r="D347" i="8"/>
  <c r="D358" i="8"/>
  <c r="D377" i="8"/>
  <c r="D394" i="8"/>
  <c r="D397" i="8"/>
  <c r="D411" i="8"/>
  <c r="G426" i="8"/>
  <c r="G442" i="8"/>
  <c r="G450" i="8"/>
  <c r="G458" i="8"/>
  <c r="G474" i="8"/>
  <c r="G492" i="8"/>
  <c r="G500" i="8"/>
  <c r="G508" i="8"/>
  <c r="D516" i="8"/>
  <c r="G527" i="8"/>
  <c r="G539" i="8"/>
  <c r="D542" i="8"/>
  <c r="G565" i="8"/>
  <c r="D572" i="8"/>
  <c r="G575" i="8"/>
  <c r="G585" i="8"/>
  <c r="D588" i="8"/>
  <c r="G591" i="8"/>
  <c r="G597" i="8"/>
  <c r="G605" i="8"/>
  <c r="G613" i="8"/>
  <c r="G621" i="8"/>
  <c r="G629" i="8"/>
  <c r="G637" i="8"/>
  <c r="G645" i="8"/>
  <c r="G661" i="8"/>
  <c r="G669" i="8"/>
  <c r="G677" i="8"/>
  <c r="G685" i="8"/>
  <c r="G693" i="8"/>
  <c r="G701" i="8"/>
  <c r="G709" i="8"/>
  <c r="D714" i="8"/>
  <c r="D730" i="8"/>
  <c r="G745" i="8"/>
  <c r="G755" i="8"/>
  <c r="G761" i="8"/>
  <c r="G777" i="8"/>
  <c r="D778" i="8"/>
  <c r="G793" i="8"/>
  <c r="D794" i="8"/>
  <c r="D800" i="8"/>
  <c r="G807" i="8"/>
  <c r="G815" i="8"/>
  <c r="D818" i="8"/>
  <c r="G825" i="8"/>
  <c r="D830" i="8"/>
  <c r="D838" i="8"/>
  <c r="G841" i="8"/>
  <c r="D846" i="8"/>
  <c r="D854" i="8"/>
  <c r="D862" i="8"/>
  <c r="D870" i="8"/>
  <c r="D878" i="8"/>
  <c r="D886" i="8"/>
  <c r="G303" i="9"/>
  <c r="D891" i="8"/>
  <c r="G903" i="8"/>
  <c r="D923" i="8"/>
  <c r="G935" i="8"/>
  <c r="D955" i="8"/>
  <c r="G967" i="8"/>
  <c r="D987" i="8"/>
  <c r="G999" i="8"/>
  <c r="G10" i="9"/>
  <c r="D86" i="9"/>
  <c r="D101" i="9"/>
  <c r="G114" i="9"/>
  <c r="G312" i="9"/>
  <c r="D345" i="8"/>
  <c r="D362" i="8"/>
  <c r="D365" i="8"/>
  <c r="D379" i="8"/>
  <c r="D390" i="8"/>
  <c r="D409" i="8"/>
  <c r="G430" i="8"/>
  <c r="D433" i="8"/>
  <c r="G436" i="8"/>
  <c r="G446" i="8"/>
  <c r="G454" i="8"/>
  <c r="G462" i="8"/>
  <c r="D483" i="8"/>
  <c r="G504" i="8"/>
  <c r="G512" i="8"/>
  <c r="G520" i="8"/>
  <c r="G533" i="8"/>
  <c r="D550" i="8"/>
  <c r="G557" i="8"/>
  <c r="G579" i="8"/>
  <c r="G595" i="8"/>
  <c r="G609" i="8"/>
  <c r="G633" i="8"/>
  <c r="G657" i="8"/>
  <c r="G665" i="8"/>
  <c r="G673" i="8"/>
  <c r="G681" i="8"/>
  <c r="G689" i="8"/>
  <c r="D724" i="8"/>
  <c r="G747" i="8"/>
  <c r="D770" i="8"/>
  <c r="D786" i="8"/>
  <c r="G811" i="8"/>
  <c r="D850" i="8"/>
  <c r="D858" i="8"/>
  <c r="D866" i="8"/>
  <c r="D874" i="8"/>
  <c r="D882" i="8"/>
  <c r="G683" i="2"/>
  <c r="G679" i="2"/>
  <c r="G671" i="2"/>
  <c r="G667" i="2"/>
  <c r="G663" i="2"/>
  <c r="G659" i="2"/>
  <c r="G655" i="2"/>
  <c r="G651" i="2"/>
  <c r="G647" i="2"/>
  <c r="G643" i="2"/>
  <c r="G639" i="2"/>
  <c r="G627" i="2"/>
  <c r="G611" i="2"/>
  <c r="G607" i="2"/>
  <c r="G603" i="2"/>
  <c r="G595" i="2"/>
  <c r="G591" i="2"/>
  <c r="G587" i="2"/>
  <c r="G583" i="2"/>
  <c r="G575" i="2"/>
  <c r="G571" i="2"/>
  <c r="G567" i="2"/>
  <c r="G563" i="2"/>
  <c r="G559" i="2"/>
  <c r="G551" i="2"/>
  <c r="G547" i="2"/>
  <c r="G543" i="2"/>
  <c r="G535" i="2"/>
  <c r="G531" i="2"/>
  <c r="G527" i="2"/>
  <c r="G523" i="2"/>
  <c r="G519" i="2"/>
  <c r="G515" i="2"/>
  <c r="G511" i="2"/>
  <c r="G503" i="2"/>
  <c r="G497" i="2"/>
  <c r="G492" i="2"/>
  <c r="G481" i="2"/>
  <c r="G476" i="2"/>
  <c r="G471" i="2"/>
  <c r="G465" i="2"/>
  <c r="G460" i="2"/>
  <c r="G455" i="2"/>
  <c r="G449" i="2"/>
  <c r="G433" i="2"/>
  <c r="G428" i="2"/>
  <c r="G423" i="2"/>
  <c r="G417" i="2"/>
  <c r="G412" i="2"/>
  <c r="G407" i="2"/>
  <c r="G401" i="2"/>
  <c r="G391" i="2"/>
  <c r="G385" i="2"/>
  <c r="G380" i="2"/>
  <c r="G375" i="2"/>
  <c r="G369" i="2"/>
  <c r="G359" i="2"/>
  <c r="G353" i="2"/>
  <c r="G348" i="2"/>
  <c r="G343" i="2"/>
  <c r="G332" i="2"/>
  <c r="G321" i="2"/>
  <c r="G316" i="2"/>
  <c r="G311" i="2"/>
  <c r="G305" i="2"/>
  <c r="G300" i="2"/>
  <c r="G295" i="2"/>
  <c r="G289" i="2"/>
  <c r="G279" i="2"/>
  <c r="G273" i="2"/>
  <c r="G268" i="2"/>
  <c r="G263" i="2"/>
  <c r="G257" i="2"/>
  <c r="G252" i="2"/>
  <c r="G247" i="2"/>
  <c r="G241" i="2"/>
  <c r="G236" i="2"/>
  <c r="G231" i="2"/>
  <c r="G225" i="2"/>
  <c r="G220" i="2"/>
  <c r="G215" i="2"/>
  <c r="G209" i="2"/>
  <c r="G204" i="2"/>
  <c r="G199" i="2"/>
  <c r="G193" i="2"/>
  <c r="G188" i="2"/>
  <c r="G183" i="2"/>
  <c r="G177" i="2"/>
  <c r="G161" i="2"/>
  <c r="G156" i="2"/>
  <c r="G149" i="2"/>
  <c r="G141" i="2"/>
  <c r="G133" i="2"/>
  <c r="G85" i="2"/>
  <c r="G69" i="2"/>
  <c r="G61" i="2"/>
  <c r="G53" i="2"/>
  <c r="G37" i="2"/>
  <c r="G29" i="2"/>
  <c r="G13" i="2"/>
  <c r="G5" i="2"/>
  <c r="G40" i="2"/>
  <c r="G44" i="2"/>
  <c r="G52" i="2"/>
  <c r="G56" i="2"/>
  <c r="G60" i="2"/>
  <c r="G68" i="2"/>
  <c r="G72" i="2"/>
  <c r="G80" i="2"/>
  <c r="G84" i="2"/>
  <c r="G88" i="2"/>
  <c r="G92" i="2"/>
  <c r="G100" i="2"/>
  <c r="G104" i="2"/>
  <c r="G108" i="2"/>
  <c r="G120" i="2"/>
  <c r="G124" i="2"/>
  <c r="G128" i="2"/>
  <c r="G136" i="2"/>
  <c r="G140" i="2"/>
  <c r="G144" i="2"/>
  <c r="G148" i="2"/>
  <c r="G152" i="2"/>
  <c r="G682" i="2"/>
  <c r="G678" i="2"/>
  <c r="G674" i="2"/>
  <c r="G670" i="2"/>
  <c r="G666" i="2"/>
  <c r="G662" i="2"/>
  <c r="G658" i="2"/>
  <c r="G654" i="2"/>
  <c r="G650" i="2"/>
  <c r="G646" i="2"/>
  <c r="G642" i="2"/>
  <c r="G638" i="2"/>
  <c r="G634" i="2"/>
  <c r="G630" i="2"/>
  <c r="G626" i="2"/>
  <c r="G622" i="2"/>
  <c r="G618" i="2"/>
  <c r="G614" i="2"/>
  <c r="G610" i="2"/>
  <c r="G606" i="2"/>
  <c r="G598" i="2"/>
  <c r="G590" i="2"/>
  <c r="G586" i="2"/>
  <c r="G582" i="2"/>
  <c r="G578" i="2"/>
  <c r="G574" i="2"/>
  <c r="G570" i="2"/>
  <c r="G562" i="2"/>
  <c r="G558" i="2"/>
  <c r="G550" i="2"/>
  <c r="G546" i="2"/>
  <c r="G542" i="2"/>
  <c r="G538" i="2"/>
  <c r="G534" i="2"/>
  <c r="G530" i="2"/>
  <c r="G526" i="2"/>
  <c r="G522" i="2"/>
  <c r="G518" i="2"/>
  <c r="G514" i="2"/>
  <c r="G510" i="2"/>
  <c r="G506" i="2"/>
  <c r="G501" i="2"/>
  <c r="G496" i="2"/>
  <c r="G491" i="2"/>
  <c r="G485" i="2"/>
  <c r="G475" i="2"/>
  <c r="G469" i="2"/>
  <c r="G464" i="2"/>
  <c r="G459" i="2"/>
  <c r="G448" i="2"/>
  <c r="G443" i="2"/>
  <c r="G437" i="2"/>
  <c r="G432" i="2"/>
  <c r="G421" i="2"/>
  <c r="G416" i="2"/>
  <c r="G411" i="2"/>
  <c r="G405" i="2"/>
  <c r="G400" i="2"/>
  <c r="G395" i="2"/>
  <c r="G389" i="2"/>
  <c r="G384" i="2"/>
  <c r="G379" i="2"/>
  <c r="G373" i="2"/>
  <c r="G368" i="2"/>
  <c r="G363" i="2"/>
  <c r="G357" i="2"/>
  <c r="G352" i="2"/>
  <c r="G347" i="2"/>
  <c r="G341" i="2"/>
  <c r="G331" i="2"/>
  <c r="G325" i="2"/>
  <c r="G320" i="2"/>
  <c r="G304" i="2"/>
  <c r="G299" i="2"/>
  <c r="G293" i="2"/>
  <c r="G288" i="2"/>
  <c r="G283" i="2"/>
  <c r="G277" i="2"/>
  <c r="G272" i="2"/>
  <c r="G267" i="2"/>
  <c r="G261" i="2"/>
  <c r="G251" i="2"/>
  <c r="G245" i="2"/>
  <c r="G240" i="2"/>
  <c r="G235" i="2"/>
  <c r="G229" i="2"/>
  <c r="G224" i="2"/>
  <c r="G219" i="2"/>
  <c r="G213" i="2"/>
  <c r="G208" i="2"/>
  <c r="G197" i="2"/>
  <c r="G192" i="2"/>
  <c r="G187" i="2"/>
  <c r="G176" i="2"/>
  <c r="G171" i="2"/>
  <c r="G165" i="2"/>
  <c r="G155" i="2"/>
  <c r="G147" i="2"/>
  <c r="G131" i="2"/>
  <c r="G123" i="2"/>
  <c r="G115" i="2"/>
  <c r="G107" i="2"/>
  <c r="G91" i="2"/>
  <c r="G83" i="2"/>
  <c r="G67" i="2"/>
  <c r="G59" i="2"/>
  <c r="G35" i="2"/>
  <c r="G27" i="2"/>
  <c r="G19" i="2"/>
  <c r="G3" i="2"/>
  <c r="G677" i="2"/>
  <c r="G669" i="2"/>
  <c r="G661" i="2"/>
  <c r="G653" i="2"/>
  <c r="G637" i="2"/>
  <c r="G629" i="2"/>
  <c r="G621" i="2"/>
  <c r="G613" i="2"/>
  <c r="G597" i="2"/>
  <c r="G589" i="2"/>
  <c r="G581" i="2"/>
  <c r="G573" i="2"/>
  <c r="G565" i="2"/>
  <c r="G557" i="2"/>
  <c r="G549" i="2"/>
  <c r="G541" i="2"/>
  <c r="G533" i="2"/>
  <c r="G525" i="2"/>
  <c r="G509" i="2"/>
  <c r="G500" i="2"/>
  <c r="G484" i="2"/>
  <c r="G468" i="2"/>
  <c r="G463" i="2"/>
  <c r="G457" i="2"/>
  <c r="G447" i="2"/>
  <c r="G436" i="2"/>
  <c r="G425" i="2"/>
  <c r="G415" i="2"/>
  <c r="G409" i="2"/>
  <c r="G404" i="2"/>
  <c r="G399" i="2"/>
  <c r="G393" i="2"/>
  <c r="G383" i="2"/>
  <c r="G372" i="2"/>
  <c r="G361" i="2"/>
  <c r="G356" i="2"/>
  <c r="G351" i="2"/>
  <c r="G345" i="2"/>
  <c r="G340" i="2"/>
  <c r="G329" i="2"/>
  <c r="G324" i="2"/>
  <c r="G319" i="2"/>
  <c r="G313" i="2"/>
  <c r="G308" i="2"/>
  <c r="G303" i="2"/>
  <c r="G297" i="2"/>
  <c r="G287" i="2"/>
  <c r="G281" i="2"/>
  <c r="G276" i="2"/>
  <c r="G271" i="2"/>
  <c r="G265" i="2"/>
  <c r="G260" i="2"/>
  <c r="G255" i="2"/>
  <c r="G249" i="2"/>
  <c r="G244" i="2"/>
  <c r="G239" i="2"/>
  <c r="G233" i="2"/>
  <c r="G228" i="2"/>
  <c r="G223" i="2"/>
  <c r="G217" i="2"/>
  <c r="G212" i="2"/>
  <c r="G207" i="2"/>
  <c r="G201" i="2"/>
  <c r="G196" i="2"/>
  <c r="G191" i="2"/>
  <c r="G185" i="2"/>
  <c r="G180" i="2"/>
  <c r="G175" i="2"/>
  <c r="G169" i="2"/>
  <c r="G164" i="2"/>
  <c r="G159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1" i="2"/>
  <c r="G33" i="2"/>
  <c r="G9" i="2"/>
  <c r="G10" i="2"/>
  <c r="G14" i="2"/>
  <c r="G30" i="2"/>
  <c r="G50" i="2"/>
  <c r="G58" i="2"/>
  <c r="G62" i="2"/>
  <c r="G66" i="2"/>
  <c r="G70" i="2"/>
  <c r="G74" i="2"/>
  <c r="G78" i="2"/>
  <c r="G82" i="2"/>
  <c r="G90" i="2"/>
  <c r="G94" i="2"/>
  <c r="G98" i="2"/>
  <c r="G114" i="2"/>
  <c r="G118" i="2"/>
  <c r="G122" i="2"/>
  <c r="G126" i="2"/>
  <c r="G134" i="2"/>
  <c r="G138" i="2"/>
  <c r="G142" i="2"/>
  <c r="G146" i="2"/>
  <c r="G154" i="2"/>
  <c r="G158" i="2"/>
  <c r="G162" i="2"/>
  <c r="G166" i="2"/>
  <c r="G174" i="2"/>
  <c r="G178" i="2"/>
  <c r="G186" i="2"/>
  <c r="G190" i="2"/>
  <c r="G194" i="2"/>
  <c r="G202" i="2"/>
  <c r="G206" i="2"/>
  <c r="G218" i="2"/>
  <c r="G222" i="2"/>
  <c r="G226" i="2"/>
  <c r="G230" i="2"/>
  <c r="G234" i="2"/>
  <c r="G238" i="2"/>
  <c r="G242" i="2"/>
  <c r="G250" i="2"/>
  <c r="G254" i="2"/>
  <c r="G258" i="2"/>
  <c r="G262" i="2"/>
  <c r="G266" i="2"/>
  <c r="G270" i="2"/>
  <c r="G274" i="2"/>
  <c r="G278" i="2"/>
  <c r="G290" i="2"/>
  <c r="G294" i="2"/>
  <c r="G302" i="2"/>
  <c r="G306" i="2"/>
  <c r="G310" i="2"/>
  <c r="G314" i="2"/>
  <c r="G318" i="2"/>
  <c r="G326" i="2"/>
  <c r="G330" i="2"/>
  <c r="G334" i="2"/>
  <c r="G338" i="2"/>
  <c r="G346" i="2"/>
  <c r="G350" i="2"/>
  <c r="G354" i="2"/>
  <c r="G358" i="2"/>
  <c r="G362" i="2"/>
  <c r="G374" i="2"/>
  <c r="G382" i="2"/>
  <c r="G386" i="2"/>
  <c r="G390" i="2"/>
  <c r="G394" i="2"/>
  <c r="G406" i="2"/>
  <c r="G410" i="2"/>
  <c r="G414" i="2"/>
  <c r="G418" i="2"/>
  <c r="G426" i="2"/>
  <c r="G430" i="2"/>
  <c r="G434" i="2"/>
  <c r="G438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680" i="2"/>
  <c r="G676" i="2"/>
  <c r="G672" i="2"/>
  <c r="G664" i="2"/>
  <c r="G660" i="2"/>
  <c r="G656" i="2"/>
  <c r="G648" i="2"/>
  <c r="G644" i="2"/>
  <c r="G640" i="2"/>
  <c r="G636" i="2"/>
  <c r="G628" i="2"/>
  <c r="G624" i="2"/>
  <c r="G620" i="2"/>
  <c r="G616" i="2"/>
  <c r="G612" i="2"/>
  <c r="G608" i="2"/>
  <c r="G600" i="2"/>
  <c r="G596" i="2"/>
  <c r="G592" i="2"/>
  <c r="G588" i="2"/>
  <c r="G580" i="2"/>
  <c r="G576" i="2"/>
  <c r="G572" i="2"/>
  <c r="G556" i="2"/>
  <c r="G548" i="2"/>
  <c r="G536" i="2"/>
  <c r="G532" i="2"/>
  <c r="G528" i="2"/>
  <c r="G524" i="2"/>
  <c r="G520" i="2"/>
  <c r="G516" i="2"/>
  <c r="G512" i="2"/>
  <c r="G508" i="2"/>
  <c r="G504" i="2"/>
  <c r="G488" i="2"/>
  <c r="G472" i="2"/>
  <c r="G467" i="2"/>
  <c r="G456" i="2"/>
  <c r="G451" i="2"/>
  <c r="G440" i="2"/>
  <c r="G435" i="2"/>
  <c r="G424" i="2"/>
  <c r="G419" i="2"/>
  <c r="G408" i="2"/>
  <c r="G403" i="2"/>
  <c r="G392" i="2"/>
  <c r="G387" i="2"/>
  <c r="G376" i="2"/>
  <c r="G371" i="2"/>
  <c r="G349" i="2"/>
  <c r="G344" i="2"/>
  <c r="G333" i="2"/>
  <c r="G328" i="2"/>
  <c r="G323" i="2"/>
  <c r="G317" i="2"/>
  <c r="G312" i="2"/>
  <c r="G307" i="2"/>
  <c r="G301" i="2"/>
  <c r="G291" i="2"/>
  <c r="G280" i="2"/>
  <c r="G275" i="2"/>
  <c r="G269" i="2"/>
  <c r="G264" i="2"/>
  <c r="G259" i="2"/>
  <c r="G248" i="2"/>
  <c r="G243" i="2"/>
  <c r="G237" i="2"/>
  <c r="G232" i="2"/>
  <c r="G227" i="2"/>
  <c r="G221" i="2"/>
  <c r="G216" i="2"/>
  <c r="G211" i="2"/>
  <c r="G205" i="2"/>
  <c r="G195" i="2"/>
  <c r="G189" i="2"/>
  <c r="G179" i="2"/>
  <c r="G168" i="2"/>
  <c r="G163" i="2"/>
  <c r="G157" i="2"/>
  <c r="G143" i="2"/>
  <c r="G135" i="2"/>
  <c r="G127" i="2"/>
  <c r="G119" i="2"/>
  <c r="G111" i="2"/>
  <c r="G95" i="2"/>
  <c r="G87" i="2"/>
  <c r="G79" i="2"/>
  <c r="G63" i="2"/>
  <c r="G47" i="2"/>
  <c r="G39" i="2"/>
  <c r="G31" i="2"/>
  <c r="G23" i="2"/>
  <c r="G15" i="2"/>
  <c r="D91" i="5"/>
  <c r="D92" i="5"/>
  <c r="D111" i="5"/>
  <c r="D243" i="6"/>
  <c r="D336" i="6"/>
  <c r="G336" i="6"/>
  <c r="D340" i="6"/>
  <c r="G340" i="6"/>
  <c r="D344" i="6"/>
  <c r="G344" i="6"/>
  <c r="D348" i="6"/>
  <c r="G348" i="6"/>
  <c r="D352" i="6"/>
  <c r="G352" i="6"/>
  <c r="D356" i="6"/>
  <c r="G356" i="6"/>
  <c r="D360" i="6"/>
  <c r="G360" i="6"/>
  <c r="D364" i="6"/>
  <c r="G364" i="6"/>
  <c r="D368" i="6"/>
  <c r="G368" i="6"/>
  <c r="D372" i="6"/>
  <c r="G372" i="6"/>
  <c r="D376" i="6"/>
  <c r="D380" i="6"/>
  <c r="G380" i="6"/>
  <c r="D384" i="6"/>
  <c r="D388" i="6"/>
  <c r="D392" i="6"/>
  <c r="G392" i="6"/>
  <c r="D396" i="6"/>
  <c r="G396" i="6"/>
  <c r="D400" i="6"/>
  <c r="D404" i="6"/>
  <c r="G404" i="6"/>
  <c r="D408" i="6"/>
  <c r="G408" i="6"/>
  <c r="D412" i="6"/>
  <c r="G412" i="6"/>
  <c r="D416" i="6"/>
  <c r="D420" i="6"/>
  <c r="G420" i="6"/>
  <c r="D424" i="6"/>
  <c r="G424" i="6"/>
  <c r="D428" i="6"/>
  <c r="G428" i="6"/>
  <c r="D432" i="6"/>
  <c r="D436" i="6"/>
  <c r="G436" i="6"/>
  <c r="D440" i="6"/>
  <c r="G440" i="6"/>
  <c r="D444" i="6"/>
  <c r="D448" i="6"/>
  <c r="D452" i="6"/>
  <c r="G452" i="6"/>
  <c r="D456" i="6"/>
  <c r="G456" i="6"/>
  <c r="D460" i="6"/>
  <c r="G460" i="6"/>
  <c r="D464" i="6"/>
  <c r="G464" i="6"/>
  <c r="D468" i="6"/>
  <c r="G468" i="6"/>
  <c r="D472" i="6"/>
  <c r="G472" i="6"/>
  <c r="D476" i="6"/>
  <c r="G476" i="6"/>
  <c r="D480" i="6"/>
  <c r="G480" i="6"/>
  <c r="D484" i="6"/>
  <c r="D488" i="6"/>
  <c r="D492" i="6"/>
  <c r="G492" i="6"/>
  <c r="D496" i="6"/>
  <c r="D500" i="6"/>
  <c r="G500" i="6"/>
  <c r="D504" i="6"/>
  <c r="G504" i="6"/>
  <c r="D508" i="6"/>
  <c r="G508" i="6"/>
  <c r="D512" i="6"/>
  <c r="G512" i="6"/>
  <c r="D516" i="6"/>
  <c r="G516" i="6"/>
  <c r="D520" i="6"/>
  <c r="G520" i="6"/>
  <c r="D524" i="6"/>
  <c r="G524" i="6"/>
  <c r="D528" i="6"/>
  <c r="G528" i="6"/>
  <c r="D532" i="6"/>
  <c r="G532" i="6"/>
  <c r="D536" i="6"/>
  <c r="G536" i="6"/>
  <c r="D540" i="6"/>
  <c r="G540" i="6"/>
  <c r="D544" i="6"/>
  <c r="G544" i="6"/>
  <c r="D548" i="6"/>
  <c r="D552" i="6"/>
  <c r="G552" i="6"/>
  <c r="D556" i="6"/>
  <c r="G556" i="6"/>
  <c r="D560" i="6"/>
  <c r="D564" i="6"/>
  <c r="G564" i="6"/>
  <c r="D568" i="6"/>
  <c r="D572" i="6"/>
  <c r="G572" i="6"/>
  <c r="D576" i="6"/>
  <c r="G576" i="6"/>
  <c r="D580" i="6"/>
  <c r="G580" i="6"/>
  <c r="D584" i="6"/>
  <c r="D588" i="6"/>
  <c r="G588" i="6"/>
  <c r="D592" i="6"/>
  <c r="G592" i="6"/>
  <c r="G596" i="6"/>
  <c r="D596" i="6"/>
  <c r="G600" i="6"/>
  <c r="D600" i="6"/>
  <c r="D604" i="6"/>
  <c r="G604" i="6"/>
  <c r="D608" i="6"/>
  <c r="G608" i="6"/>
  <c r="G612" i="6"/>
  <c r="D612" i="6"/>
  <c r="G616" i="6"/>
  <c r="D616" i="6"/>
  <c r="D620" i="6"/>
  <c r="G620" i="6"/>
  <c r="D624" i="6"/>
  <c r="G624" i="6"/>
  <c r="G628" i="6"/>
  <c r="D628" i="6"/>
  <c r="G632" i="6"/>
  <c r="D632" i="6"/>
  <c r="G636" i="6"/>
  <c r="D636" i="6"/>
  <c r="G640" i="6"/>
  <c r="D640" i="6"/>
  <c r="D644" i="6"/>
  <c r="G648" i="6"/>
  <c r="D648" i="6"/>
  <c r="D652" i="6"/>
  <c r="G656" i="6"/>
  <c r="D656" i="6"/>
  <c r="D660" i="6"/>
  <c r="D664" i="6"/>
  <c r="G668" i="6"/>
  <c r="D668" i="6"/>
  <c r="G672" i="6"/>
  <c r="D672" i="6"/>
  <c r="G676" i="6"/>
  <c r="D676" i="6"/>
  <c r="G680" i="6"/>
  <c r="D680" i="6"/>
  <c r="G999" i="6"/>
  <c r="G991" i="6"/>
  <c r="G983" i="6"/>
  <c r="G975" i="6"/>
  <c r="G967" i="6"/>
  <c r="G959" i="6"/>
  <c r="G951" i="6"/>
  <c r="G943" i="6"/>
  <c r="G935" i="6"/>
  <c r="G927" i="6"/>
  <c r="G919" i="6"/>
  <c r="G911" i="6"/>
  <c r="G903" i="6"/>
  <c r="G887" i="6"/>
  <c r="G879" i="6"/>
  <c r="G871" i="6"/>
  <c r="G863" i="6"/>
  <c r="G855" i="6"/>
  <c r="G847" i="6"/>
  <c r="G839" i="6"/>
  <c r="G831" i="6"/>
  <c r="G823" i="6"/>
  <c r="G815" i="6"/>
  <c r="G807" i="6"/>
  <c r="G799" i="6"/>
  <c r="G785" i="6"/>
  <c r="G769" i="6"/>
  <c r="G737" i="6"/>
  <c r="G721" i="6"/>
  <c r="G689" i="6"/>
  <c r="G673" i="6"/>
  <c r="G657" i="6"/>
  <c r="G609" i="6"/>
  <c r="G505" i="4"/>
  <c r="D13" i="5"/>
  <c r="D21" i="5"/>
  <c r="D29" i="5"/>
  <c r="D37" i="5"/>
  <c r="D45" i="5"/>
  <c r="G77" i="5"/>
  <c r="G80" i="5"/>
  <c r="G89" i="5"/>
  <c r="G103" i="5"/>
  <c r="G109" i="5"/>
  <c r="G123" i="5"/>
  <c r="G135" i="5"/>
  <c r="D136" i="5"/>
  <c r="G149" i="5"/>
  <c r="D171" i="5"/>
  <c r="G181" i="5"/>
  <c r="G193" i="5"/>
  <c r="D203" i="5"/>
  <c r="G213" i="5"/>
  <c r="D227" i="5"/>
  <c r="D243" i="5"/>
  <c r="D259" i="5"/>
  <c r="G285" i="5"/>
  <c r="G297" i="5"/>
  <c r="G301" i="5"/>
  <c r="D302" i="5"/>
  <c r="G305" i="5"/>
  <c r="G319" i="5"/>
  <c r="G335" i="5"/>
  <c r="D3" i="6"/>
  <c r="D11" i="6"/>
  <c r="D19" i="6"/>
  <c r="D27" i="6"/>
  <c r="D35" i="6"/>
  <c r="G42" i="6"/>
  <c r="D45" i="6"/>
  <c r="G46" i="6"/>
  <c r="G47" i="6"/>
  <c r="G50" i="6"/>
  <c r="G55" i="6"/>
  <c r="D61" i="6"/>
  <c r="G62" i="6"/>
  <c r="D74" i="6"/>
  <c r="D103" i="6"/>
  <c r="D119" i="6"/>
  <c r="D135" i="6"/>
  <c r="D151" i="6"/>
  <c r="D167" i="6"/>
  <c r="D183" i="6"/>
  <c r="D199" i="6"/>
  <c r="D206" i="6"/>
  <c r="D211" i="6"/>
  <c r="G228" i="6"/>
  <c r="D286" i="6"/>
  <c r="G307" i="6"/>
  <c r="D310" i="6"/>
  <c r="G331" i="6"/>
  <c r="D337" i="6"/>
  <c r="G337" i="6"/>
  <c r="D341" i="6"/>
  <c r="G341" i="6"/>
  <c r="D345" i="6"/>
  <c r="G345" i="6"/>
  <c r="D349" i="6"/>
  <c r="G349" i="6"/>
  <c r="D353" i="6"/>
  <c r="D357" i="6"/>
  <c r="D361" i="6"/>
  <c r="G361" i="6"/>
  <c r="D365" i="6"/>
  <c r="G365" i="6"/>
  <c r="D369" i="6"/>
  <c r="G369" i="6"/>
  <c r="D373" i="6"/>
  <c r="D377" i="6"/>
  <c r="G377" i="6"/>
  <c r="D381" i="6"/>
  <c r="G381" i="6"/>
  <c r="D385" i="6"/>
  <c r="G385" i="6"/>
  <c r="D389" i="6"/>
  <c r="D393" i="6"/>
  <c r="D397" i="6"/>
  <c r="G397" i="6"/>
  <c r="D401" i="6"/>
  <c r="G401" i="6"/>
  <c r="D405" i="6"/>
  <c r="G405" i="6"/>
  <c r="D409" i="6"/>
  <c r="G409" i="6"/>
  <c r="D413" i="6"/>
  <c r="G413" i="6"/>
  <c r="D417" i="6"/>
  <c r="G417" i="6"/>
  <c r="D421" i="6"/>
  <c r="G421" i="6"/>
  <c r="D425" i="6"/>
  <c r="G425" i="6"/>
  <c r="D429" i="6"/>
  <c r="G429" i="6"/>
  <c r="D433" i="6"/>
  <c r="G433" i="6"/>
  <c r="D437" i="6"/>
  <c r="G437" i="6"/>
  <c r="D441" i="6"/>
  <c r="G441" i="6"/>
  <c r="D445" i="6"/>
  <c r="G445" i="6"/>
  <c r="D449" i="6"/>
  <c r="G449" i="6"/>
  <c r="D453" i="6"/>
  <c r="D457" i="6"/>
  <c r="G457" i="6"/>
  <c r="D461" i="6"/>
  <c r="D465" i="6"/>
  <c r="G465" i="6"/>
  <c r="D469" i="6"/>
  <c r="G469" i="6"/>
  <c r="D473" i="6"/>
  <c r="D477" i="6"/>
  <c r="G477" i="6"/>
  <c r="D481" i="6"/>
  <c r="G481" i="6"/>
  <c r="D485" i="6"/>
  <c r="G485" i="6"/>
  <c r="D489" i="6"/>
  <c r="G489" i="6"/>
  <c r="D493" i="6"/>
  <c r="G493" i="6"/>
  <c r="D497" i="6"/>
  <c r="D501" i="6"/>
  <c r="G501" i="6"/>
  <c r="D505" i="6"/>
  <c r="G505" i="6"/>
  <c r="D509" i="6"/>
  <c r="D513" i="6"/>
  <c r="G513" i="6"/>
  <c r="D517" i="6"/>
  <c r="G517" i="6"/>
  <c r="D521" i="6"/>
  <c r="G521" i="6"/>
  <c r="D525" i="6"/>
  <c r="G525" i="6"/>
  <c r="D529" i="6"/>
  <c r="G529" i="6"/>
  <c r="D533" i="6"/>
  <c r="G533" i="6"/>
  <c r="D537" i="6"/>
  <c r="G537" i="6"/>
  <c r="D541" i="6"/>
  <c r="G541" i="6"/>
  <c r="D545" i="6"/>
  <c r="G545" i="6"/>
  <c r="D549" i="6"/>
  <c r="G549" i="6"/>
  <c r="D553" i="6"/>
  <c r="G553" i="6"/>
  <c r="D557" i="6"/>
  <c r="G557" i="6"/>
  <c r="D561" i="6"/>
  <c r="G561" i="6"/>
  <c r="D565" i="6"/>
  <c r="G565" i="6"/>
  <c r="D569" i="6"/>
  <c r="G569" i="6"/>
  <c r="D573" i="6"/>
  <c r="G573" i="6"/>
  <c r="D577" i="6"/>
  <c r="G577" i="6"/>
  <c r="G1000" i="6"/>
  <c r="D1000" i="6"/>
  <c r="D996" i="6"/>
  <c r="G992" i="6"/>
  <c r="D992" i="6"/>
  <c r="G988" i="6"/>
  <c r="D988" i="6"/>
  <c r="G984" i="6"/>
  <c r="D984" i="6"/>
  <c r="D980" i="6"/>
  <c r="G976" i="6"/>
  <c r="D976" i="6"/>
  <c r="D972" i="6"/>
  <c r="G968" i="6"/>
  <c r="D968" i="6"/>
  <c r="D964" i="6"/>
  <c r="G960" i="6"/>
  <c r="D960" i="6"/>
  <c r="G956" i="6"/>
  <c r="D956" i="6"/>
  <c r="G952" i="6"/>
  <c r="D952" i="6"/>
  <c r="G948" i="6"/>
  <c r="D948" i="6"/>
  <c r="G944" i="6"/>
  <c r="D944" i="6"/>
  <c r="D940" i="6"/>
  <c r="G936" i="6"/>
  <c r="D936" i="6"/>
  <c r="G932" i="6"/>
  <c r="D932" i="6"/>
  <c r="D928" i="6"/>
  <c r="D924" i="6"/>
  <c r="G920" i="6"/>
  <c r="D920" i="6"/>
  <c r="D916" i="6"/>
  <c r="G912" i="6"/>
  <c r="D912" i="6"/>
  <c r="G908" i="6"/>
  <c r="D908" i="6"/>
  <c r="G904" i="6"/>
  <c r="D904" i="6"/>
  <c r="D900" i="6"/>
  <c r="G896" i="6"/>
  <c r="D896" i="6"/>
  <c r="G892" i="6"/>
  <c r="D892" i="6"/>
  <c r="G888" i="6"/>
  <c r="D888" i="6"/>
  <c r="G884" i="6"/>
  <c r="D884" i="6"/>
  <c r="G880" i="6"/>
  <c r="D880" i="6"/>
  <c r="D876" i="6"/>
  <c r="G872" i="6"/>
  <c r="D872" i="6"/>
  <c r="G868" i="6"/>
  <c r="D868" i="6"/>
  <c r="G864" i="6"/>
  <c r="D864" i="6"/>
  <c r="G860" i="6"/>
  <c r="D860" i="6"/>
  <c r="G856" i="6"/>
  <c r="D856" i="6"/>
  <c r="G852" i="6"/>
  <c r="D852" i="6"/>
  <c r="D848" i="6"/>
  <c r="G844" i="6"/>
  <c r="D844" i="6"/>
  <c r="G840" i="6"/>
  <c r="D840" i="6"/>
  <c r="G836" i="6"/>
  <c r="D836" i="6"/>
  <c r="G832" i="6"/>
  <c r="D832" i="6"/>
  <c r="G828" i="6"/>
  <c r="D828" i="6"/>
  <c r="D824" i="6"/>
  <c r="D820" i="6"/>
  <c r="G816" i="6"/>
  <c r="D816" i="6"/>
  <c r="G812" i="6"/>
  <c r="D812" i="6"/>
  <c r="G808" i="6"/>
  <c r="D808" i="6"/>
  <c r="G804" i="6"/>
  <c r="D804" i="6"/>
  <c r="G800" i="6"/>
  <c r="D800" i="6"/>
  <c r="G796" i="6"/>
  <c r="D796" i="6"/>
  <c r="G792" i="6"/>
  <c r="D792" i="6"/>
  <c r="G788" i="6"/>
  <c r="D788" i="6"/>
  <c r="G784" i="6"/>
  <c r="D784" i="6"/>
  <c r="G780" i="6"/>
  <c r="D780" i="6"/>
  <c r="G776" i="6"/>
  <c r="D776" i="6"/>
  <c r="G772" i="6"/>
  <c r="D772" i="6"/>
  <c r="G768" i="6"/>
  <c r="D768" i="6"/>
  <c r="D764" i="6"/>
  <c r="G760" i="6"/>
  <c r="D760" i="6"/>
  <c r="G756" i="6"/>
  <c r="D756" i="6"/>
  <c r="D752" i="6"/>
  <c r="D748" i="6"/>
  <c r="G744" i="6"/>
  <c r="D744" i="6"/>
  <c r="D740" i="6"/>
  <c r="G736" i="6"/>
  <c r="D736" i="6"/>
  <c r="G732" i="6"/>
  <c r="D732" i="6"/>
  <c r="D728" i="6"/>
  <c r="G724" i="6"/>
  <c r="D724" i="6"/>
  <c r="G720" i="6"/>
  <c r="D720" i="6"/>
  <c r="G716" i="6"/>
  <c r="D716" i="6"/>
  <c r="G712" i="6"/>
  <c r="D712" i="6"/>
  <c r="G708" i="6"/>
  <c r="D708" i="6"/>
  <c r="G989" i="6"/>
  <c r="G973" i="6"/>
  <c r="G965" i="6"/>
  <c r="G957" i="6"/>
  <c r="G949" i="6"/>
  <c r="G941" i="6"/>
  <c r="G933" i="6"/>
  <c r="G925" i="6"/>
  <c r="G917" i="6"/>
  <c r="G909" i="6"/>
  <c r="G885" i="6"/>
  <c r="G869" i="6"/>
  <c r="G861" i="6"/>
  <c r="G853" i="6"/>
  <c r="G845" i="6"/>
  <c r="G837" i="6"/>
  <c r="G829" i="6"/>
  <c r="G821" i="6"/>
  <c r="G813" i="6"/>
  <c r="G805" i="6"/>
  <c r="G797" i="6"/>
  <c r="G781" i="6"/>
  <c r="G749" i="6"/>
  <c r="G733" i="6"/>
  <c r="G669" i="6"/>
  <c r="G637" i="6"/>
  <c r="G621" i="6"/>
  <c r="G605" i="6"/>
  <c r="G589" i="6"/>
  <c r="D338" i="6"/>
  <c r="G338" i="6"/>
  <c r="D342" i="6"/>
  <c r="D346" i="6"/>
  <c r="G346" i="6"/>
  <c r="D350" i="6"/>
  <c r="G350" i="6"/>
  <c r="D354" i="6"/>
  <c r="G354" i="6"/>
  <c r="D358" i="6"/>
  <c r="G358" i="6"/>
  <c r="D362" i="6"/>
  <c r="D366" i="6"/>
  <c r="G366" i="6"/>
  <c r="D370" i="6"/>
  <c r="G370" i="6"/>
  <c r="D374" i="6"/>
  <c r="G374" i="6"/>
  <c r="D378" i="6"/>
  <c r="G378" i="6"/>
  <c r="D382" i="6"/>
  <c r="G382" i="6"/>
  <c r="D386" i="6"/>
  <c r="G386" i="6"/>
  <c r="D390" i="6"/>
  <c r="G390" i="6"/>
  <c r="D394" i="6"/>
  <c r="G394" i="6"/>
  <c r="D398" i="6"/>
  <c r="G398" i="6"/>
  <c r="D402" i="6"/>
  <c r="G402" i="6"/>
  <c r="D406" i="6"/>
  <c r="G406" i="6"/>
  <c r="D410" i="6"/>
  <c r="D414" i="6"/>
  <c r="G414" i="6"/>
  <c r="D418" i="6"/>
  <c r="G418" i="6"/>
  <c r="D422" i="6"/>
  <c r="G422" i="6"/>
  <c r="D426" i="6"/>
  <c r="G426" i="6"/>
  <c r="D430" i="6"/>
  <c r="G430" i="6"/>
  <c r="D434" i="6"/>
  <c r="G434" i="6"/>
  <c r="D438" i="6"/>
  <c r="G438" i="6"/>
  <c r="D442" i="6"/>
  <c r="G442" i="6"/>
  <c r="D446" i="6"/>
  <c r="G446" i="6"/>
  <c r="D450" i="6"/>
  <c r="G450" i="6"/>
  <c r="D454" i="6"/>
  <c r="G454" i="6"/>
  <c r="D458" i="6"/>
  <c r="G458" i="6"/>
  <c r="D462" i="6"/>
  <c r="G462" i="6"/>
  <c r="D466" i="6"/>
  <c r="D470" i="6"/>
  <c r="D474" i="6"/>
  <c r="G474" i="6"/>
  <c r="D478" i="6"/>
  <c r="D482" i="6"/>
  <c r="D486" i="6"/>
  <c r="G486" i="6"/>
  <c r="D490" i="6"/>
  <c r="G490" i="6"/>
  <c r="D494" i="6"/>
  <c r="G494" i="6"/>
  <c r="D498" i="6"/>
  <c r="G498" i="6"/>
  <c r="D502" i="6"/>
  <c r="G502" i="6"/>
  <c r="D506" i="6"/>
  <c r="G506" i="6"/>
  <c r="D510" i="6"/>
  <c r="G510" i="6"/>
  <c r="D514" i="6"/>
  <c r="G514" i="6"/>
  <c r="D518" i="6"/>
  <c r="G518" i="6"/>
  <c r="D522" i="6"/>
  <c r="G522" i="6"/>
  <c r="D526" i="6"/>
  <c r="G526" i="6"/>
  <c r="D530" i="6"/>
  <c r="G530" i="6"/>
  <c r="D534" i="6"/>
  <c r="G534" i="6"/>
  <c r="D538" i="6"/>
  <c r="G538" i="6"/>
  <c r="D542" i="6"/>
  <c r="G542" i="6"/>
  <c r="D546" i="6"/>
  <c r="G546" i="6"/>
  <c r="D550" i="6"/>
  <c r="G550" i="6"/>
  <c r="D554" i="6"/>
  <c r="G554" i="6"/>
  <c r="D558" i="6"/>
  <c r="G558" i="6"/>
  <c r="D562" i="6"/>
  <c r="G562" i="6"/>
  <c r="D566" i="6"/>
  <c r="G566" i="6"/>
  <c r="D570" i="6"/>
  <c r="D574" i="6"/>
  <c r="G574" i="6"/>
  <c r="D578" i="6"/>
  <c r="G578" i="6"/>
  <c r="D582" i="6"/>
  <c r="D586" i="6"/>
  <c r="G586" i="6"/>
  <c r="D590" i="6"/>
  <c r="G590" i="6"/>
  <c r="D594" i="6"/>
  <c r="G594" i="6"/>
  <c r="D598" i="6"/>
  <c r="G598" i="6"/>
  <c r="D602" i="6"/>
  <c r="G602" i="6"/>
  <c r="D606" i="6"/>
  <c r="G606" i="6"/>
  <c r="D610" i="6"/>
  <c r="D614" i="6"/>
  <c r="G614" i="6"/>
  <c r="D618" i="6"/>
  <c r="G618" i="6"/>
  <c r="D622" i="6"/>
  <c r="G622" i="6"/>
  <c r="D626" i="6"/>
  <c r="D630" i="6"/>
  <c r="G630" i="6"/>
  <c r="D634" i="6"/>
  <c r="G634" i="6"/>
  <c r="D638" i="6"/>
  <c r="G638" i="6"/>
  <c r="D642" i="6"/>
  <c r="G642" i="6"/>
  <c r="D646" i="6"/>
  <c r="G646" i="6"/>
  <c r="D650" i="6"/>
  <c r="G650" i="6"/>
  <c r="D654" i="6"/>
  <c r="G654" i="6"/>
  <c r="D658" i="6"/>
  <c r="G658" i="6"/>
  <c r="D662" i="6"/>
  <c r="D666" i="6"/>
  <c r="G666" i="6"/>
  <c r="D670" i="6"/>
  <c r="D674" i="6"/>
  <c r="G674" i="6"/>
  <c r="D678" i="6"/>
  <c r="G678" i="6"/>
  <c r="D682" i="6"/>
  <c r="G682" i="6"/>
  <c r="G795" i="6"/>
  <c r="D795" i="6"/>
  <c r="G791" i="6"/>
  <c r="D791" i="6"/>
  <c r="G787" i="6"/>
  <c r="D787" i="6"/>
  <c r="G783" i="6"/>
  <c r="D783" i="6"/>
  <c r="G779" i="6"/>
  <c r="D779" i="6"/>
  <c r="G775" i="6"/>
  <c r="D775" i="6"/>
  <c r="G771" i="6"/>
  <c r="D771" i="6"/>
  <c r="G767" i="6"/>
  <c r="D767" i="6"/>
  <c r="D763" i="6"/>
  <c r="G759" i="6"/>
  <c r="D759" i="6"/>
  <c r="G755" i="6"/>
  <c r="D755" i="6"/>
  <c r="G751" i="6"/>
  <c r="D751" i="6"/>
  <c r="G747" i="6"/>
  <c r="D747" i="6"/>
  <c r="D743" i="6"/>
  <c r="D739" i="6"/>
  <c r="G735" i="6"/>
  <c r="D735" i="6"/>
  <c r="G731" i="6"/>
  <c r="D731" i="6"/>
  <c r="G727" i="6"/>
  <c r="D727" i="6"/>
  <c r="G723" i="6"/>
  <c r="D723" i="6"/>
  <c r="G719" i="6"/>
  <c r="D719" i="6"/>
  <c r="G715" i="6"/>
  <c r="D715" i="6"/>
  <c r="G711" i="6"/>
  <c r="D711" i="6"/>
  <c r="G707" i="6"/>
  <c r="D707" i="6"/>
  <c r="G703" i="6"/>
  <c r="D703" i="6"/>
  <c r="G699" i="6"/>
  <c r="D699" i="6"/>
  <c r="G695" i="6"/>
  <c r="D695" i="6"/>
  <c r="G691" i="6"/>
  <c r="D691" i="6"/>
  <c r="G687" i="6"/>
  <c r="D687" i="6"/>
  <c r="G683" i="6"/>
  <c r="D683" i="6"/>
  <c r="G979" i="6"/>
  <c r="G971" i="6"/>
  <c r="G963" i="6"/>
  <c r="G955" i="6"/>
  <c r="G939" i="6"/>
  <c r="G931" i="6"/>
  <c r="G923" i="6"/>
  <c r="G915" i="6"/>
  <c r="G907" i="6"/>
  <c r="G891" i="6"/>
  <c r="G883" i="6"/>
  <c r="G875" i="6"/>
  <c r="G867" i="6"/>
  <c r="G859" i="6"/>
  <c r="G851" i="6"/>
  <c r="G827" i="6"/>
  <c r="G819" i="6"/>
  <c r="G811" i="6"/>
  <c r="G803" i="6"/>
  <c r="G793" i="6"/>
  <c r="G777" i="6"/>
  <c r="G761" i="6"/>
  <c r="G745" i="6"/>
  <c r="G729" i="6"/>
  <c r="G713" i="6"/>
  <c r="G681" i="6"/>
  <c r="G665" i="6"/>
  <c r="G633" i="6"/>
  <c r="G585" i="6"/>
  <c r="G220" i="4"/>
  <c r="G541" i="4"/>
  <c r="G624" i="4"/>
  <c r="D17" i="5"/>
  <c r="D25" i="5"/>
  <c r="D33" i="5"/>
  <c r="D41" i="5"/>
  <c r="G73" i="5"/>
  <c r="G87" i="5"/>
  <c r="G105" i="5"/>
  <c r="G112" i="5"/>
  <c r="G119" i="5"/>
  <c r="G125" i="5"/>
  <c r="D140" i="5"/>
  <c r="D155" i="5"/>
  <c r="G165" i="5"/>
  <c r="G177" i="5"/>
  <c r="D187" i="5"/>
  <c r="G197" i="5"/>
  <c r="G209" i="5"/>
  <c r="D219" i="5"/>
  <c r="D235" i="5"/>
  <c r="D251" i="5"/>
  <c r="G267" i="5"/>
  <c r="D276" i="5"/>
  <c r="G283" i="5"/>
  <c r="G289" i="5"/>
  <c r="G299" i="5"/>
  <c r="D7" i="6"/>
  <c r="D15" i="6"/>
  <c r="D23" i="6"/>
  <c r="D31" i="6"/>
  <c r="G52" i="6"/>
  <c r="G68" i="6"/>
  <c r="D82" i="6"/>
  <c r="D95" i="6"/>
  <c r="D111" i="6"/>
  <c r="D127" i="6"/>
  <c r="D143" i="6"/>
  <c r="D159" i="6"/>
  <c r="D175" i="6"/>
  <c r="D191" i="6"/>
  <c r="D215" i="6"/>
  <c r="D222" i="6"/>
  <c r="D234" i="6"/>
  <c r="D254" i="6"/>
  <c r="D266" i="6"/>
  <c r="D278" i="6"/>
  <c r="G299" i="6"/>
  <c r="D318" i="6"/>
  <c r="D339" i="6"/>
  <c r="D343" i="6"/>
  <c r="G343" i="6"/>
  <c r="D347" i="6"/>
  <c r="G347" i="6"/>
  <c r="D351" i="6"/>
  <c r="G351" i="6"/>
  <c r="D355" i="6"/>
  <c r="D359" i="6"/>
  <c r="G359" i="6"/>
  <c r="D363" i="6"/>
  <c r="G363" i="6"/>
  <c r="D367" i="6"/>
  <c r="G367" i="6"/>
  <c r="D371" i="6"/>
  <c r="G371" i="6"/>
  <c r="D375" i="6"/>
  <c r="G375" i="6"/>
  <c r="D379" i="6"/>
  <c r="G379" i="6"/>
  <c r="D383" i="6"/>
  <c r="G383" i="6"/>
  <c r="D387" i="6"/>
  <c r="G387" i="6"/>
  <c r="D391" i="6"/>
  <c r="G391" i="6"/>
  <c r="D395" i="6"/>
  <c r="G395" i="6"/>
  <c r="D399" i="6"/>
  <c r="G399" i="6"/>
  <c r="D403" i="6"/>
  <c r="G403" i="6"/>
  <c r="D407" i="6"/>
  <c r="D411" i="6"/>
  <c r="G411" i="6"/>
  <c r="D415" i="6"/>
  <c r="G415" i="6"/>
  <c r="D419" i="6"/>
  <c r="G419" i="6"/>
  <c r="D423" i="6"/>
  <c r="G423" i="6"/>
  <c r="D427" i="6"/>
  <c r="G427" i="6"/>
  <c r="D431" i="6"/>
  <c r="D435" i="6"/>
  <c r="D439" i="6"/>
  <c r="G439" i="6"/>
  <c r="D443" i="6"/>
  <c r="D447" i="6"/>
  <c r="G447" i="6"/>
  <c r="D451" i="6"/>
  <c r="D455" i="6"/>
  <c r="G455" i="6"/>
  <c r="D459" i="6"/>
  <c r="G459" i="6"/>
  <c r="D463" i="6"/>
  <c r="G463" i="6"/>
  <c r="D467" i="6"/>
  <c r="G467" i="6"/>
  <c r="D471" i="6"/>
  <c r="D475" i="6"/>
  <c r="G475" i="6"/>
  <c r="D479" i="6"/>
  <c r="D483" i="6"/>
  <c r="G483" i="6"/>
  <c r="D487" i="6"/>
  <c r="G487" i="6"/>
  <c r="D491" i="6"/>
  <c r="G491" i="6"/>
  <c r="D495" i="6"/>
  <c r="G495" i="6"/>
  <c r="D499" i="6"/>
  <c r="D503" i="6"/>
  <c r="G503" i="6"/>
  <c r="D507" i="6"/>
  <c r="G507" i="6"/>
  <c r="D511" i="6"/>
  <c r="G515" i="6"/>
  <c r="D515" i="6"/>
  <c r="G519" i="6"/>
  <c r="D519" i="6"/>
  <c r="G523" i="6"/>
  <c r="D523" i="6"/>
  <c r="D527" i="6"/>
  <c r="G527" i="6"/>
  <c r="D531" i="6"/>
  <c r="G535" i="6"/>
  <c r="D535" i="6"/>
  <c r="D539" i="6"/>
  <c r="G539" i="6"/>
  <c r="D543" i="6"/>
  <c r="D547" i="6"/>
  <c r="G551" i="6"/>
  <c r="D551" i="6"/>
  <c r="D555" i="6"/>
  <c r="G555" i="6"/>
  <c r="G559" i="6"/>
  <c r="D559" i="6"/>
  <c r="D563" i="6"/>
  <c r="G563" i="6"/>
  <c r="D567" i="6"/>
  <c r="D571" i="6"/>
  <c r="G571" i="6"/>
  <c r="G575" i="6"/>
  <c r="D575" i="6"/>
  <c r="D579" i="6"/>
  <c r="G579" i="6"/>
  <c r="G583" i="6"/>
  <c r="D583" i="6"/>
  <c r="D587" i="6"/>
  <c r="G587" i="6"/>
  <c r="G591" i="6"/>
  <c r="D591" i="6"/>
  <c r="G595" i="6"/>
  <c r="D595" i="6"/>
  <c r="G599" i="6"/>
  <c r="D599" i="6"/>
  <c r="D603" i="6"/>
  <c r="G603" i="6"/>
  <c r="G607" i="6"/>
  <c r="D607" i="6"/>
  <c r="G611" i="6"/>
  <c r="D611" i="6"/>
  <c r="G615" i="6"/>
  <c r="D615" i="6"/>
  <c r="D619" i="6"/>
  <c r="G619" i="6"/>
  <c r="G623" i="6"/>
  <c r="D623" i="6"/>
  <c r="G627" i="6"/>
  <c r="D627" i="6"/>
  <c r="G631" i="6"/>
  <c r="D631" i="6"/>
  <c r="G635" i="6"/>
  <c r="D635" i="6"/>
  <c r="G639" i="6"/>
  <c r="D639" i="6"/>
  <c r="D643" i="6"/>
  <c r="G647" i="6"/>
  <c r="D647" i="6"/>
  <c r="D651" i="6"/>
  <c r="G655" i="6"/>
  <c r="D655" i="6"/>
  <c r="D659" i="6"/>
  <c r="D663" i="6"/>
  <c r="G667" i="6"/>
  <c r="D667" i="6"/>
  <c r="G671" i="6"/>
  <c r="D671" i="6"/>
  <c r="G675" i="6"/>
  <c r="D675" i="6"/>
  <c r="G679" i="6"/>
  <c r="D679" i="6"/>
  <c r="D1002" i="6"/>
  <c r="G1002" i="6"/>
  <c r="D998" i="6"/>
  <c r="G998" i="6"/>
  <c r="D994" i="6"/>
  <c r="G994" i="6"/>
  <c r="D990" i="6"/>
  <c r="G990" i="6"/>
  <c r="D986" i="6"/>
  <c r="G986" i="6"/>
  <c r="D982" i="6"/>
  <c r="G982" i="6"/>
  <c r="D978" i="6"/>
  <c r="G978" i="6"/>
  <c r="D974" i="6"/>
  <c r="G974" i="6"/>
  <c r="D970" i="6"/>
  <c r="G970" i="6"/>
  <c r="D966" i="6"/>
  <c r="G966" i="6"/>
  <c r="D962" i="6"/>
  <c r="G962" i="6"/>
  <c r="D958" i="6"/>
  <c r="G958" i="6"/>
  <c r="D954" i="6"/>
  <c r="G954" i="6"/>
  <c r="D950" i="6"/>
  <c r="G950" i="6"/>
  <c r="D946" i="6"/>
  <c r="G946" i="6"/>
  <c r="D942" i="6"/>
  <c r="G942" i="6"/>
  <c r="D938" i="6"/>
  <c r="G938" i="6"/>
  <c r="D934" i="6"/>
  <c r="D930" i="6"/>
  <c r="G930" i="6"/>
  <c r="D926" i="6"/>
  <c r="G926" i="6"/>
  <c r="D922" i="6"/>
  <c r="G922" i="6"/>
  <c r="D918" i="6"/>
  <c r="G918" i="6"/>
  <c r="D914" i="6"/>
  <c r="G914" i="6"/>
  <c r="D910" i="6"/>
  <c r="G910" i="6"/>
  <c r="D906" i="6"/>
  <c r="G906" i="6"/>
  <c r="D902" i="6"/>
  <c r="G902" i="6"/>
  <c r="D898" i="6"/>
  <c r="G898" i="6"/>
  <c r="D894" i="6"/>
  <c r="G894" i="6"/>
  <c r="D890" i="6"/>
  <c r="G890" i="6"/>
  <c r="D886" i="6"/>
  <c r="G886" i="6"/>
  <c r="D882" i="6"/>
  <c r="G882" i="6"/>
  <c r="D878" i="6"/>
  <c r="D874" i="6"/>
  <c r="G874" i="6"/>
  <c r="D870" i="6"/>
  <c r="G870" i="6"/>
  <c r="D866" i="6"/>
  <c r="G866" i="6"/>
  <c r="D862" i="6"/>
  <c r="G862" i="6"/>
  <c r="D858" i="6"/>
  <c r="G858" i="6"/>
  <c r="D854" i="6"/>
  <c r="G854" i="6"/>
  <c r="D850" i="6"/>
  <c r="G850" i="6"/>
  <c r="D846" i="6"/>
  <c r="G846" i="6"/>
  <c r="D842" i="6"/>
  <c r="G842" i="6"/>
  <c r="D838" i="6"/>
  <c r="G838" i="6"/>
  <c r="D834" i="6"/>
  <c r="D830" i="6"/>
  <c r="D826" i="6"/>
  <c r="G826" i="6"/>
  <c r="D822" i="6"/>
  <c r="G822" i="6"/>
  <c r="D818" i="6"/>
  <c r="G818" i="6"/>
  <c r="D814" i="6"/>
  <c r="D810" i="6"/>
  <c r="G810" i="6"/>
  <c r="D806" i="6"/>
  <c r="G806" i="6"/>
  <c r="D802" i="6"/>
  <c r="G802" i="6"/>
  <c r="D798" i="6"/>
  <c r="G798" i="6"/>
  <c r="D794" i="6"/>
  <c r="G794" i="6"/>
  <c r="D790" i="6"/>
  <c r="G790" i="6"/>
  <c r="D786" i="6"/>
  <c r="G786" i="6"/>
  <c r="D782" i="6"/>
  <c r="D778" i="6"/>
  <c r="G778" i="6"/>
  <c r="D774" i="6"/>
  <c r="G774" i="6"/>
  <c r="D770" i="6"/>
  <c r="G770" i="6"/>
  <c r="D766" i="6"/>
  <c r="G766" i="6"/>
  <c r="D762" i="6"/>
  <c r="G762" i="6"/>
  <c r="D758" i="6"/>
  <c r="D754" i="6"/>
  <c r="G754" i="6"/>
  <c r="D750" i="6"/>
  <c r="G750" i="6"/>
  <c r="D746" i="6"/>
  <c r="G746" i="6"/>
  <c r="D742" i="6"/>
  <c r="G742" i="6"/>
  <c r="D738" i="6"/>
  <c r="D734" i="6"/>
  <c r="G734" i="6"/>
  <c r="D730" i="6"/>
  <c r="D726" i="6"/>
  <c r="D722" i="6"/>
  <c r="D718" i="6"/>
  <c r="G718" i="6"/>
  <c r="D714" i="6"/>
  <c r="G714" i="6"/>
  <c r="D710" i="6"/>
  <c r="G710" i="6"/>
  <c r="G1001" i="6"/>
  <c r="G993" i="6"/>
  <c r="G969" i="6"/>
  <c r="G961" i="6"/>
  <c r="G945" i="6"/>
  <c r="G929" i="6"/>
  <c r="G921" i="6"/>
  <c r="G913" i="6"/>
  <c r="G905" i="6"/>
  <c r="G897" i="6"/>
  <c r="G889" i="6"/>
  <c r="G881" i="6"/>
  <c r="G873" i="6"/>
  <c r="G857" i="6"/>
  <c r="G849" i="6"/>
  <c r="G841" i="6"/>
  <c r="G825" i="6"/>
  <c r="G817" i="6"/>
  <c r="G809" i="6"/>
  <c r="G801" i="6"/>
  <c r="G789" i="6"/>
  <c r="G773" i="6"/>
  <c r="G757" i="6"/>
  <c r="G741" i="6"/>
  <c r="G725" i="6"/>
  <c r="G677" i="6"/>
  <c r="G661" i="6"/>
  <c r="G645" i="6"/>
  <c r="G629" i="6"/>
  <c r="G613" i="6"/>
  <c r="G597" i="6"/>
  <c r="G581" i="6"/>
  <c r="G702" i="6"/>
  <c r="G698" i="6"/>
  <c r="G694" i="6"/>
  <c r="G690" i="6"/>
  <c r="D704" i="6"/>
  <c r="D700" i="6"/>
  <c r="D696" i="6"/>
  <c r="D692" i="6"/>
  <c r="D688" i="6"/>
  <c r="D684" i="6"/>
  <c r="G15" i="8"/>
  <c r="D15" i="8"/>
  <c r="D24" i="8"/>
  <c r="G29" i="8"/>
  <c r="D29" i="8"/>
  <c r="D41" i="8"/>
  <c r="D52" i="8"/>
  <c r="D57" i="8"/>
  <c r="D68" i="8"/>
  <c r="D81" i="8"/>
  <c r="D97" i="8"/>
  <c r="D113" i="8"/>
  <c r="D129" i="8"/>
  <c r="D145" i="8"/>
  <c r="D161" i="8"/>
  <c r="D177" i="8"/>
  <c r="D205" i="8"/>
  <c r="G205" i="8"/>
  <c r="D207" i="8"/>
  <c r="G207" i="8"/>
  <c r="D213" i="8"/>
  <c r="G213" i="8"/>
  <c r="G31" i="8"/>
  <c r="D31" i="8"/>
  <c r="G45" i="8"/>
  <c r="D45" i="8"/>
  <c r="D179" i="8"/>
  <c r="G179" i="8"/>
  <c r="D182" i="8"/>
  <c r="G182" i="8"/>
  <c r="G220" i="8"/>
  <c r="D220" i="8"/>
  <c r="G228" i="8"/>
  <c r="D228" i="8"/>
  <c r="D249" i="8"/>
  <c r="D253" i="8"/>
  <c r="G253" i="8"/>
  <c r="D257" i="8"/>
  <c r="G257" i="8"/>
  <c r="D261" i="8"/>
  <c r="G261" i="8"/>
  <c r="D265" i="8"/>
  <c r="G265" i="8"/>
  <c r="D269" i="8"/>
  <c r="G269" i="8"/>
  <c r="D9" i="8"/>
  <c r="D20" i="8"/>
  <c r="D22" i="8"/>
  <c r="G22" i="8"/>
  <c r="D28" i="8"/>
  <c r="G47" i="8"/>
  <c r="D47" i="8"/>
  <c r="D58" i="8"/>
  <c r="G58" i="8"/>
  <c r="D72" i="8"/>
  <c r="D82" i="8"/>
  <c r="G82" i="8"/>
  <c r="D88" i="8"/>
  <c r="D98" i="8"/>
  <c r="G98" i="8"/>
  <c r="D104" i="8"/>
  <c r="D114" i="8"/>
  <c r="G114" i="8"/>
  <c r="D120" i="8"/>
  <c r="D130" i="8"/>
  <c r="G130" i="8"/>
  <c r="D136" i="8"/>
  <c r="D146" i="8"/>
  <c r="G146" i="8"/>
  <c r="D152" i="8"/>
  <c r="D162" i="8"/>
  <c r="G162" i="8"/>
  <c r="D168" i="8"/>
  <c r="G192" i="8"/>
  <c r="D192" i="8"/>
  <c r="D206" i="8"/>
  <c r="G206" i="8"/>
  <c r="D214" i="8"/>
  <c r="G214" i="8"/>
  <c r="G5" i="8"/>
  <c r="D5" i="8"/>
  <c r="G13" i="8"/>
  <c r="D13" i="8"/>
  <c r="D38" i="8"/>
  <c r="G38" i="8"/>
  <c r="D74" i="8"/>
  <c r="G74" i="8"/>
  <c r="D90" i="8"/>
  <c r="G90" i="8"/>
  <c r="D106" i="8"/>
  <c r="G106" i="8"/>
  <c r="D122" i="8"/>
  <c r="G122" i="8"/>
  <c r="D138" i="8"/>
  <c r="G138" i="8"/>
  <c r="D154" i="8"/>
  <c r="G154" i="8"/>
  <c r="D170" i="8"/>
  <c r="G170" i="8"/>
  <c r="D188" i="8"/>
  <c r="D196" i="8"/>
  <c r="D201" i="8"/>
  <c r="G201" i="8"/>
  <c r="D250" i="8"/>
  <c r="D254" i="8"/>
  <c r="G254" i="8"/>
  <c r="D258" i="8"/>
  <c r="G258" i="8"/>
  <c r="D262" i="8"/>
  <c r="G262" i="8"/>
  <c r="D266" i="8"/>
  <c r="G266" i="8"/>
  <c r="D270" i="8"/>
  <c r="G270" i="8"/>
  <c r="G203" i="8"/>
  <c r="G211" i="8"/>
  <c r="D224" i="8"/>
  <c r="G348" i="8"/>
  <c r="G364" i="8"/>
  <c r="G380" i="8"/>
  <c r="G396" i="8"/>
  <c r="G412" i="8"/>
  <c r="G422" i="8"/>
  <c r="D429" i="8"/>
  <c r="D435" i="8"/>
  <c r="D445" i="8"/>
  <c r="D487" i="8"/>
  <c r="G490" i="8"/>
  <c r="D503" i="8"/>
  <c r="G506" i="8"/>
  <c r="G519" i="8"/>
  <c r="G528" i="8"/>
  <c r="D536" i="8"/>
  <c r="G536" i="8"/>
  <c r="D544" i="8"/>
  <c r="G544" i="8"/>
  <c r="D551" i="8"/>
  <c r="G551" i="8"/>
  <c r="D556" i="8"/>
  <c r="D559" i="8"/>
  <c r="G559" i="8"/>
  <c r="D563" i="8"/>
  <c r="G563" i="8"/>
  <c r="G571" i="8"/>
  <c r="D580" i="8"/>
  <c r="G583" i="8"/>
  <c r="G594" i="8"/>
  <c r="D594" i="8"/>
  <c r="G518" i="8"/>
  <c r="D518" i="8"/>
  <c r="D570" i="8"/>
  <c r="G602" i="8"/>
  <c r="D602" i="8"/>
  <c r="D610" i="8"/>
  <c r="G618" i="8"/>
  <c r="D618" i="8"/>
  <c r="D626" i="8"/>
  <c r="G634" i="8"/>
  <c r="D634" i="8"/>
  <c r="G642" i="8"/>
  <c r="D642" i="8"/>
  <c r="G273" i="8"/>
  <c r="G274" i="8"/>
  <c r="G277" i="8"/>
  <c r="G278" i="8"/>
  <c r="G281" i="8"/>
  <c r="G282" i="8"/>
  <c r="G285" i="8"/>
  <c r="G286" i="8"/>
  <c r="G289" i="8"/>
  <c r="G293" i="8"/>
  <c r="G294" i="8"/>
  <c r="G297" i="8"/>
  <c r="G298" i="8"/>
  <c r="G301" i="8"/>
  <c r="G302" i="8"/>
  <c r="G305" i="8"/>
  <c r="G306" i="8"/>
  <c r="G309" i="8"/>
  <c r="G310" i="8"/>
  <c r="G317" i="8"/>
  <c r="G318" i="8"/>
  <c r="G322" i="8"/>
  <c r="G325" i="8"/>
  <c r="G326" i="8"/>
  <c r="G329" i="8"/>
  <c r="G330" i="8"/>
  <c r="G333" i="8"/>
  <c r="G334" i="8"/>
  <c r="G337" i="8"/>
  <c r="G338" i="8"/>
  <c r="G344" i="8"/>
  <c r="G350" i="8"/>
  <c r="G351" i="8"/>
  <c r="G354" i="8"/>
  <c r="G360" i="8"/>
  <c r="G366" i="8"/>
  <c r="G367" i="8"/>
  <c r="G370" i="8"/>
  <c r="G382" i="8"/>
  <c r="G383" i="8"/>
  <c r="G386" i="8"/>
  <c r="G392" i="8"/>
  <c r="G398" i="8"/>
  <c r="G399" i="8"/>
  <c r="G402" i="8"/>
  <c r="G408" i="8"/>
  <c r="G414" i="8"/>
  <c r="G415" i="8"/>
  <c r="G418" i="8"/>
  <c r="G424" i="8"/>
  <c r="G440" i="8"/>
  <c r="G452" i="8"/>
  <c r="G456" i="8"/>
  <c r="G460" i="8"/>
  <c r="G464" i="8"/>
  <c r="G468" i="8"/>
  <c r="G472" i="8"/>
  <c r="G476" i="8"/>
  <c r="D479" i="8"/>
  <c r="D495" i="8"/>
  <c r="G498" i="8"/>
  <c r="D511" i="8"/>
  <c r="G514" i="8"/>
  <c r="G526" i="8"/>
  <c r="D526" i="8"/>
  <c r="D532" i="8"/>
  <c r="D535" i="8"/>
  <c r="G535" i="8"/>
  <c r="D540" i="8"/>
  <c r="D543" i="8"/>
  <c r="D547" i="8"/>
  <c r="D552" i="8"/>
  <c r="G552" i="8"/>
  <c r="D560" i="8"/>
  <c r="G578" i="8"/>
  <c r="D578" i="8"/>
  <c r="G586" i="8"/>
  <c r="D586" i="8"/>
  <c r="G606" i="8"/>
  <c r="D606" i="8"/>
  <c r="G614" i="8"/>
  <c r="D614" i="8"/>
  <c r="G622" i="8"/>
  <c r="D622" i="8"/>
  <c r="G630" i="8"/>
  <c r="D630" i="8"/>
  <c r="G638" i="8"/>
  <c r="D638" i="8"/>
  <c r="G715" i="8"/>
  <c r="G723" i="8"/>
  <c r="G731" i="8"/>
  <c r="D740" i="8"/>
  <c r="D748" i="8"/>
  <c r="D756" i="8"/>
  <c r="D764" i="8"/>
  <c r="G801" i="8"/>
  <c r="G817" i="8"/>
  <c r="D832" i="8"/>
  <c r="D840" i="8"/>
  <c r="D894" i="8"/>
  <c r="D910" i="8"/>
  <c r="D926" i="8"/>
  <c r="D942" i="8"/>
  <c r="D958" i="8"/>
  <c r="D974" i="8"/>
  <c r="D990" i="8"/>
  <c r="D646" i="8"/>
  <c r="D650" i="8"/>
  <c r="D654" i="8"/>
  <c r="D658" i="8"/>
  <c r="D662" i="8"/>
  <c r="D666" i="8"/>
  <c r="D670" i="8"/>
  <c r="D674" i="8"/>
  <c r="D678" i="8"/>
  <c r="D682" i="8"/>
  <c r="D686" i="8"/>
  <c r="D690" i="8"/>
  <c r="D694" i="8"/>
  <c r="D698" i="8"/>
  <c r="D702" i="8"/>
  <c r="D706" i="8"/>
  <c r="G710" i="8"/>
  <c r="G717" i="8"/>
  <c r="G718" i="8"/>
  <c r="G721" i="8"/>
  <c r="G725" i="8"/>
  <c r="G733" i="8"/>
  <c r="G734" i="8"/>
  <c r="G737" i="8"/>
  <c r="D738" i="8"/>
  <c r="G751" i="8"/>
  <c r="G759" i="8"/>
  <c r="G767" i="8"/>
  <c r="G771" i="8"/>
  <c r="G775" i="8"/>
  <c r="G779" i="8"/>
  <c r="G783" i="8"/>
  <c r="G787" i="8"/>
  <c r="G791" i="8"/>
  <c r="G795" i="8"/>
  <c r="G803" i="8"/>
  <c r="G804" i="8"/>
  <c r="D810" i="8"/>
  <c r="G819" i="8"/>
  <c r="G829" i="8"/>
  <c r="G837" i="8"/>
  <c r="G845" i="8"/>
  <c r="G849" i="8"/>
  <c r="G853" i="8"/>
  <c r="G857" i="8"/>
  <c r="G861" i="8"/>
  <c r="G869" i="8"/>
  <c r="G873" i="8"/>
  <c r="G881" i="8"/>
  <c r="G885" i="8"/>
  <c r="G889" i="8"/>
  <c r="D902" i="8"/>
  <c r="G915" i="8"/>
  <c r="D918" i="8"/>
  <c r="G931" i="8"/>
  <c r="D934" i="8"/>
  <c r="D950" i="8"/>
  <c r="G963" i="8"/>
  <c r="D966" i="8"/>
  <c r="G979" i="8"/>
  <c r="D982" i="8"/>
  <c r="D998" i="8"/>
  <c r="G525" i="8"/>
  <c r="G13" i="9"/>
  <c r="D13" i="9"/>
  <c r="D26" i="9"/>
  <c r="G26" i="9"/>
  <c r="G6" i="9"/>
  <c r="D6" i="9"/>
  <c r="G21" i="9"/>
  <c r="D21" i="9"/>
  <c r="D34" i="9"/>
  <c r="G45" i="9"/>
  <c r="D45" i="9"/>
  <c r="D58" i="9"/>
  <c r="G58" i="9"/>
  <c r="G3" i="9"/>
  <c r="D3" i="9"/>
  <c r="G38" i="9"/>
  <c r="D38" i="9"/>
  <c r="G53" i="9"/>
  <c r="D53" i="9"/>
  <c r="D66" i="9"/>
  <c r="G66" i="9"/>
  <c r="G70" i="9"/>
  <c r="D70" i="9"/>
  <c r="D85" i="9"/>
  <c r="G90" i="9"/>
  <c r="D102" i="9"/>
  <c r="D109" i="9"/>
  <c r="G130" i="9"/>
  <c r="G146" i="9"/>
  <c r="G162" i="9"/>
  <c r="G178" i="9"/>
  <c r="G194" i="9"/>
  <c r="G210" i="9"/>
  <c r="G226" i="9"/>
  <c r="G242" i="9"/>
  <c r="G258" i="9"/>
  <c r="G274" i="9"/>
  <c r="D302" i="9"/>
  <c r="G315" i="9"/>
  <c r="G325" i="9"/>
  <c r="D328" i="9"/>
  <c r="D77" i="9"/>
  <c r="G98" i="9"/>
  <c r="D117" i="9"/>
  <c r="G122" i="9"/>
  <c r="G138" i="9"/>
  <c r="G154" i="9"/>
  <c r="G170" i="9"/>
  <c r="G186" i="9"/>
  <c r="G202" i="9"/>
  <c r="G218" i="9"/>
  <c r="G234" i="9"/>
  <c r="G266" i="9"/>
  <c r="G282" i="9"/>
  <c r="G298" i="9"/>
  <c r="G307" i="9"/>
  <c r="D308" i="9"/>
  <c r="G311" i="9"/>
  <c r="D2" i="9"/>
  <c r="D9" i="9"/>
  <c r="D12" i="9"/>
  <c r="G12" i="9"/>
  <c r="D25" i="9"/>
  <c r="D28" i="9"/>
  <c r="G28" i="9"/>
  <c r="D41" i="9"/>
  <c r="D44" i="9"/>
  <c r="G44" i="9"/>
  <c r="D57" i="9"/>
  <c r="D60" i="9"/>
  <c r="G60" i="9"/>
  <c r="D73" i="9"/>
  <c r="D76" i="9"/>
  <c r="D89" i="9"/>
  <c r="D92" i="9"/>
  <c r="G92" i="9"/>
  <c r="D105" i="9"/>
  <c r="D108" i="9"/>
  <c r="G108" i="9"/>
  <c r="D121" i="9"/>
  <c r="D124" i="9"/>
  <c r="G124" i="9"/>
  <c r="G134" i="9"/>
  <c r="D137" i="9"/>
  <c r="D140" i="9"/>
  <c r="G140" i="9"/>
  <c r="G150" i="9"/>
  <c r="D153" i="9"/>
  <c r="D156" i="9"/>
  <c r="G156" i="9"/>
  <c r="G166" i="9"/>
  <c r="D169" i="9"/>
  <c r="D172" i="9"/>
  <c r="G182" i="9"/>
  <c r="D185" i="9"/>
  <c r="D188" i="9"/>
  <c r="G198" i="9"/>
  <c r="D201" i="9"/>
  <c r="D204" i="9"/>
  <c r="G204" i="9"/>
  <c r="G214" i="9"/>
  <c r="D217" i="9"/>
  <c r="D220" i="9"/>
  <c r="G220" i="9"/>
  <c r="D233" i="9"/>
  <c r="D236" i="9"/>
  <c r="G236" i="9"/>
  <c r="G246" i="9"/>
  <c r="D249" i="9"/>
  <c r="D252" i="9"/>
  <c r="G252" i="9"/>
  <c r="G262" i="9"/>
  <c r="D265" i="9"/>
  <c r="D268" i="9"/>
  <c r="G278" i="9"/>
  <c r="D281" i="9"/>
  <c r="D284" i="9"/>
  <c r="G284" i="9"/>
  <c r="G294" i="9"/>
  <c r="D297" i="9"/>
  <c r="D8" i="9"/>
  <c r="G8" i="9"/>
  <c r="D24" i="9"/>
  <c r="G24" i="9"/>
  <c r="D40" i="9"/>
  <c r="G40" i="9"/>
  <c r="D56" i="9"/>
  <c r="G56" i="9"/>
  <c r="D72" i="9"/>
  <c r="G72" i="9"/>
  <c r="D88" i="9"/>
  <c r="G88" i="9"/>
  <c r="D104" i="9"/>
  <c r="G104" i="9"/>
  <c r="D120" i="9"/>
  <c r="D136" i="9"/>
  <c r="G136" i="9"/>
  <c r="D152" i="9"/>
  <c r="G152" i="9"/>
  <c r="D168" i="9"/>
  <c r="G168" i="9"/>
  <c r="D184" i="9"/>
  <c r="G184" i="9"/>
  <c r="D200" i="9"/>
  <c r="G200" i="9"/>
  <c r="D216" i="9"/>
  <c r="G216" i="9"/>
  <c r="D232" i="9"/>
  <c r="G232" i="9"/>
  <c r="D248" i="9"/>
  <c r="G248" i="9"/>
  <c r="D264" i="9"/>
  <c r="G264" i="9"/>
  <c r="D280" i="9"/>
  <c r="G280" i="9"/>
  <c r="D296" i="9"/>
  <c r="G296" i="9"/>
  <c r="G4" i="9"/>
  <c r="G14" i="9"/>
  <c r="D17" i="9"/>
  <c r="D20" i="9"/>
  <c r="G30" i="9"/>
  <c r="D33" i="9"/>
  <c r="D36" i="9"/>
  <c r="G46" i="9"/>
  <c r="D49" i="9"/>
  <c r="D52" i="9"/>
  <c r="G52" i="9"/>
  <c r="G62" i="9"/>
  <c r="D65" i="9"/>
  <c r="D68" i="9"/>
  <c r="G68" i="9"/>
  <c r="G78" i="9"/>
  <c r="D81" i="9"/>
  <c r="D84" i="9"/>
  <c r="G84" i="9"/>
  <c r="G94" i="9"/>
  <c r="D97" i="9"/>
  <c r="D100" i="9"/>
  <c r="G100" i="9"/>
  <c r="G110" i="9"/>
  <c r="D113" i="9"/>
  <c r="D116" i="9"/>
  <c r="G126" i="9"/>
  <c r="D129" i="9"/>
  <c r="D132" i="9"/>
  <c r="G142" i="9"/>
  <c r="D145" i="9"/>
  <c r="D148" i="9"/>
  <c r="D161" i="9"/>
  <c r="D164" i="9"/>
  <c r="G164" i="9"/>
  <c r="G174" i="9"/>
  <c r="D177" i="9"/>
  <c r="D180" i="9"/>
  <c r="G180" i="9"/>
  <c r="G190" i="9"/>
  <c r="D193" i="9"/>
  <c r="D196" i="9"/>
  <c r="G206" i="9"/>
  <c r="D209" i="9"/>
  <c r="D212" i="9"/>
  <c r="G212" i="9"/>
  <c r="G222" i="9"/>
  <c r="D225" i="9"/>
  <c r="D228" i="9"/>
  <c r="G228" i="9"/>
  <c r="G238" i="9"/>
  <c r="D241" i="9"/>
  <c r="D244" i="9"/>
  <c r="G254" i="9"/>
  <c r="D257" i="9"/>
  <c r="D260" i="9"/>
  <c r="G270" i="9"/>
  <c r="D273" i="9"/>
  <c r="D276" i="9"/>
  <c r="G276" i="9"/>
  <c r="G286" i="9"/>
  <c r="D289" i="9"/>
  <c r="D292" i="9"/>
  <c r="G292" i="9"/>
  <c r="D309" i="9"/>
  <c r="G309" i="9"/>
  <c r="D16" i="9"/>
  <c r="G16" i="9"/>
  <c r="D32" i="9"/>
  <c r="G32" i="9"/>
  <c r="D48" i="9"/>
  <c r="G48" i="9"/>
  <c r="D64" i="9"/>
  <c r="G64" i="9"/>
  <c r="D80" i="9"/>
  <c r="G80" i="9"/>
  <c r="D96" i="9"/>
  <c r="G96" i="9"/>
  <c r="D112" i="9"/>
  <c r="G112" i="9"/>
  <c r="D128" i="9"/>
  <c r="G128" i="9"/>
  <c r="D144" i="9"/>
  <c r="G144" i="9"/>
  <c r="D160" i="9"/>
  <c r="G160" i="9"/>
  <c r="D176" i="9"/>
  <c r="G176" i="9"/>
  <c r="D192" i="9"/>
  <c r="G192" i="9"/>
  <c r="D208" i="9"/>
  <c r="G208" i="9"/>
  <c r="D224" i="9"/>
  <c r="G224" i="9"/>
  <c r="D240" i="9"/>
  <c r="G240" i="9"/>
  <c r="D256" i="9"/>
  <c r="G256" i="9"/>
  <c r="D272" i="9"/>
  <c r="G272" i="9"/>
  <c r="D288" i="9"/>
  <c r="G288" i="9"/>
  <c r="G323" i="9"/>
  <c r="D324" i="9"/>
  <c r="G333" i="9"/>
  <c r="D334" i="9"/>
  <c r="G335" i="9"/>
  <c r="D326" i="9"/>
  <c r="D11" i="9"/>
  <c r="G11" i="9"/>
  <c r="D27" i="9"/>
  <c r="G27" i="9"/>
  <c r="D43" i="9"/>
  <c r="G43" i="9"/>
  <c r="D59" i="9"/>
  <c r="G59" i="9"/>
  <c r="D15" i="9"/>
  <c r="G15" i="9"/>
  <c r="D31" i="9"/>
  <c r="G31" i="9"/>
  <c r="D47" i="9"/>
  <c r="G47" i="9"/>
  <c r="D19" i="9"/>
  <c r="G19" i="9"/>
  <c r="D35" i="9"/>
  <c r="G35" i="9"/>
  <c r="D51" i="9"/>
  <c r="G51" i="9"/>
  <c r="D7" i="9"/>
  <c r="G7" i="9"/>
  <c r="D23" i="9"/>
  <c r="G23" i="9"/>
  <c r="D39" i="9"/>
  <c r="G39" i="9"/>
  <c r="D55" i="9"/>
  <c r="G55" i="9"/>
  <c r="G305" i="9"/>
  <c r="D306" i="9"/>
  <c r="D322" i="9"/>
  <c r="G63" i="9"/>
  <c r="G67" i="9"/>
  <c r="G75" i="9"/>
  <c r="G87" i="9"/>
  <c r="G91" i="9"/>
  <c r="G95" i="9"/>
  <c r="G99" i="9"/>
  <c r="G103" i="9"/>
  <c r="G107" i="9"/>
  <c r="G111" i="9"/>
  <c r="G119" i="9"/>
  <c r="G123" i="9"/>
  <c r="G127" i="9"/>
  <c r="G131" i="9"/>
  <c r="G135" i="9"/>
  <c r="G139" i="9"/>
  <c r="G143" i="9"/>
  <c r="G147" i="9"/>
  <c r="G151" i="9"/>
  <c r="G155" i="9"/>
  <c r="G163" i="9"/>
  <c r="G167" i="9"/>
  <c r="G171" i="9"/>
  <c r="G175" i="9"/>
  <c r="G179" i="9"/>
  <c r="G183" i="9"/>
  <c r="G187" i="9"/>
  <c r="G191" i="9"/>
  <c r="G195" i="9"/>
  <c r="G199" i="9"/>
  <c r="G203" i="9"/>
  <c r="G207" i="9"/>
  <c r="G211" i="9"/>
  <c r="G215" i="9"/>
  <c r="G219" i="9"/>
  <c r="G223" i="9"/>
  <c r="G227" i="9"/>
  <c r="G231" i="9"/>
  <c r="G243" i="9"/>
  <c r="G247" i="9"/>
  <c r="G251" i="9"/>
  <c r="G255" i="9"/>
  <c r="G259" i="9"/>
  <c r="G263" i="9"/>
  <c r="G267" i="9"/>
  <c r="G275" i="9"/>
  <c r="G279" i="9"/>
  <c r="G283" i="9"/>
  <c r="G287" i="9"/>
  <c r="G291" i="9"/>
  <c r="G299" i="9"/>
  <c r="G300" i="9"/>
  <c r="D314" i="9"/>
  <c r="G316" i="9"/>
  <c r="G329" i="9"/>
  <c r="D330" i="9"/>
  <c r="G332" i="9"/>
  <c r="G3" i="8"/>
  <c r="G7" i="8"/>
  <c r="G18" i="8"/>
  <c r="D19" i="8"/>
  <c r="G21" i="8"/>
  <c r="D35" i="8"/>
  <c r="G37" i="8"/>
  <c r="G50" i="8"/>
  <c r="D51" i="8"/>
  <c r="G53" i="8"/>
  <c r="G54" i="8"/>
  <c r="D67" i="8"/>
  <c r="G67" i="8"/>
  <c r="G70" i="8"/>
  <c r="D63" i="8"/>
  <c r="G63" i="8"/>
  <c r="G10" i="8"/>
  <c r="D11" i="8"/>
  <c r="G26" i="8"/>
  <c r="D27" i="8"/>
  <c r="G42" i="8"/>
  <c r="D43" i="8"/>
  <c r="D59" i="8"/>
  <c r="G59" i="8"/>
  <c r="G62" i="8"/>
  <c r="D55" i="8"/>
  <c r="G55" i="8"/>
  <c r="D71" i="8"/>
  <c r="G75" i="8"/>
  <c r="G87" i="8"/>
  <c r="G91" i="8"/>
  <c r="G95" i="8"/>
  <c r="G99" i="8"/>
  <c r="G103" i="8"/>
  <c r="G107" i="8"/>
  <c r="G111" i="8"/>
  <c r="G119" i="8"/>
  <c r="G123" i="8"/>
  <c r="G127" i="8"/>
  <c r="G131" i="8"/>
  <c r="G135" i="8"/>
  <c r="G139" i="8"/>
  <c r="G143" i="8"/>
  <c r="G147" i="8"/>
  <c r="G151" i="8"/>
  <c r="G155" i="8"/>
  <c r="G163" i="8"/>
  <c r="G167" i="8"/>
  <c r="G171" i="8"/>
  <c r="G175" i="8"/>
  <c r="G183" i="8"/>
  <c r="D184" i="8"/>
  <c r="G186" i="8"/>
  <c r="G199" i="8"/>
  <c r="D200" i="8"/>
  <c r="G202" i="8"/>
  <c r="G215" i="8"/>
  <c r="D216" i="8"/>
  <c r="G218" i="8"/>
  <c r="G231" i="8"/>
  <c r="D232" i="8"/>
  <c r="G234" i="8"/>
  <c r="G240" i="8"/>
  <c r="D240" i="8"/>
  <c r="G243" i="8"/>
  <c r="D263" i="8"/>
  <c r="G263" i="8"/>
  <c r="D279" i="8"/>
  <c r="G279" i="8"/>
  <c r="D251" i="8"/>
  <c r="G251" i="8"/>
  <c r="D267" i="8"/>
  <c r="G267" i="8"/>
  <c r="D283" i="8"/>
  <c r="G283" i="8"/>
  <c r="G248" i="8"/>
  <c r="D248" i="8"/>
  <c r="D255" i="8"/>
  <c r="G255" i="8"/>
  <c r="D271" i="8"/>
  <c r="D244" i="8"/>
  <c r="D259" i="8"/>
  <c r="G259" i="8"/>
  <c r="D275" i="8"/>
  <c r="G275" i="8"/>
  <c r="D252" i="8"/>
  <c r="D256" i="8"/>
  <c r="D260" i="8"/>
  <c r="D264" i="8"/>
  <c r="D268" i="8"/>
  <c r="D272" i="8"/>
  <c r="D276" i="8"/>
  <c r="D280" i="8"/>
  <c r="D284" i="8"/>
  <c r="D288" i="8"/>
  <c r="D292" i="8"/>
  <c r="D296" i="8"/>
  <c r="D300" i="8"/>
  <c r="D304" i="8"/>
  <c r="D308" i="8"/>
  <c r="D312" i="8"/>
  <c r="D316" i="8"/>
  <c r="D320" i="8"/>
  <c r="D324" i="8"/>
  <c r="D328" i="8"/>
  <c r="D332" i="8"/>
  <c r="D336" i="8"/>
  <c r="D343" i="8"/>
  <c r="D359" i="8"/>
  <c r="D375" i="8"/>
  <c r="D391" i="8"/>
  <c r="D407" i="8"/>
  <c r="D457" i="8"/>
  <c r="G457" i="8"/>
  <c r="D461" i="8"/>
  <c r="G287" i="8"/>
  <c r="G291" i="8"/>
  <c r="G299" i="8"/>
  <c r="G303" i="8"/>
  <c r="G307" i="8"/>
  <c r="G311" i="8"/>
  <c r="G315" i="8"/>
  <c r="G319" i="8"/>
  <c r="G323" i="8"/>
  <c r="G327" i="8"/>
  <c r="G331" i="8"/>
  <c r="G335" i="8"/>
  <c r="G352" i="8"/>
  <c r="D353" i="8"/>
  <c r="G368" i="8"/>
  <c r="D369" i="8"/>
  <c r="G371" i="8"/>
  <c r="D385" i="8"/>
  <c r="G387" i="8"/>
  <c r="D401" i="8"/>
  <c r="G403" i="8"/>
  <c r="D417" i="8"/>
  <c r="G419" i="8"/>
  <c r="D425" i="8"/>
  <c r="D427" i="8"/>
  <c r="D441" i="8"/>
  <c r="D443" i="8"/>
  <c r="D449" i="8"/>
  <c r="G449" i="8"/>
  <c r="D465" i="8"/>
  <c r="G465" i="8"/>
  <c r="G340" i="8"/>
  <c r="D341" i="8"/>
  <c r="G356" i="8"/>
  <c r="D357" i="8"/>
  <c r="G372" i="8"/>
  <c r="D373" i="8"/>
  <c r="D389" i="8"/>
  <c r="G404" i="8"/>
  <c r="D405" i="8"/>
  <c r="G420" i="8"/>
  <c r="D421" i="8"/>
  <c r="D423" i="8"/>
  <c r="D437" i="8"/>
  <c r="D439" i="8"/>
  <c r="D453" i="8"/>
  <c r="D469" i="8"/>
  <c r="G469" i="8"/>
  <c r="G529" i="8"/>
  <c r="D530" i="8"/>
  <c r="G545" i="8"/>
  <c r="D546" i="8"/>
  <c r="G561" i="8"/>
  <c r="D562" i="8"/>
  <c r="G564" i="8"/>
  <c r="D566" i="8"/>
  <c r="D568" i="8"/>
  <c r="D582" i="8"/>
  <c r="D584" i="8"/>
  <c r="D598" i="8"/>
  <c r="D600" i="8"/>
  <c r="D616" i="8"/>
  <c r="G616" i="8"/>
  <c r="D604" i="8"/>
  <c r="G604" i="8"/>
  <c r="D620" i="8"/>
  <c r="G620" i="8"/>
  <c r="G477" i="8"/>
  <c r="G481" i="8"/>
  <c r="G485" i="8"/>
  <c r="G489" i="8"/>
  <c r="G493" i="8"/>
  <c r="G501" i="8"/>
  <c r="G505" i="8"/>
  <c r="G513" i="8"/>
  <c r="G521" i="8"/>
  <c r="D522" i="8"/>
  <c r="G537" i="8"/>
  <c r="D538" i="8"/>
  <c r="G553" i="8"/>
  <c r="D554" i="8"/>
  <c r="D574" i="8"/>
  <c r="D576" i="8"/>
  <c r="D590" i="8"/>
  <c r="D592" i="8"/>
  <c r="D608" i="8"/>
  <c r="G608" i="8"/>
  <c r="D624" i="8"/>
  <c r="G624" i="8"/>
  <c r="D612" i="8"/>
  <c r="G612" i="8"/>
  <c r="G711" i="8"/>
  <c r="D712" i="8"/>
  <c r="G727" i="8"/>
  <c r="D728" i="8"/>
  <c r="D752" i="8"/>
  <c r="D754" i="8"/>
  <c r="D768" i="8"/>
  <c r="D784" i="8"/>
  <c r="G784" i="8"/>
  <c r="D772" i="8"/>
  <c r="G772" i="8"/>
  <c r="D788" i="8"/>
  <c r="G788" i="8"/>
  <c r="G628" i="8"/>
  <c r="G632" i="8"/>
  <c r="G636" i="8"/>
  <c r="G640" i="8"/>
  <c r="G648" i="8"/>
  <c r="G656" i="8"/>
  <c r="G668" i="8"/>
  <c r="G672" i="8"/>
  <c r="G676" i="8"/>
  <c r="G680" i="8"/>
  <c r="G684" i="8"/>
  <c r="G692" i="8"/>
  <c r="G700" i="8"/>
  <c r="G704" i="8"/>
  <c r="G708" i="8"/>
  <c r="G719" i="8"/>
  <c r="D720" i="8"/>
  <c r="G735" i="8"/>
  <c r="D736" i="8"/>
  <c r="D744" i="8"/>
  <c r="D746" i="8"/>
  <c r="D760" i="8"/>
  <c r="D762" i="8"/>
  <c r="D776" i="8"/>
  <c r="G776" i="8"/>
  <c r="D780" i="8"/>
  <c r="G780" i="8"/>
  <c r="D798" i="8"/>
  <c r="G813" i="8"/>
  <c r="D814" i="8"/>
  <c r="D834" i="8"/>
  <c r="D836" i="8"/>
  <c r="D844" i="8"/>
  <c r="G844" i="8"/>
  <c r="G792" i="8"/>
  <c r="G796" i="8"/>
  <c r="G805" i="8"/>
  <c r="D806" i="8"/>
  <c r="G808" i="8"/>
  <c r="G821" i="8"/>
  <c r="D822" i="8"/>
  <c r="D826" i="8"/>
  <c r="D828" i="8"/>
  <c r="D842" i="8"/>
  <c r="D848" i="8"/>
  <c r="D852" i="8"/>
  <c r="G852" i="8"/>
  <c r="G892" i="8"/>
  <c r="G908" i="8"/>
  <c r="G932" i="8"/>
  <c r="G897" i="8"/>
  <c r="D897" i="8"/>
  <c r="G905" i="8"/>
  <c r="D905" i="8"/>
  <c r="G913" i="8"/>
  <c r="D913" i="8"/>
  <c r="G921" i="8"/>
  <c r="D921" i="8"/>
  <c r="G929" i="8"/>
  <c r="D929" i="8"/>
  <c r="D937" i="8"/>
  <c r="D944" i="8"/>
  <c r="G944" i="8"/>
  <c r="D948" i="8"/>
  <c r="G948" i="8"/>
  <c r="G856" i="8"/>
  <c r="G860" i="8"/>
  <c r="G864" i="8"/>
  <c r="G868" i="8"/>
  <c r="G872" i="8"/>
  <c r="G880" i="8"/>
  <c r="G884" i="8"/>
  <c r="G888" i="8"/>
  <c r="G896" i="8"/>
  <c r="G904" i="8"/>
  <c r="G912" i="8"/>
  <c r="G920" i="8"/>
  <c r="G936" i="8"/>
  <c r="D893" i="8"/>
  <c r="D901" i="8"/>
  <c r="G909" i="8"/>
  <c r="D909" i="8"/>
  <c r="G917" i="8"/>
  <c r="D917" i="8"/>
  <c r="G925" i="8"/>
  <c r="D925" i="8"/>
  <c r="G933" i="8"/>
  <c r="D933" i="8"/>
  <c r="G941" i="8"/>
  <c r="D941" i="8"/>
  <c r="D945" i="8"/>
  <c r="D949" i="8"/>
  <c r="D953" i="8"/>
  <c r="D957" i="8"/>
  <c r="D961" i="8"/>
  <c r="D965" i="8"/>
  <c r="D969" i="8"/>
  <c r="D973" i="8"/>
  <c r="D977" i="8"/>
  <c r="D981" i="8"/>
  <c r="D985" i="8"/>
  <c r="D989" i="8"/>
  <c r="D993" i="8"/>
  <c r="D997" i="8"/>
  <c r="D1001" i="8"/>
  <c r="G1002" i="8"/>
  <c r="G952" i="8"/>
  <c r="G956" i="8"/>
  <c r="G960" i="8"/>
  <c r="G968" i="8"/>
  <c r="G976" i="8"/>
  <c r="G984" i="8"/>
  <c r="G988" i="8"/>
  <c r="G992" i="8"/>
  <c r="G6" i="6"/>
  <c r="G10" i="6"/>
  <c r="G14" i="6"/>
  <c r="G18" i="6"/>
  <c r="G22" i="6"/>
  <c r="G26" i="6"/>
  <c r="G30" i="6"/>
  <c r="G38" i="6"/>
  <c r="G39" i="6"/>
  <c r="D60" i="6"/>
  <c r="G60" i="6"/>
  <c r="D83" i="6"/>
  <c r="G86" i="6"/>
  <c r="G87" i="6"/>
  <c r="D90" i="6"/>
  <c r="D98" i="6"/>
  <c r="D106" i="6"/>
  <c r="D114" i="6"/>
  <c r="D122" i="6"/>
  <c r="D130" i="6"/>
  <c r="D138" i="6"/>
  <c r="D146" i="6"/>
  <c r="D154" i="6"/>
  <c r="D162" i="6"/>
  <c r="D170" i="6"/>
  <c r="D178" i="6"/>
  <c r="D186" i="6"/>
  <c r="D194" i="6"/>
  <c r="D202" i="6"/>
  <c r="D210" i="6"/>
  <c r="D218" i="6"/>
  <c r="D224" i="6"/>
  <c r="D223" i="6"/>
  <c r="G44" i="6"/>
  <c r="G63" i="6"/>
  <c r="D79" i="6"/>
  <c r="D84" i="6"/>
  <c r="G84" i="6"/>
  <c r="D94" i="6"/>
  <c r="D102" i="6"/>
  <c r="D110" i="6"/>
  <c r="D118" i="6"/>
  <c r="D126" i="6"/>
  <c r="D134" i="6"/>
  <c r="D142" i="6"/>
  <c r="D150" i="6"/>
  <c r="D158" i="6"/>
  <c r="D166" i="6"/>
  <c r="D174" i="6"/>
  <c r="D182" i="6"/>
  <c r="D190" i="6"/>
  <c r="D198" i="6"/>
  <c r="G75" i="6"/>
  <c r="D75" i="6"/>
  <c r="D226" i="6"/>
  <c r="D230" i="6"/>
  <c r="G251" i="6"/>
  <c r="G252" i="6"/>
  <c r="G255" i="6"/>
  <c r="D258" i="6"/>
  <c r="D262" i="6"/>
  <c r="G279" i="6"/>
  <c r="D282" i="6"/>
  <c r="D298" i="6"/>
  <c r="G311" i="6"/>
  <c r="D314" i="6"/>
  <c r="G327" i="6"/>
  <c r="D330" i="6"/>
  <c r="G236" i="6"/>
  <c r="D242" i="6"/>
  <c r="D246" i="6"/>
  <c r="G267" i="6"/>
  <c r="D274" i="6"/>
  <c r="G287" i="6"/>
  <c r="D290" i="6"/>
  <c r="G303" i="6"/>
  <c r="D306" i="6"/>
  <c r="G319" i="6"/>
  <c r="D322" i="6"/>
  <c r="G335" i="6"/>
  <c r="G40" i="6"/>
  <c r="D41" i="6"/>
  <c r="G56" i="6"/>
  <c r="D57" i="6"/>
  <c r="G72" i="6"/>
  <c r="D73" i="6"/>
  <c r="D77" i="6"/>
  <c r="G77" i="6"/>
  <c r="G80" i="6"/>
  <c r="G96" i="6"/>
  <c r="D96" i="6"/>
  <c r="G112" i="6"/>
  <c r="D112" i="6"/>
  <c r="G100" i="6"/>
  <c r="D100" i="6"/>
  <c r="G2" i="6"/>
  <c r="G5" i="6"/>
  <c r="G9" i="6"/>
  <c r="G13" i="6"/>
  <c r="G17" i="6"/>
  <c r="G21" i="6"/>
  <c r="G25" i="6"/>
  <c r="G29" i="6"/>
  <c r="G33" i="6"/>
  <c r="G37" i="6"/>
  <c r="G48" i="6"/>
  <c r="D49" i="6"/>
  <c r="G51" i="6"/>
  <c r="G64" i="6"/>
  <c r="D65" i="6"/>
  <c r="G67" i="6"/>
  <c r="D85" i="6"/>
  <c r="G85" i="6"/>
  <c r="G88" i="6"/>
  <c r="G104" i="6"/>
  <c r="D104" i="6"/>
  <c r="D81" i="6"/>
  <c r="G81" i="6"/>
  <c r="G92" i="6"/>
  <c r="D92" i="6"/>
  <c r="G108" i="6"/>
  <c r="D108" i="6"/>
  <c r="G89" i="6"/>
  <c r="G93" i="6"/>
  <c r="G97" i="6"/>
  <c r="G101" i="6"/>
  <c r="G105" i="6"/>
  <c r="G109" i="6"/>
  <c r="G113" i="6"/>
  <c r="D116" i="6"/>
  <c r="G117" i="6"/>
  <c r="D120" i="6"/>
  <c r="G121" i="6"/>
  <c r="D124" i="6"/>
  <c r="G125" i="6"/>
  <c r="D128" i="6"/>
  <c r="G129" i="6"/>
  <c r="D132" i="6"/>
  <c r="G133" i="6"/>
  <c r="D136" i="6"/>
  <c r="G137" i="6"/>
  <c r="D140" i="6"/>
  <c r="G141" i="6"/>
  <c r="D144" i="6"/>
  <c r="G145" i="6"/>
  <c r="D148" i="6"/>
  <c r="G149" i="6"/>
  <c r="D152" i="6"/>
  <c r="G153" i="6"/>
  <c r="D156" i="6"/>
  <c r="G157" i="6"/>
  <c r="D160" i="6"/>
  <c r="G161" i="6"/>
  <c r="D164" i="6"/>
  <c r="G165" i="6"/>
  <c r="D168" i="6"/>
  <c r="G169" i="6"/>
  <c r="D172" i="6"/>
  <c r="G173" i="6"/>
  <c r="D176" i="6"/>
  <c r="G177" i="6"/>
  <c r="D180" i="6"/>
  <c r="G181" i="6"/>
  <c r="D184" i="6"/>
  <c r="G185" i="6"/>
  <c r="D188" i="6"/>
  <c r="G189" i="6"/>
  <c r="D192" i="6"/>
  <c r="G193" i="6"/>
  <c r="D196" i="6"/>
  <c r="G197" i="6"/>
  <c r="D200" i="6"/>
  <c r="G201" i="6"/>
  <c r="D204" i="6"/>
  <c r="G205" i="6"/>
  <c r="D208" i="6"/>
  <c r="G209" i="6"/>
  <c r="D212" i="6"/>
  <c r="G213" i="6"/>
  <c r="D216" i="6"/>
  <c r="G217" i="6"/>
  <c r="D220" i="6"/>
  <c r="G221" i="6"/>
  <c r="G232" i="6"/>
  <c r="G240" i="6"/>
  <c r="G248" i="6"/>
  <c r="G256" i="6"/>
  <c r="G264" i="6"/>
  <c r="G272" i="6"/>
  <c r="G229" i="6"/>
  <c r="D229" i="6"/>
  <c r="G237" i="6"/>
  <c r="D237" i="6"/>
  <c r="G245" i="6"/>
  <c r="D245" i="6"/>
  <c r="G253" i="6"/>
  <c r="D253" i="6"/>
  <c r="G261" i="6"/>
  <c r="D261" i="6"/>
  <c r="G269" i="6"/>
  <c r="D269" i="6"/>
  <c r="D276" i="6"/>
  <c r="G276" i="6"/>
  <c r="D280" i="6"/>
  <c r="G280" i="6"/>
  <c r="D284" i="6"/>
  <c r="G284" i="6"/>
  <c r="G225" i="6"/>
  <c r="G233" i="6"/>
  <c r="D233" i="6"/>
  <c r="G241" i="6"/>
  <c r="D241" i="6"/>
  <c r="D249" i="6"/>
  <c r="G257" i="6"/>
  <c r="D257" i="6"/>
  <c r="G265" i="6"/>
  <c r="D265" i="6"/>
  <c r="G273" i="6"/>
  <c r="D273" i="6"/>
  <c r="D277" i="6"/>
  <c r="D281" i="6"/>
  <c r="D285" i="6"/>
  <c r="D289" i="6"/>
  <c r="D293" i="6"/>
  <c r="D297" i="6"/>
  <c r="D301" i="6"/>
  <c r="D305" i="6"/>
  <c r="D309" i="6"/>
  <c r="D313" i="6"/>
  <c r="D317" i="6"/>
  <c r="D321" i="6"/>
  <c r="D325" i="6"/>
  <c r="D329" i="6"/>
  <c r="D333" i="6"/>
  <c r="G288" i="6"/>
  <c r="G292" i="6"/>
  <c r="G296" i="6"/>
  <c r="G300" i="6"/>
  <c r="G308" i="6"/>
  <c r="G312" i="6"/>
  <c r="G316" i="6"/>
  <c r="G324" i="6"/>
  <c r="G328" i="6"/>
  <c r="G332" i="6"/>
  <c r="G69" i="5"/>
  <c r="D71" i="5"/>
  <c r="D78" i="5"/>
  <c r="G85" i="5"/>
  <c r="D94" i="5"/>
  <c r="G101" i="5"/>
  <c r="G107" i="5"/>
  <c r="G117" i="5"/>
  <c r="G122" i="5"/>
  <c r="D122" i="5"/>
  <c r="D138" i="5"/>
  <c r="G142" i="5"/>
  <c r="D142" i="5"/>
  <c r="D143" i="5"/>
  <c r="D148" i="5"/>
  <c r="D151" i="5"/>
  <c r="G156" i="5"/>
  <c r="D156" i="5"/>
  <c r="D159" i="5"/>
  <c r="G164" i="5"/>
  <c r="D164" i="5"/>
  <c r="D167" i="5"/>
  <c r="D172" i="5"/>
  <c r="D175" i="5"/>
  <c r="G180" i="5"/>
  <c r="D180" i="5"/>
  <c r="D183" i="5"/>
  <c r="D188" i="5"/>
  <c r="D191" i="5"/>
  <c r="D196" i="5"/>
  <c r="D199" i="5"/>
  <c r="G204" i="5"/>
  <c r="D204" i="5"/>
  <c r="D207" i="5"/>
  <c r="G212" i="5"/>
  <c r="D212" i="5"/>
  <c r="D215" i="5"/>
  <c r="G220" i="5"/>
  <c r="D220" i="5"/>
  <c r="D223" i="5"/>
  <c r="D225" i="5"/>
  <c r="G225" i="5"/>
  <c r="D241" i="5"/>
  <c r="G241" i="5"/>
  <c r="D257" i="5"/>
  <c r="G257" i="5"/>
  <c r="D106" i="5"/>
  <c r="D137" i="5"/>
  <c r="G137" i="5"/>
  <c r="D229" i="5"/>
  <c r="G229" i="5"/>
  <c r="D245" i="5"/>
  <c r="G245" i="5"/>
  <c r="D261" i="5"/>
  <c r="G261" i="5"/>
  <c r="D268" i="5"/>
  <c r="D270" i="5"/>
  <c r="G270" i="5"/>
  <c r="G4" i="5"/>
  <c r="G5" i="5"/>
  <c r="G9" i="5"/>
  <c r="D133" i="5"/>
  <c r="G133" i="5"/>
  <c r="G144" i="5"/>
  <c r="D144" i="5"/>
  <c r="G152" i="5"/>
  <c r="D152" i="5"/>
  <c r="G160" i="5"/>
  <c r="D160" i="5"/>
  <c r="G168" i="5"/>
  <c r="D168" i="5"/>
  <c r="G176" i="5"/>
  <c r="D176" i="5"/>
  <c r="G184" i="5"/>
  <c r="D184" i="5"/>
  <c r="G192" i="5"/>
  <c r="D192" i="5"/>
  <c r="G200" i="5"/>
  <c r="D200" i="5"/>
  <c r="G208" i="5"/>
  <c r="D208" i="5"/>
  <c r="G216" i="5"/>
  <c r="D216" i="5"/>
  <c r="D233" i="5"/>
  <c r="G233" i="5"/>
  <c r="D249" i="5"/>
  <c r="D70" i="5"/>
  <c r="D237" i="5"/>
  <c r="G237" i="5"/>
  <c r="D253" i="5"/>
  <c r="G253" i="5"/>
  <c r="D262" i="5"/>
  <c r="G262" i="5"/>
  <c r="D269" i="5"/>
  <c r="G269" i="5"/>
  <c r="G273" i="5"/>
  <c r="D274" i="5"/>
  <c r="D292" i="5"/>
  <c r="G293" i="5"/>
  <c r="D294" i="5"/>
  <c r="D308" i="5"/>
  <c r="D310" i="5"/>
  <c r="D314" i="5"/>
  <c r="G317" i="5"/>
  <c r="D318" i="5"/>
  <c r="D322" i="5"/>
  <c r="D326" i="5"/>
  <c r="D330" i="5"/>
  <c r="G333" i="5"/>
  <c r="D334" i="5"/>
  <c r="D224" i="5"/>
  <c r="D228" i="5"/>
  <c r="D232" i="5"/>
  <c r="D236" i="5"/>
  <c r="D240" i="5"/>
  <c r="D244" i="5"/>
  <c r="D248" i="5"/>
  <c r="D252" i="5"/>
  <c r="D256" i="5"/>
  <c r="D260" i="5"/>
  <c r="D3" i="5"/>
  <c r="D7" i="5"/>
  <c r="D11" i="5"/>
  <c r="D15" i="5"/>
  <c r="D19" i="5"/>
  <c r="D23" i="5"/>
  <c r="D27" i="5"/>
  <c r="D31" i="5"/>
  <c r="D35" i="5"/>
  <c r="D39" i="5"/>
  <c r="D43" i="5"/>
  <c r="D47" i="5"/>
  <c r="D51" i="5"/>
  <c r="D55" i="5"/>
  <c r="D59" i="5"/>
  <c r="D63" i="5"/>
  <c r="D67" i="5"/>
  <c r="D68" i="5"/>
  <c r="D84" i="5"/>
  <c r="D100" i="5"/>
  <c r="D158" i="5"/>
  <c r="D174" i="5"/>
  <c r="G174" i="5"/>
  <c r="D146" i="5"/>
  <c r="G146" i="5"/>
  <c r="D162" i="5"/>
  <c r="G162" i="5"/>
  <c r="D178" i="5"/>
  <c r="G178" i="5"/>
  <c r="G6" i="5"/>
  <c r="G10" i="5"/>
  <c r="G14" i="5"/>
  <c r="G18" i="5"/>
  <c r="G22" i="5"/>
  <c r="G26" i="5"/>
  <c r="G42" i="5"/>
  <c r="G46" i="5"/>
  <c r="G50" i="5"/>
  <c r="G58" i="5"/>
  <c r="G66" i="5"/>
  <c r="D118" i="5"/>
  <c r="D120" i="5"/>
  <c r="D134" i="5"/>
  <c r="D150" i="5"/>
  <c r="G150" i="5"/>
  <c r="D166" i="5"/>
  <c r="G166" i="5"/>
  <c r="D182" i="5"/>
  <c r="G182" i="5"/>
  <c r="G81" i="5"/>
  <c r="D82" i="5"/>
  <c r="G97" i="5"/>
  <c r="D98" i="5"/>
  <c r="G113" i="5"/>
  <c r="D114" i="5"/>
  <c r="D116" i="5"/>
  <c r="D130" i="5"/>
  <c r="D132" i="5"/>
  <c r="D154" i="5"/>
  <c r="G154" i="5"/>
  <c r="D170" i="5"/>
  <c r="G170" i="5"/>
  <c r="D186" i="5"/>
  <c r="G186" i="5"/>
  <c r="D272" i="5"/>
  <c r="G287" i="5"/>
  <c r="D288" i="5"/>
  <c r="D290" i="5"/>
  <c r="D304" i="5"/>
  <c r="D306" i="5"/>
  <c r="D312" i="5"/>
  <c r="G312" i="5"/>
  <c r="D328" i="5"/>
  <c r="G328" i="5"/>
  <c r="D316" i="5"/>
  <c r="G316" i="5"/>
  <c r="D332" i="5"/>
  <c r="G190" i="5"/>
  <c r="G194" i="5"/>
  <c r="G198" i="5"/>
  <c r="G202" i="5"/>
  <c r="G206" i="5"/>
  <c r="G210" i="5"/>
  <c r="G214" i="5"/>
  <c r="G218" i="5"/>
  <c r="G222" i="5"/>
  <c r="G226" i="5"/>
  <c r="G234" i="5"/>
  <c r="G238" i="5"/>
  <c r="G242" i="5"/>
  <c r="G246" i="5"/>
  <c r="G254" i="5"/>
  <c r="G258" i="5"/>
  <c r="G263" i="5"/>
  <c r="D264" i="5"/>
  <c r="G266" i="5"/>
  <c r="G279" i="5"/>
  <c r="D280" i="5"/>
  <c r="G282" i="5"/>
  <c r="D296" i="5"/>
  <c r="D298" i="5"/>
  <c r="D320" i="5"/>
  <c r="D324" i="5"/>
  <c r="G324" i="5"/>
  <c r="G67" i="4"/>
  <c r="G188" i="4"/>
  <c r="G616" i="4"/>
  <c r="G31" i="4"/>
  <c r="G128" i="4"/>
  <c r="G288" i="4"/>
  <c r="G382" i="4"/>
  <c r="G457" i="4"/>
  <c r="G604" i="4"/>
  <c r="G632" i="4"/>
  <c r="G83" i="4"/>
  <c r="G350" i="4"/>
  <c r="G458" i="4"/>
  <c r="G498" i="4"/>
  <c r="G549" i="4"/>
  <c r="G580" i="4"/>
  <c r="G593" i="4"/>
  <c r="G603" i="4"/>
  <c r="G620" i="4"/>
  <c r="G636" i="4"/>
  <c r="G660" i="4"/>
  <c r="G59" i="4"/>
  <c r="G91" i="4"/>
  <c r="G318" i="4"/>
  <c r="G438" i="4"/>
  <c r="G572" i="4"/>
  <c r="G612" i="4"/>
  <c r="G628" i="4"/>
  <c r="G87" i="4"/>
  <c r="G107" i="4"/>
  <c r="G14" i="4"/>
  <c r="G63" i="4"/>
  <c r="G95" i="4"/>
  <c r="G104" i="4"/>
  <c r="G21" i="4"/>
  <c r="G35" i="4"/>
  <c r="G39" i="4"/>
  <c r="G71" i="4"/>
  <c r="G113" i="4"/>
  <c r="G120" i="4"/>
  <c r="G129" i="4"/>
  <c r="G79" i="4"/>
  <c r="G124" i="4"/>
  <c r="G133" i="4"/>
  <c r="G135" i="4"/>
  <c r="G160" i="4"/>
  <c r="G260" i="4"/>
  <c r="G445" i="4"/>
  <c r="G446" i="4"/>
  <c r="G461" i="4"/>
  <c r="G462" i="4"/>
  <c r="G465" i="4"/>
  <c r="G469" i="4"/>
  <c r="G470" i="4"/>
  <c r="G474" i="4"/>
  <c r="G477" i="4"/>
  <c r="G478" i="4"/>
  <c r="G489" i="4"/>
  <c r="G501" i="4"/>
  <c r="G509" i="4"/>
  <c r="G583" i="4"/>
  <c r="G611" i="4"/>
  <c r="G627" i="4"/>
  <c r="G164" i="4"/>
  <c r="G244" i="4"/>
  <c r="G280" i="4"/>
  <c r="G292" i="4"/>
  <c r="G315" i="4"/>
  <c r="G338" i="4"/>
  <c r="G402" i="4"/>
  <c r="G454" i="4"/>
  <c r="G491" i="4"/>
  <c r="G521" i="4"/>
  <c r="G537" i="4"/>
  <c r="G553" i="4"/>
  <c r="G571" i="4"/>
  <c r="G579" i="4"/>
  <c r="G623" i="4"/>
  <c r="G639" i="4"/>
  <c r="G676" i="4"/>
  <c r="G3" i="4"/>
  <c r="G19" i="4"/>
  <c r="G23" i="4"/>
  <c r="G27" i="4"/>
  <c r="G46" i="4"/>
  <c r="G70" i="4"/>
  <c r="G78" i="4"/>
  <c r="G94" i="4"/>
  <c r="G115" i="4"/>
  <c r="G34" i="4"/>
  <c r="G50" i="4"/>
  <c r="G74" i="4"/>
  <c r="G90" i="4"/>
  <c r="G98" i="4"/>
  <c r="G111" i="4"/>
  <c r="G102" i="4"/>
  <c r="G152" i="4"/>
  <c r="G153" i="4"/>
  <c r="G156" i="4"/>
  <c r="G157" i="4"/>
  <c r="G200" i="4"/>
  <c r="G216" i="4"/>
  <c r="G232" i="4"/>
  <c r="G248" i="4"/>
  <c r="G306" i="4"/>
  <c r="G307" i="4"/>
  <c r="G310" i="4"/>
  <c r="G314" i="4"/>
  <c r="G362" i="4"/>
  <c r="G180" i="4"/>
  <c r="G196" i="4"/>
  <c r="G212" i="4"/>
  <c r="G228" i="4"/>
  <c r="G331" i="4"/>
  <c r="G374" i="4"/>
  <c r="G391" i="4"/>
  <c r="G412" i="4"/>
  <c r="G414" i="4"/>
  <c r="G430" i="4"/>
  <c r="G436" i="4"/>
  <c r="G121" i="4"/>
  <c r="G137" i="4"/>
  <c r="G141" i="4"/>
  <c r="G173" i="4"/>
  <c r="G287" i="4"/>
  <c r="G304" i="4"/>
  <c r="G321" i="4"/>
  <c r="G342" i="4"/>
  <c r="G303" i="4"/>
  <c r="G323" i="4"/>
  <c r="G330" i="4"/>
  <c r="G341" i="4"/>
  <c r="G358" i="4"/>
  <c r="G390" i="4"/>
  <c r="G394" i="4"/>
  <c r="G400" i="4"/>
  <c r="G413" i="4"/>
  <c r="G415" i="4"/>
  <c r="G429" i="4"/>
  <c r="G433" i="4"/>
  <c r="G441" i="4"/>
  <c r="G411" i="4"/>
  <c r="G425" i="4"/>
  <c r="G485" i="4"/>
  <c r="G511" i="4"/>
  <c r="G517" i="4"/>
  <c r="G519" i="4"/>
  <c r="G531" i="4"/>
  <c r="G543" i="4"/>
  <c r="G547" i="4"/>
  <c r="G551" i="4"/>
  <c r="G559" i="4"/>
  <c r="G591" i="4"/>
  <c r="G482" i="4"/>
  <c r="G495" i="4"/>
  <c r="G507" i="4"/>
  <c r="G515" i="4"/>
  <c r="G523" i="4"/>
  <c r="G588" i="4"/>
  <c r="G597" i="4"/>
  <c r="G648" i="4"/>
  <c r="G664" i="4"/>
  <c r="G680" i="4"/>
  <c r="G114" i="4"/>
  <c r="G122" i="4"/>
  <c r="G138" i="4"/>
  <c r="G146" i="4"/>
  <c r="G154" i="4"/>
  <c r="G162" i="4"/>
  <c r="G177" i="4"/>
  <c r="G181" i="4"/>
  <c r="G185" i="4"/>
  <c r="G189" i="4"/>
  <c r="G193" i="4"/>
  <c r="G4" i="4"/>
  <c r="G28" i="4"/>
  <c r="G36" i="4"/>
  <c r="G44" i="4"/>
  <c r="G52" i="4"/>
  <c r="G60" i="4"/>
  <c r="G72" i="4"/>
  <c r="G76" i="4"/>
  <c r="G80" i="4"/>
  <c r="G84" i="4"/>
  <c r="G88" i="4"/>
  <c r="G92" i="4"/>
  <c r="G100" i="4"/>
  <c r="G118" i="4"/>
  <c r="G126" i="4"/>
  <c r="G134" i="4"/>
  <c r="G142" i="4"/>
  <c r="G150" i="4"/>
  <c r="G158" i="4"/>
  <c r="G166" i="4"/>
  <c r="G174" i="4"/>
  <c r="G109" i="4"/>
  <c r="G117" i="4"/>
  <c r="G125" i="4"/>
  <c r="G324" i="4"/>
  <c r="G340" i="4"/>
  <c r="G197" i="4"/>
  <c r="G201" i="4"/>
  <c r="G205" i="4"/>
  <c r="G209" i="4"/>
  <c r="G213" i="4"/>
  <c r="G217" i="4"/>
  <c r="G221" i="4"/>
  <c r="G225" i="4"/>
  <c r="G229" i="4"/>
  <c r="G233" i="4"/>
  <c r="G237" i="4"/>
  <c r="G249" i="4"/>
  <c r="G253" i="4"/>
  <c r="G257" i="4"/>
  <c r="G261" i="4"/>
  <c r="G265" i="4"/>
  <c r="G269" i="4"/>
  <c r="G273" i="4"/>
  <c r="G277" i="4"/>
  <c r="G281" i="4"/>
  <c r="G289" i="4"/>
  <c r="G293" i="4"/>
  <c r="G297" i="4"/>
  <c r="G301" i="4"/>
  <c r="G308" i="4"/>
  <c r="G178" i="4"/>
  <c r="G182" i="4"/>
  <c r="G186" i="4"/>
  <c r="G190" i="4"/>
  <c r="G194" i="4"/>
  <c r="G202" i="4"/>
  <c r="G206" i="4"/>
  <c r="G214" i="4"/>
  <c r="G218" i="4"/>
  <c r="G222" i="4"/>
  <c r="G226" i="4"/>
  <c r="G230" i="4"/>
  <c r="G234" i="4"/>
  <c r="G238" i="4"/>
  <c r="G246" i="4"/>
  <c r="G254" i="4"/>
  <c r="G258" i="4"/>
  <c r="G262" i="4"/>
  <c r="G266" i="4"/>
  <c r="G270" i="4"/>
  <c r="G286" i="4"/>
  <c r="G290" i="4"/>
  <c r="G294" i="4"/>
  <c r="G298" i="4"/>
  <c r="G302" i="4"/>
  <c r="G328" i="4"/>
  <c r="G344" i="4"/>
  <c r="G352" i="4"/>
  <c r="G316" i="4"/>
  <c r="G335" i="4"/>
  <c r="G343" i="4"/>
  <c r="G351" i="4"/>
  <c r="G356" i="4"/>
  <c r="G360" i="4"/>
  <c r="G368" i="4"/>
  <c r="G372" i="4"/>
  <c r="G384" i="4"/>
  <c r="G388" i="4"/>
  <c r="G403" i="4"/>
  <c r="G406" i="4"/>
  <c r="G422" i="4"/>
  <c r="G434" i="4"/>
  <c r="G442" i="4"/>
  <c r="G407" i="4"/>
  <c r="G423" i="4"/>
  <c r="G439" i="4"/>
  <c r="G435" i="4"/>
  <c r="G443" i="4"/>
  <c r="G455" i="4"/>
  <c r="G459" i="4"/>
  <c r="G467" i="4"/>
  <c r="G475" i="4"/>
  <c r="G479" i="4"/>
  <c r="G486" i="4"/>
  <c r="G503" i="4"/>
  <c r="G530" i="4"/>
  <c r="G534" i="4"/>
  <c r="G573" i="4"/>
  <c r="G589" i="4"/>
  <c r="G598" i="4"/>
  <c r="G601" i="4"/>
  <c r="G613" i="4"/>
  <c r="G610" i="4"/>
  <c r="G617" i="4"/>
  <c r="G542" i="4"/>
  <c r="G546" i="4"/>
  <c r="G550" i="4"/>
  <c r="G562" i="4"/>
  <c r="G566" i="4"/>
  <c r="G581" i="4"/>
  <c r="G606" i="4"/>
  <c r="G621" i="4"/>
  <c r="G629" i="4"/>
  <c r="G637" i="4"/>
  <c r="G641" i="4"/>
  <c r="G645" i="4"/>
  <c r="G649" i="4"/>
  <c r="G653" i="4"/>
  <c r="G657" i="4"/>
  <c r="G661" i="4"/>
  <c r="G665" i="4"/>
  <c r="G669" i="4"/>
  <c r="G677" i="4"/>
  <c r="G681" i="4"/>
  <c r="G325" i="5"/>
  <c r="G7" i="5"/>
  <c r="G15" i="5"/>
  <c r="G47" i="5"/>
  <c r="G51" i="5"/>
  <c r="G55" i="5"/>
  <c r="G82" i="5"/>
  <c r="G96" i="5"/>
  <c r="G68" i="5"/>
  <c r="G93" i="5"/>
  <c r="G106" i="5"/>
  <c r="G8" i="5"/>
  <c r="G12" i="5"/>
  <c r="G17" i="5"/>
  <c r="G33" i="5"/>
  <c r="G49" i="5"/>
  <c r="G56" i="5"/>
  <c r="G65" i="5"/>
  <c r="G278" i="5"/>
  <c r="G296" i="5"/>
  <c r="G147" i="5"/>
  <c r="G169" i="5"/>
  <c r="G274" i="5"/>
  <c r="G264" i="5"/>
  <c r="G145" i="5"/>
  <c r="G161" i="5"/>
  <c r="G195" i="5"/>
  <c r="G243" i="5"/>
  <c r="G247" i="5"/>
  <c r="G272" i="5"/>
  <c r="G329" i="5"/>
  <c r="G334" i="5"/>
  <c r="G311" i="5"/>
  <c r="G327" i="5"/>
  <c r="G30" i="5"/>
  <c r="G62" i="5"/>
  <c r="G309" i="5"/>
  <c r="G332" i="5"/>
  <c r="G38" i="5"/>
  <c r="G54" i="5"/>
  <c r="G22" i="4"/>
  <c r="G26" i="4"/>
  <c r="G43" i="4"/>
  <c r="G75" i="4"/>
  <c r="G25" i="4"/>
  <c r="G45" i="4"/>
  <c r="G77" i="4"/>
  <c r="G99" i="4"/>
  <c r="G86" i="4"/>
  <c r="G42" i="4"/>
  <c r="G170" i="4"/>
  <c r="G24" i="4"/>
  <c r="G198" i="4"/>
  <c r="G112" i="4"/>
  <c r="G151" i="4"/>
  <c r="G167" i="4"/>
  <c r="G184" i="4"/>
  <c r="G256" i="4"/>
  <c r="G116" i="4"/>
  <c r="G203" i="4"/>
  <c r="G284" i="4"/>
  <c r="G420" i="4"/>
  <c r="G337" i="4"/>
  <c r="G378" i="4"/>
  <c r="G367" i="4"/>
  <c r="G370" i="4"/>
  <c r="G398" i="4"/>
  <c r="G452" i="4"/>
  <c r="G453" i="4"/>
  <c r="G473" i="4"/>
  <c r="G540" i="4"/>
  <c r="G545" i="4"/>
  <c r="G552" i="4"/>
  <c r="G539" i="4"/>
  <c r="G555" i="4"/>
  <c r="G605" i="4"/>
  <c r="G631" i="4"/>
  <c r="G635" i="4"/>
  <c r="G615" i="4"/>
  <c r="G652" i="4"/>
  <c r="G668" i="4"/>
  <c r="G285" i="4"/>
  <c r="G282" i="4"/>
  <c r="G431" i="4"/>
  <c r="G130" i="4"/>
  <c r="G16" i="4"/>
  <c r="G32" i="4"/>
  <c r="G48" i="4"/>
  <c r="G64" i="4"/>
  <c r="G110" i="4"/>
  <c r="G139" i="4"/>
  <c r="G444" i="4"/>
  <c r="G599" i="4"/>
  <c r="G602" i="4"/>
  <c r="G355" i="4"/>
  <c r="G210" i="4"/>
  <c r="G564" i="4"/>
  <c r="G40" i="4"/>
  <c r="G76" i="2"/>
  <c r="G444" i="2"/>
  <c r="G552" i="2"/>
  <c r="G461" i="6"/>
  <c r="G953" i="6"/>
  <c r="G662" i="8"/>
  <c r="G96" i="2"/>
  <c r="G282" i="2"/>
  <c r="G895" i="6"/>
  <c r="G739" i="6"/>
  <c r="G686" i="6"/>
  <c r="G726" i="8"/>
  <c r="G116" i="2"/>
  <c r="G25" i="2"/>
  <c r="G342" i="6"/>
  <c r="G116" i="8"/>
  <c r="G79" i="8"/>
  <c r="G835" i="8"/>
  <c r="G71" i="5"/>
  <c r="G666" i="4"/>
  <c r="G76" i="6"/>
  <c r="G679" i="4"/>
  <c r="G36" i="9"/>
  <c r="G272" i="4"/>
  <c r="G364" i="4"/>
  <c r="G249" i="9"/>
  <c r="G274" i="4"/>
  <c r="G623" i="2"/>
  <c r="G99" i="2"/>
  <c r="G286" i="2"/>
  <c r="G384" i="6"/>
  <c r="G728" i="6"/>
  <c r="G738" i="6"/>
  <c r="G479" i="8"/>
  <c r="G410" i="8"/>
  <c r="G76" i="5"/>
  <c r="G451" i="8"/>
  <c r="G325" i="4"/>
  <c r="G235" i="9"/>
  <c r="G380" i="4"/>
  <c r="G271" i="9"/>
  <c r="G339" i="4"/>
  <c r="G376" i="8"/>
  <c r="G740" i="6"/>
  <c r="G431" i="2"/>
  <c r="G373" i="8"/>
  <c r="G235" i="5"/>
  <c r="G848" i="8"/>
  <c r="G45" i="2"/>
  <c r="G112" i="2"/>
  <c r="G432" i="8"/>
  <c r="G76" i="8"/>
  <c r="G69" i="4"/>
  <c r="G148" i="5"/>
  <c r="G481" i="4"/>
  <c r="G594" i="2"/>
  <c r="G753" i="6"/>
  <c r="G482" i="6"/>
  <c r="G570" i="8"/>
  <c r="G599" i="2"/>
  <c r="G517" i="2"/>
  <c r="G442" i="2"/>
  <c r="G924" i="6"/>
  <c r="G479" i="6"/>
  <c r="G593" i="8"/>
  <c r="G579" i="2"/>
  <c r="G139" i="2"/>
  <c r="G253" i="2"/>
  <c r="G843" i="6"/>
  <c r="G321" i="8"/>
  <c r="G295" i="8"/>
  <c r="G188" i="9"/>
  <c r="G672" i="4"/>
  <c r="G427" i="4"/>
  <c r="G68" i="4"/>
  <c r="G753" i="8"/>
  <c r="G116" i="5"/>
  <c r="G448" i="4"/>
  <c r="G937" i="8"/>
  <c r="G527" i="4"/>
  <c r="G172" i="2"/>
  <c r="G17" i="2"/>
  <c r="G366" i="2"/>
  <c r="G416" i="6"/>
  <c r="G901" i="6"/>
  <c r="G722" i="6"/>
  <c r="G531" i="8"/>
  <c r="G584" i="8"/>
  <c r="G159" i="6"/>
  <c r="G71" i="8"/>
  <c r="G567" i="4"/>
  <c r="G972" i="8"/>
  <c r="G148" i="4"/>
  <c r="G268" i="5"/>
  <c r="G249" i="5"/>
  <c r="G539" i="2"/>
  <c r="G706" i="6"/>
  <c r="G173" i="2"/>
  <c r="G132" i="2"/>
  <c r="G686" i="8"/>
  <c r="G236" i="4"/>
  <c r="G664" i="8"/>
  <c r="G487" i="2"/>
  <c r="G568" i="2"/>
  <c r="G453" i="6"/>
  <c r="G985" i="6"/>
  <c r="G659" i="8"/>
  <c r="G64" i="2"/>
  <c r="G210" i="2"/>
  <c r="G548" i="6"/>
  <c r="G763" i="6"/>
  <c r="G977" i="6"/>
  <c r="G697" i="8"/>
  <c r="G36" i="2"/>
  <c r="G367" i="2"/>
  <c r="G653" i="6"/>
  <c r="G120" i="8"/>
  <c r="G947" i="8"/>
  <c r="G652" i="8"/>
  <c r="G314" i="6"/>
  <c r="G490" i="4"/>
  <c r="G239" i="6"/>
  <c r="G554" i="4"/>
  <c r="G304" i="9"/>
  <c r="G278" i="4"/>
  <c r="G96" i="4"/>
  <c r="G116" i="6"/>
  <c r="G449" i="4"/>
  <c r="G441" i="2"/>
  <c r="G20" i="6"/>
  <c r="G610" i="6"/>
  <c r="G626" i="8"/>
  <c r="G396" i="2"/>
  <c r="G18" i="2"/>
  <c r="G499" i="2"/>
  <c r="G900" i="6"/>
  <c r="G934" i="6"/>
  <c r="G641" i="8"/>
  <c r="G284" i="2"/>
  <c r="G43" i="2"/>
  <c r="G593" i="6"/>
  <c r="G531" i="6"/>
  <c r="G560" i="8"/>
  <c r="G416" i="8"/>
  <c r="G250" i="9"/>
  <c r="G538" i="4"/>
  <c r="G675" i="4"/>
  <c r="G570" i="4"/>
  <c r="G357" i="8"/>
  <c r="G271" i="6"/>
  <c r="G586" i="4"/>
  <c r="G834" i="8"/>
  <c r="G120" i="5"/>
  <c r="G41" i="4"/>
  <c r="G641" i="2"/>
  <c r="G86" i="2"/>
  <c r="G540" i="2"/>
  <c r="G568" i="6"/>
  <c r="G339" i="6"/>
  <c r="G601" i="8"/>
  <c r="G115" i="8"/>
  <c r="G878" i="8"/>
  <c r="G614" i="4"/>
  <c r="G901" i="8"/>
  <c r="G568" i="8"/>
  <c r="G321" i="5"/>
  <c r="G7" i="4"/>
  <c r="G563" i="4"/>
  <c r="G660" i="6"/>
  <c r="G130" i="2"/>
  <c r="G435" i="8"/>
  <c r="G643" i="6"/>
  <c r="G115" i="5"/>
  <c r="G295" i="5"/>
  <c r="G383" i="4"/>
  <c r="G567" i="6"/>
  <c r="G940" i="6"/>
  <c r="G11" i="2"/>
  <c r="G295" i="9"/>
  <c r="G329" i="4"/>
  <c r="G71" i="9"/>
  <c r="G507" i="2"/>
  <c r="G584" i="2"/>
  <c r="G389" i="6"/>
  <c r="G663" i="6"/>
  <c r="G643" i="8"/>
  <c r="G48" i="2"/>
  <c r="G170" i="2"/>
  <c r="G484" i="6"/>
  <c r="G981" i="6"/>
  <c r="G726" i="6"/>
  <c r="G663" i="8"/>
  <c r="G28" i="2"/>
  <c r="G388" i="2"/>
  <c r="G765" i="6"/>
  <c r="G249" i="8"/>
  <c r="G743" i="8"/>
  <c r="G782" i="8"/>
  <c r="G290" i="6"/>
  <c r="G147" i="4"/>
  <c r="G196" i="6"/>
  <c r="G6" i="4"/>
  <c r="G244" i="9"/>
  <c r="G497" i="4"/>
  <c r="G568" i="4"/>
  <c r="G230" i="6"/>
  <c r="G56" i="4"/>
  <c r="G566" i="2"/>
  <c r="G110" i="2"/>
  <c r="G355" i="2"/>
  <c r="G705" i="6"/>
  <c r="G435" i="6"/>
  <c r="G290" i="8"/>
  <c r="G260" i="8"/>
  <c r="G964" i="8"/>
  <c r="G529" i="4"/>
  <c r="G824" i="8"/>
  <c r="G268" i="8"/>
  <c r="G314" i="5"/>
  <c r="G426" i="4"/>
  <c r="G359" i="4"/>
  <c r="G466" i="4"/>
  <c r="G285" i="2"/>
  <c r="G32" i="2"/>
  <c r="G758" i="6"/>
  <c r="G470" i="6"/>
  <c r="G71" i="6"/>
  <c r="G304" i="6"/>
  <c r="G364" i="2"/>
  <c r="G453" i="2"/>
  <c r="G625" i="6"/>
  <c r="G570" i="6"/>
  <c r="G610" i="8"/>
  <c r="G439" i="2"/>
  <c r="G479" i="2"/>
  <c r="G555" i="2"/>
  <c r="G292" i="2"/>
  <c r="G357" i="6"/>
  <c r="G543" i="6"/>
  <c r="G764" i="8"/>
  <c r="G24" i="2"/>
  <c r="G106" i="2"/>
  <c r="G388" i="6"/>
  <c r="G748" i="6"/>
  <c r="G782" i="6"/>
  <c r="G740" i="8"/>
  <c r="G12" i="2"/>
  <c r="G452" i="2"/>
  <c r="G497" i="6"/>
  <c r="G937" i="6"/>
  <c r="G670" i="8"/>
  <c r="G497" i="8"/>
  <c r="G158" i="6"/>
  <c r="G500" i="4"/>
  <c r="G321" i="9"/>
  <c r="G496" i="4"/>
  <c r="G924" i="8"/>
  <c r="G304" i="5"/>
  <c r="G320" i="4"/>
  <c r="G115" i="9"/>
  <c r="G250" i="5"/>
  <c r="G101" i="4"/>
  <c r="G309" i="2"/>
  <c r="G182" i="2"/>
  <c r="G103" i="2"/>
  <c r="G928" i="6"/>
  <c r="G451" i="6"/>
  <c r="G448" i="8"/>
  <c r="G407" i="8"/>
  <c r="G996" i="8"/>
  <c r="G172" i="4"/>
  <c r="G242" i="4"/>
  <c r="G900" i="8"/>
  <c r="G15" i="4"/>
  <c r="G82" i="4"/>
  <c r="G327" i="4"/>
  <c r="G626" i="6"/>
  <c r="G444" i="6"/>
  <c r="G675" i="2"/>
  <c r="G748" i="8"/>
  <c r="G55" i="4"/>
  <c r="G33" i="4"/>
  <c r="G445" i="2"/>
  <c r="G763" i="8"/>
  <c r="G878" i="6"/>
  <c r="G353" i="6"/>
  <c r="G320" i="5"/>
  <c r="G148" i="9"/>
  <c r="G158" i="5"/>
  <c r="G167" i="2"/>
  <c r="G200" i="2"/>
  <c r="G893" i="6"/>
  <c r="G172" i="8"/>
  <c r="G899" i="8"/>
  <c r="G427" i="2"/>
  <c r="G322" i="2"/>
  <c r="G980" i="6"/>
  <c r="G649" i="6"/>
  <c r="G132" i="8"/>
  <c r="G820" i="8"/>
  <c r="G602" i="2"/>
  <c r="G544" i="2"/>
  <c r="G478" i="6"/>
  <c r="G444" i="8"/>
  <c r="G235" i="8"/>
  <c r="G893" i="8"/>
  <c r="G159" i="5"/>
  <c r="G313" i="4"/>
  <c r="G239" i="5"/>
  <c r="G393" i="8"/>
  <c r="G148" i="6"/>
  <c r="G561" i="4"/>
  <c r="G696" i="8"/>
  <c r="G132" i="5"/>
  <c r="G619" i="4"/>
  <c r="G181" i="2"/>
  <c r="G214" i="2"/>
  <c r="G7" i="2"/>
  <c r="G824" i="6"/>
  <c r="G547" i="6"/>
  <c r="G478" i="8"/>
  <c r="G353" i="8"/>
  <c r="G196" i="9"/>
  <c r="G54" i="4"/>
  <c r="G268" i="6"/>
  <c r="G765" i="8"/>
  <c r="G169" i="4"/>
  <c r="G158" i="9"/>
  <c r="G34" i="6"/>
  <c r="G66" i="4"/>
  <c r="G509" i="6"/>
  <c r="G26" i="2"/>
  <c r="G649" i="8"/>
  <c r="G196" i="8"/>
  <c r="G638" i="4"/>
  <c r="G85" i="4"/>
  <c r="G619" i="2"/>
  <c r="G335" i="2"/>
  <c r="G696" i="6"/>
  <c r="G601" i="6"/>
  <c r="G543" i="8"/>
  <c r="G16" i="2"/>
  <c r="G42" i="2"/>
  <c r="G55" i="2"/>
  <c r="G410" i="6"/>
  <c r="G378" i="2"/>
  <c r="G934" i="8"/>
  <c r="G496" i="8"/>
  <c r="G93" i="4"/>
  <c r="G471" i="4"/>
  <c r="G21" i="2"/>
  <c r="G995" i="6"/>
  <c r="G609" i="4"/>
  <c r="G600" i="4"/>
  <c r="G471" i="6"/>
  <c r="G295" i="6"/>
  <c r="G159" i="8"/>
  <c r="G377" i="2"/>
  <c r="G8" i="2"/>
  <c r="G830" i="6"/>
  <c r="G393" i="6"/>
  <c r="G120" i="6"/>
  <c r="G928" i="8"/>
  <c r="G582" i="4"/>
  <c r="G496" i="6"/>
  <c r="G843" i="8"/>
  <c r="G83" i="6"/>
  <c r="G632" i="2"/>
  <c r="G728" i="8"/>
  <c r="G644" i="6"/>
  <c r="G256" i="2"/>
  <c r="G916" i="6"/>
  <c r="G814" i="6"/>
  <c r="G865" i="8"/>
  <c r="G75" i="2"/>
  <c r="G473" i="6"/>
  <c r="G499" i="8"/>
  <c r="G362" i="8"/>
  <c r="G188" i="6"/>
  <c r="G574" i="4"/>
  <c r="G447" i="4"/>
  <c r="G977" i="8"/>
  <c r="G65" i="4"/>
  <c r="G997" i="8"/>
  <c r="G502" i="4"/>
  <c r="G480" i="2"/>
  <c r="G150" i="2"/>
  <c r="G184" i="2"/>
  <c r="G641" i="6"/>
  <c r="G443" i="6"/>
  <c r="G314" i="8"/>
  <c r="G342" i="8"/>
  <c r="G980" i="8"/>
  <c r="G195" i="4"/>
  <c r="G895" i="8"/>
  <c r="G453" i="8"/>
  <c r="G311" i="4"/>
  <c r="G334" i="4"/>
  <c r="G230" i="5"/>
  <c r="G645" i="2"/>
  <c r="G296" i="2"/>
  <c r="G159" i="9"/>
  <c r="G471" i="8"/>
  <c r="G106" i="4"/>
  <c r="G361" i="4"/>
  <c r="G49" i="2"/>
  <c r="G8" i="4"/>
  <c r="G57" i="4"/>
  <c r="G120" i="9"/>
  <c r="G987" i="8"/>
  <c r="G313" i="9"/>
  <c r="G36" i="8"/>
  <c r="G964" i="6"/>
  <c r="G336" i="2"/>
  <c r="G304" i="8"/>
  <c r="G313" i="6"/>
  <c r="G339" i="8"/>
  <c r="G22" i="2"/>
  <c r="G833" i="6"/>
  <c r="G758" i="8"/>
  <c r="G11" i="4"/>
  <c r="G877" i="6"/>
  <c r="G373" i="6"/>
  <c r="G132" i="6"/>
  <c r="G36" i="6"/>
  <c r="G34" i="2"/>
  <c r="G488" i="8"/>
  <c r="G651" i="6"/>
  <c r="G667" i="4"/>
  <c r="G172" i="5"/>
  <c r="G545" i="2"/>
  <c r="G835" i="6"/>
  <c r="G245" i="4"/>
  <c r="G401" i="4"/>
  <c r="G877" i="8"/>
  <c r="G389" i="8"/>
  <c r="G362" i="6"/>
  <c r="G370" i="2"/>
  <c r="G764" i="6"/>
  <c r="G239" i="8"/>
  <c r="G327" i="2"/>
  <c r="G473" i="2"/>
  <c r="G582" i="6"/>
  <c r="G547" i="8"/>
  <c r="G582" i="8"/>
  <c r="G244" i="5"/>
  <c r="G132" i="4"/>
  <c r="G526" i="4"/>
  <c r="G244" i="6"/>
  <c r="G663" i="4"/>
  <c r="G260" i="9"/>
  <c r="G17" i="4"/>
  <c r="G160" i="2"/>
  <c r="G246" i="2"/>
  <c r="G376" i="6"/>
  <c r="G752" i="6"/>
  <c r="G834" i="6"/>
  <c r="G470" i="8"/>
  <c r="G400" i="8"/>
  <c r="G290" i="9"/>
  <c r="G483" i="4"/>
  <c r="G79" i="5"/>
  <c r="G730" i="8"/>
  <c r="G607" i="4"/>
  <c r="G558" i="4"/>
  <c r="G250" i="4"/>
  <c r="G513" i="4"/>
  <c r="G346" i="4"/>
  <c r="G466" i="6"/>
  <c r="G402" i="2"/>
  <c r="G738" i="8"/>
  <c r="G670" i="6"/>
  <c r="G260" i="6"/>
  <c r="G876" i="8"/>
  <c r="G5" i="4"/>
  <c r="G71" i="2"/>
  <c r="G461" i="8"/>
  <c r="G981" i="8"/>
  <c r="G62" i="4"/>
  <c r="G377" i="4"/>
  <c r="G535" i="4"/>
  <c r="G336" i="4"/>
  <c r="G487" i="4"/>
  <c r="G342" i="2"/>
  <c r="G511" i="8"/>
  <c r="G38" i="2"/>
  <c r="G158" i="8"/>
  <c r="G814" i="8"/>
  <c r="G451" i="4"/>
  <c r="G633" i="2"/>
  <c r="G355" i="6"/>
  <c r="G673" i="4"/>
  <c r="G83" i="5"/>
  <c r="G145" i="4"/>
  <c r="G384" i="8"/>
  <c r="G131" i="4"/>
  <c r="G76" i="9"/>
  <c r="G30" i="4"/>
  <c r="G996" i="6"/>
  <c r="G313" i="8"/>
  <c r="G405" i="4"/>
  <c r="G296" i="4"/>
  <c r="G34" i="9"/>
  <c r="G260" i="5"/>
  <c r="G577" i="4"/>
  <c r="G625" i="4"/>
  <c r="G400" i="6"/>
  <c r="G668" i="2"/>
  <c r="G525" i="4"/>
  <c r="G102" i="2"/>
  <c r="G480" i="4"/>
  <c r="G77" i="2"/>
  <c r="G631" i="2"/>
  <c r="G431" i="6"/>
  <c r="G339" i="2"/>
  <c r="G985" i="8"/>
  <c r="G34" i="8"/>
  <c r="G115" i="6"/>
  <c r="G422" i="2"/>
  <c r="G830" i="8"/>
  <c r="G584" i="4"/>
  <c r="G337" i="2"/>
  <c r="G20" i="9"/>
  <c r="G298" i="2"/>
  <c r="G18" i="4"/>
  <c r="G987" i="6"/>
  <c r="G151" i="2"/>
  <c r="G93" i="2"/>
  <c r="G651" i="8"/>
  <c r="G314" i="9"/>
  <c r="G49" i="4"/>
  <c r="G46" i="2"/>
  <c r="G250" i="8"/>
  <c r="G473" i="8"/>
  <c r="G322" i="4"/>
  <c r="G876" i="6"/>
  <c r="G47" i="4"/>
  <c r="G148" i="8"/>
  <c r="G564" i="2"/>
  <c r="G407" i="6"/>
  <c r="G625" i="8"/>
  <c r="G4" i="2"/>
  <c r="G360" i="2"/>
  <c r="G697" i="6"/>
  <c r="G653" i="8"/>
  <c r="G953" i="8"/>
  <c r="G312" i="4"/>
  <c r="G132" i="9"/>
  <c r="G443" i="8"/>
  <c r="G290" i="5"/>
  <c r="G38" i="4"/>
  <c r="G36" i="5"/>
  <c r="G117" i="2"/>
  <c r="G6" i="2"/>
  <c r="G398" i="2"/>
  <c r="G432" i="6"/>
  <c r="G743" i="6"/>
  <c r="G865" i="6"/>
  <c r="G567" i="8"/>
  <c r="G752" i="8"/>
  <c r="G321" i="6"/>
  <c r="G267" i="4"/>
  <c r="G172" i="9"/>
  <c r="G239" i="9"/>
  <c r="G585" i="4"/>
  <c r="G188" i="8"/>
  <c r="G20" i="2"/>
  <c r="G437" i="4"/>
  <c r="G848" i="6"/>
  <c r="G332" i="4"/>
  <c r="G264" i="4"/>
  <c r="G376" i="4"/>
  <c r="G388" i="8"/>
  <c r="G706" i="8"/>
  <c r="G230" i="8"/>
  <c r="G617" i="8"/>
  <c r="G188" i="5"/>
  <c r="G652" i="6"/>
  <c r="G51" i="2"/>
  <c r="G431" i="8"/>
  <c r="G662" i="6"/>
  <c r="G34" i="5"/>
  <c r="G79" i="9"/>
  <c r="G656" i="4"/>
  <c r="G448" i="6"/>
  <c r="G688" i="8"/>
  <c r="G320" i="6"/>
  <c r="G101" i="2"/>
  <c r="G355" i="8"/>
  <c r="G125" i="2"/>
  <c r="G635" i="2"/>
  <c r="G482" i="8"/>
  <c r="G820" i="6"/>
  <c r="G605" i="2"/>
  <c r="G466" i="8"/>
  <c r="G662" i="4"/>
  <c r="G116" i="9"/>
  <c r="G652" i="2"/>
  <c r="G705" i="8"/>
  <c r="G392" i="4"/>
  <c r="G9" i="4"/>
  <c r="G560" i="2"/>
  <c r="G109" i="2"/>
  <c r="G995" i="8"/>
  <c r="G972" i="6"/>
  <c r="G511" i="6"/>
  <c r="G739" i="8"/>
  <c r="G554" i="2"/>
  <c r="G664" i="6"/>
  <c r="G659" i="6"/>
  <c r="G271" i="8"/>
  <c r="G268" i="9"/>
  <c r="G243" i="4"/>
  <c r="G58" i="4"/>
  <c r="G660" i="8"/>
  <c r="G313" i="5"/>
  <c r="G833" i="8"/>
  <c r="G20" i="5"/>
  <c r="G601" i="2"/>
  <c r="G54" i="2"/>
  <c r="G604" i="2"/>
  <c r="G560" i="6"/>
  <c r="G617" i="6"/>
  <c r="G484" i="8"/>
  <c r="G83" i="8"/>
  <c r="G916" i="8"/>
  <c r="G271" i="4"/>
  <c r="G644" i="8"/>
  <c r="G51" i="4"/>
  <c r="G250" i="6"/>
  <c r="G419" i="4"/>
  <c r="G161" i="4"/>
  <c r="G235" i="6"/>
  <c r="G83" i="9"/>
  <c r="G420" i="2"/>
  <c r="G615" i="2"/>
  <c r="G947" i="6"/>
  <c r="G315" i="2"/>
  <c r="G320" i="8"/>
  <c r="G320" i="9"/>
  <c r="G396" i="4"/>
  <c r="G203" i="2"/>
  <c r="G499" i="6"/>
  <c r="G20" i="4"/>
  <c r="G399" i="4"/>
  <c r="G163" i="4"/>
  <c r="G309" i="4"/>
  <c r="G12" i="4"/>
  <c r="G463" i="4"/>
  <c r="G633" i="4"/>
  <c r="G997" i="6"/>
  <c r="G548" i="8"/>
  <c r="G488" i="6"/>
  <c r="G722" i="8"/>
  <c r="G172" i="6"/>
  <c r="G348" i="4"/>
  <c r="G483" i="2"/>
  <c r="G244" i="8"/>
  <c r="G79" i="6"/>
  <c r="G196" i="5"/>
  <c r="G271" i="5"/>
  <c r="G249" i="6"/>
  <c r="G688" i="6"/>
  <c r="G20" i="8"/>
  <c r="G940" i="8"/>
  <c r="G247" i="4"/>
  <c r="G198" i="2"/>
  <c r="G395" i="4"/>
  <c r="G165" i="4"/>
  <c r="G241" i="4"/>
  <c r="G499" i="4"/>
  <c r="G730" i="6"/>
  <c r="G899" i="6"/>
  <c r="G255" i="4"/>
  <c r="G584" i="6"/>
  <c r="G509" i="8"/>
  <c r="G230" i="9"/>
  <c r="I2" i="2" l="1"/>
  <c r="H2" i="2"/>
  <c r="I2" i="8"/>
  <c r="I2" i="9"/>
  <c r="I2" i="6"/>
  <c r="I2" i="5"/>
  <c r="I2" i="4"/>
  <c r="H2" i="9"/>
  <c r="H2" i="8"/>
  <c r="H2" i="6"/>
  <c r="H2" i="5"/>
  <c r="H2" i="4"/>
</calcChain>
</file>

<file path=xl/comments1.xml><?xml version="1.0" encoding="utf-8"?>
<comments xmlns="http://schemas.openxmlformats.org/spreadsheetml/2006/main">
  <authors>
    <author>aniya_agarwal</author>
    <author>dell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subsidized health coverage or subsidized??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subsidized health coverage or subsidized??
</t>
        </r>
      </text>
    </comment>
    <comment ref="A34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Acronym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subsidized health coverage or subsidized??
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which program??
eligibility criteria??
Determination method??</t>
        </r>
      </text>
    </comment>
    <comment ref="A392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physical entity
</t>
        </r>
      </text>
    </comment>
    <comment ref="A394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Physical Entity</t>
        </r>
      </text>
    </comment>
    <comment ref="A544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enrollment in what??</t>
        </r>
      </text>
    </comment>
    <comment ref="A557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modifier before a generic word.</t>
        </r>
      </text>
    </comment>
    <comment ref="A578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domain specific term</t>
        </r>
      </text>
    </comment>
    <comment ref="A713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Which notices are they talking about??</t>
        </r>
      </text>
    </comment>
    <comment ref="A752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IT Term</t>
        </r>
      </text>
    </comment>
    <comment ref="A760" authorId="1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domain specific..if the domain is medicine.</t>
        </r>
      </text>
    </comment>
    <comment ref="A912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non-subsidized health coverage or non-subsidized??
</t>
        </r>
      </text>
    </comment>
    <comment ref="A1120" authorId="0">
      <text>
        <r>
          <rPr>
            <b/>
            <sz val="9"/>
            <color indexed="81"/>
            <rFont val="Tahoma"/>
            <family val="2"/>
          </rPr>
          <t>aniya_agarwal:</t>
        </r>
        <r>
          <rPr>
            <sz val="9"/>
            <color indexed="81"/>
            <rFont val="Tahoma"/>
            <family val="2"/>
          </rPr>
          <t xml:space="preserve">
subsidized health coverage or subsidized??
</t>
        </r>
      </text>
    </comment>
  </commentList>
</comments>
</file>

<file path=xl/sharedStrings.xml><?xml version="1.0" encoding="utf-8"?>
<sst xmlns="http://schemas.openxmlformats.org/spreadsheetml/2006/main" count="4526" uniqueCount="1825">
  <si>
    <t>Lag Metric Computation</t>
  </si>
  <si>
    <t>Terms</t>
  </si>
  <si>
    <t>Terms without space and in lower case</t>
  </si>
  <si>
    <t>Correct?</t>
  </si>
  <si>
    <t xml:space="preserve">calheer </t>
  </si>
  <si>
    <t xml:space="preserve">functionality </t>
  </si>
  <si>
    <t xml:space="preserve">plan </t>
  </si>
  <si>
    <t xml:space="preserve">report </t>
  </si>
  <si>
    <t xml:space="preserve">application </t>
  </si>
  <si>
    <t xml:space="preserve">consumer </t>
  </si>
  <si>
    <t xml:space="preserve">individual </t>
  </si>
  <si>
    <t xml:space="preserve">information </t>
  </si>
  <si>
    <t xml:space="preserve">web portal </t>
  </si>
  <si>
    <t xml:space="preserve">qualified health plan </t>
  </si>
  <si>
    <t xml:space="preserve">health plan </t>
  </si>
  <si>
    <t xml:space="preserve">eligibility </t>
  </si>
  <si>
    <t xml:space="preserve">health </t>
  </si>
  <si>
    <t xml:space="preserve">enrollment </t>
  </si>
  <si>
    <t xml:space="preserve">exchange </t>
  </si>
  <si>
    <t xml:space="preserve">premium </t>
  </si>
  <si>
    <t xml:space="preserve">applicant </t>
  </si>
  <si>
    <t xml:space="preserve">federal </t>
  </si>
  <si>
    <t xml:space="preserve">eligibility administrator </t>
  </si>
  <si>
    <t xml:space="preserve">qhp </t>
  </si>
  <si>
    <t xml:space="preserve">issuer </t>
  </si>
  <si>
    <t xml:space="preserve">process </t>
  </si>
  <si>
    <t xml:space="preserve">assister </t>
  </si>
  <si>
    <t xml:space="preserve">aptc </t>
  </si>
  <si>
    <t xml:space="preserve">case </t>
  </si>
  <si>
    <t xml:space="preserve">type </t>
  </si>
  <si>
    <t xml:space="preserve">medi-cal </t>
  </si>
  <si>
    <t xml:space="preserve">service </t>
  </si>
  <si>
    <t xml:space="preserve">coverage </t>
  </si>
  <si>
    <t xml:space="preserve">cost </t>
  </si>
  <si>
    <t xml:space="preserve">quality rating </t>
  </si>
  <si>
    <t xml:space="preserve">state </t>
  </si>
  <si>
    <t xml:space="preserve">subsidized health coverage </t>
  </si>
  <si>
    <t xml:space="preserve">ad-hoc monthly quarterly </t>
  </si>
  <si>
    <t xml:space="preserve">chip </t>
  </si>
  <si>
    <t xml:space="preserve">eligibility determination </t>
  </si>
  <si>
    <t xml:space="preserve">enrollee </t>
  </si>
  <si>
    <t xml:space="preserve">number </t>
  </si>
  <si>
    <t xml:space="preserve">needed </t>
  </si>
  <si>
    <t xml:space="preserve">qualified health plan issuer </t>
  </si>
  <si>
    <t xml:space="preserve">advance premium tax credit </t>
  </si>
  <si>
    <t xml:space="preserve">magi medi-cal </t>
  </si>
  <si>
    <t xml:space="preserve">change </t>
  </si>
  <si>
    <t xml:space="preserve">csr </t>
  </si>
  <si>
    <t xml:space="preserve">account </t>
  </si>
  <si>
    <t xml:space="preserve">comparison </t>
  </si>
  <si>
    <t xml:space="preserve">user </t>
  </si>
  <si>
    <t xml:space="preserve">aim </t>
  </si>
  <si>
    <t xml:space="preserve">monthly report </t>
  </si>
  <si>
    <t xml:space="preserve">demographic </t>
  </si>
  <si>
    <t xml:space="preserve">notice </t>
  </si>
  <si>
    <t xml:space="preserve">payment </t>
  </si>
  <si>
    <t xml:space="preserve">age </t>
  </si>
  <si>
    <t xml:space="preserve">program </t>
  </si>
  <si>
    <t xml:space="preserve">status </t>
  </si>
  <si>
    <t xml:space="preserve">demographic data region </t>
  </si>
  <si>
    <t xml:space="preserve">individual enrollment </t>
  </si>
  <si>
    <t xml:space="preserve">medi-cal aim </t>
  </si>
  <si>
    <t xml:space="preserve">eligible </t>
  </si>
  <si>
    <t xml:space="preserve">rating </t>
  </si>
  <si>
    <t xml:space="preserve">date </t>
  </si>
  <si>
    <t xml:space="preserve">verification </t>
  </si>
  <si>
    <t xml:space="preserve">premium payment </t>
  </si>
  <si>
    <t xml:space="preserve">real-time </t>
  </si>
  <si>
    <t xml:space="preserve">received </t>
  </si>
  <si>
    <t xml:space="preserve">federal data hub </t>
  </si>
  <si>
    <t xml:space="preserve">subsidized </t>
  </si>
  <si>
    <t xml:space="preserve">plan selection </t>
  </si>
  <si>
    <t xml:space="preserve">timeframe </t>
  </si>
  <si>
    <t xml:space="preserve">case management </t>
  </si>
  <si>
    <t xml:space="preserve">cost-sharing reduction </t>
  </si>
  <si>
    <t xml:space="preserve">current enrollee </t>
  </si>
  <si>
    <t xml:space="preserve">email </t>
  </si>
  <si>
    <t xml:space="preserve">net premium </t>
  </si>
  <si>
    <t xml:space="preserve">state controller </t>
  </si>
  <si>
    <t xml:space="preserve">appeal </t>
  </si>
  <si>
    <t xml:space="preserve">qualified health plan qhp </t>
  </si>
  <si>
    <t xml:space="preserve">requirement </t>
  </si>
  <si>
    <t xml:space="preserve">record </t>
  </si>
  <si>
    <t xml:space="preserve">chip plan </t>
  </si>
  <si>
    <t xml:space="preserve">personal health information phi </t>
  </si>
  <si>
    <t xml:space="preserve">personally identifiable information pii </t>
  </si>
  <si>
    <t xml:space="preserve">authorized user </t>
  </si>
  <si>
    <t xml:space="preserve">individual exemption </t>
  </si>
  <si>
    <t xml:space="preserve">zip code </t>
  </si>
  <si>
    <t xml:space="preserve">toll free number </t>
  </si>
  <si>
    <t xml:space="preserve">individual plan preference </t>
  </si>
  <si>
    <t xml:space="preserve">assigned staff </t>
  </si>
  <si>
    <t xml:space="preserve">qhp medi-cal aim </t>
  </si>
  <si>
    <t xml:space="preserve">source </t>
  </si>
  <si>
    <t xml:space="preserve">multiple service channel </t>
  </si>
  <si>
    <t xml:space="preserve">renewal </t>
  </si>
  <si>
    <t xml:space="preserve">electronic report </t>
  </si>
  <si>
    <t xml:space="preserve">registered assister </t>
  </si>
  <si>
    <t xml:space="preserve">annual eligibility redetermination </t>
  </si>
  <si>
    <t xml:space="preserve">potential compliance issue </t>
  </si>
  <si>
    <t xml:space="preserve">upcoming month </t>
  </si>
  <si>
    <t xml:space="preserve">household composition </t>
  </si>
  <si>
    <t xml:space="preserve">defined time period </t>
  </si>
  <si>
    <t xml:space="preserve">annual enrollment period </t>
  </si>
  <si>
    <t xml:space="preserve">plan assessment fee </t>
  </si>
  <si>
    <t xml:space="preserve">workflow </t>
  </si>
  <si>
    <t xml:space="preserve">period </t>
  </si>
  <si>
    <t xml:space="preserve">application process </t>
  </si>
  <si>
    <t xml:space="preserve">federal exchange </t>
  </si>
  <si>
    <t xml:space="preserve">california </t>
  </si>
  <si>
    <t xml:space="preserve">rule </t>
  </si>
  <si>
    <t xml:space="preserve">income </t>
  </si>
  <si>
    <t xml:space="preserve">exemption </t>
  </si>
  <si>
    <t xml:space="preserve">selected plan </t>
  </si>
  <si>
    <t xml:space="preserve">staff </t>
  </si>
  <si>
    <t xml:space="preserve">36 month </t>
  </si>
  <si>
    <t xml:space="preserve">online retrieval </t>
  </si>
  <si>
    <t xml:space="preserve">pocket cost </t>
  </si>
  <si>
    <t xml:space="preserve">notification </t>
  </si>
  <si>
    <t xml:space="preserve">net saving </t>
  </si>
  <si>
    <t xml:space="preserve">management </t>
  </si>
  <si>
    <t xml:space="preserve">event trigger </t>
  </si>
  <si>
    <t xml:space="preserve">case information </t>
  </si>
  <si>
    <t xml:space="preserve">tax administration </t>
  </si>
  <si>
    <t xml:space="preserve">performance measurement </t>
  </si>
  <si>
    <t xml:space="preserve">benefit </t>
  </si>
  <si>
    <t xml:space="preserve">standardized online application </t>
  </si>
  <si>
    <t xml:space="preserve">non-subsidized health coverage </t>
  </si>
  <si>
    <t xml:space="preserve">tribal affiliation </t>
  </si>
  <si>
    <t xml:space="preserve">consumer experience </t>
  </si>
  <si>
    <t xml:space="preserve">federal audit </t>
  </si>
  <si>
    <t xml:space="preserve">oversight requirement </t>
  </si>
  <si>
    <t xml:space="preserve">region </t>
  </si>
  <si>
    <t xml:space="preserve">amount </t>
  </si>
  <si>
    <t xml:space="preserve">lawful presence </t>
  </si>
  <si>
    <t xml:space="preserve">mailed application </t>
  </si>
  <si>
    <t xml:space="preserve">individual eligibility real-time online </t>
  </si>
  <si>
    <t xml:space="preserve">use </t>
  </si>
  <si>
    <t xml:space="preserve">document </t>
  </si>
  <si>
    <t xml:space="preserve">california department </t>
  </si>
  <si>
    <t xml:space="preserve">external interface </t>
  </si>
  <si>
    <t xml:space="preserve">anonymous shopping </t>
  </si>
  <si>
    <t xml:space="preserve">average amount </t>
  </si>
  <si>
    <t xml:space="preserve">online application </t>
  </si>
  <si>
    <t xml:space="preserve">non-subsidized </t>
  </si>
  <si>
    <t xml:space="preserve">demonstration video </t>
  </si>
  <si>
    <t xml:space="preserve">report change </t>
  </si>
  <si>
    <t xml:space="preserve">enrollment trend </t>
  </si>
  <si>
    <t xml:space="preserve">consumer information </t>
  </si>
  <si>
    <t xml:space="preserve">california policymaker </t>
  </si>
  <si>
    <t xml:space="preserve">communication method </t>
  </si>
  <si>
    <t xml:space="preserve">specific consumer s information </t>
  </si>
  <si>
    <t xml:space="preserve">provider </t>
  </si>
  <si>
    <t xml:space="preserve">case record </t>
  </si>
  <si>
    <t xml:space="preserve">permanent part </t>
  </si>
  <si>
    <t xml:space="preserve">slcsp premium amount </t>
  </si>
  <si>
    <t xml:space="preserve">appeal decision </t>
  </si>
  <si>
    <t xml:space="preserve">fee </t>
  </si>
  <si>
    <t xml:space="preserve">federal requirement standard </t>
  </si>
  <si>
    <t xml:space="preserve">presumptive eligibility program functionality </t>
  </si>
  <si>
    <t xml:space="preserve">chip quality control initiative </t>
  </si>
  <si>
    <t xml:space="preserve">age sex household composition </t>
  </si>
  <si>
    <t xml:space="preserve">assister fee </t>
  </si>
  <si>
    <t xml:space="preserve">request </t>
  </si>
  <si>
    <t xml:space="preserve">verification data e g </t>
  </si>
  <si>
    <t xml:space="preserve">interface </t>
  </si>
  <si>
    <t xml:space="preserve">viewing capability </t>
  </si>
  <si>
    <t xml:space="preserve">additional verification </t>
  </si>
  <si>
    <t xml:space="preserve">federal poverty level fpl </t>
  </si>
  <si>
    <t xml:space="preserve">verification document </t>
  </si>
  <si>
    <t xml:space="preserve">call center staff </t>
  </si>
  <si>
    <t xml:space="preserve">estimated annual </t>
  </si>
  <si>
    <t xml:space="preserve">call center </t>
  </si>
  <si>
    <t xml:space="preserve">office </t>
  </si>
  <si>
    <t xml:space="preserve">household member </t>
  </si>
  <si>
    <t xml:space="preserve">caseload </t>
  </si>
  <si>
    <t xml:space="preserve">data element </t>
  </si>
  <si>
    <t xml:space="preserve">multiple service delivery model </t>
  </si>
  <si>
    <t xml:space="preserve">advance </t>
  </si>
  <si>
    <t xml:space="preserve">task </t>
  </si>
  <si>
    <t xml:space="preserve">use exchange determined rule </t>
  </si>
  <si>
    <t xml:space="preserve">call </t>
  </si>
  <si>
    <t xml:space="preserve">rating criteria information </t>
  </si>
  <si>
    <t xml:space="preserve">unique individual identifier </t>
  </si>
  <si>
    <t xml:space="preserve">gender </t>
  </si>
  <si>
    <t xml:space="preserve">statewide client index sci </t>
  </si>
  <si>
    <t xml:space="preserve">federal data services hub </t>
  </si>
  <si>
    <t xml:space="preserve">unique client identification number </t>
  </si>
  <si>
    <t xml:space="preserve">capability </t>
  </si>
  <si>
    <t xml:space="preserve">application information </t>
  </si>
  <si>
    <t xml:space="preserve">help screen </t>
  </si>
  <si>
    <t xml:space="preserve">question icon </t>
  </si>
  <si>
    <t xml:space="preserve">easily understood description </t>
  </si>
  <si>
    <t xml:space="preserve">decision </t>
  </si>
  <si>
    <t xml:space="preserve">role-based security control </t>
  </si>
  <si>
    <t xml:space="preserve">managed health care dmhc </t>
  </si>
  <si>
    <t xml:space="preserve">health care services dhc </t>
  </si>
  <si>
    <t xml:space="preserve">validate field </t>
  </si>
  <si>
    <t xml:space="preserve">telephone application assisted call </t>
  </si>
  <si>
    <t xml:space="preserve">system user e g </t>
  </si>
  <si>
    <t xml:space="preserve">person </t>
  </si>
  <si>
    <t xml:space="preserve">verified </t>
  </si>
  <si>
    <t xml:space="preserve">effective date </t>
  </si>
  <si>
    <t xml:space="preserve">save </t>
  </si>
  <si>
    <t xml:space="preserve">multiple output communication option </t>
  </si>
  <si>
    <t xml:space="preserve">family member </t>
  </si>
  <si>
    <t xml:space="preserve">text </t>
  </si>
  <si>
    <t xml:space="preserve">complaint feedback trend </t>
  </si>
  <si>
    <t xml:space="preserve">individually identifiable complaint </t>
  </si>
  <si>
    <t xml:space="preserve">consumer health coverage history </t>
  </si>
  <si>
    <t xml:space="preserve">trend </t>
  </si>
  <si>
    <t xml:space="preserve">different family member </t>
  </si>
  <si>
    <t xml:space="preserve">medi-cal inmate eligibility </t>
  </si>
  <si>
    <t xml:space="preserve">page review timeframe </t>
  </si>
  <si>
    <t xml:space="preserve">reconciled periodic enrollment information </t>
  </si>
  <si>
    <t xml:space="preserve">saws referrals status statewide </t>
  </si>
  <si>
    <t xml:space="preserve">decertification </t>
  </si>
  <si>
    <t xml:space="preserve">outreach increased awareness enrollment </t>
  </si>
  <si>
    <t xml:space="preserve">disenrollment </t>
  </si>
  <si>
    <t xml:space="preserve">risk adjustment calculation </t>
  </si>
  <si>
    <t xml:space="preserve">web portal login account </t>
  </si>
  <si>
    <t xml:space="preserve">case change change </t>
  </si>
  <si>
    <t xml:space="preserve">issuer premium payment history </t>
  </si>
  <si>
    <t xml:space="preserve">consumer s application information </t>
  </si>
  <si>
    <t xml:space="preserve">account case management function </t>
  </si>
  <si>
    <t xml:space="preserve">premium payment report </t>
  </si>
  <si>
    <t xml:space="preserve">individual premium payment </t>
  </si>
  <si>
    <t xml:space="preserve">online batch process </t>
  </si>
  <si>
    <t xml:space="preserve">individual exemption request information </t>
  </si>
  <si>
    <t xml:space="preserve">link </t>
  </si>
  <si>
    <t xml:space="preserve">list </t>
  </si>
  <si>
    <t xml:space="preserve">eligibility determination outcome </t>
  </si>
  <si>
    <t xml:space="preserve">refine plan presentation filter </t>
  </si>
  <si>
    <t xml:space="preserve">available plan </t>
  </si>
  <si>
    <t xml:space="preserve">annually </t>
  </si>
  <si>
    <t xml:space="preserve">individual enrollment renewal response </t>
  </si>
  <si>
    <t xml:space="preserve">redetermination </t>
  </si>
  <si>
    <t xml:space="preserve">mail </t>
  </si>
  <si>
    <t xml:space="preserve">applicant recipient </t>
  </si>
  <si>
    <t xml:space="preserve">direct the consumer </t>
  </si>
  <si>
    <t xml:space="preserve">minimal initial data entry </t>
  </si>
  <si>
    <t xml:space="preserve">case management model </t>
  </si>
  <si>
    <t xml:space="preserve">verification e g </t>
  </si>
  <si>
    <t xml:space="preserve">average yearly costs premium </t>
  </si>
  <si>
    <t xml:space="preserve">online signature </t>
  </si>
  <si>
    <t xml:space="preserve">authorized person </t>
  </si>
  <si>
    <t xml:space="preserve">citizenship </t>
  </si>
  <si>
    <t xml:space="preserve">needed account case information </t>
  </si>
  <si>
    <t xml:space="preserve">plan quality rating </t>
  </si>
  <si>
    <t xml:space="preserve">result </t>
  </si>
  <si>
    <t xml:space="preserve">active applications renewal </t>
  </si>
  <si>
    <t xml:space="preserve">single streamlined application </t>
  </si>
  <si>
    <t xml:space="preserve">application e g </t>
  </si>
  <si>
    <t xml:space="preserve">statistical operational workload </t>
  </si>
  <si>
    <t xml:space="preserve">chip plan information </t>
  </si>
  <si>
    <t xml:space="preserve">family </t>
  </si>
  <si>
    <t xml:space="preserve">single sign-on sso option </t>
  </si>
  <si>
    <t xml:space="preserve">federal grant funding </t>
  </si>
  <si>
    <t xml:space="preserve">verbal signature </t>
  </si>
  <si>
    <t xml:space="preserve">respective health coverage </t>
  </si>
  <si>
    <t xml:space="preserve">individual user account </t>
  </si>
  <si>
    <t xml:space="preserve">enrollee account information </t>
  </si>
  <si>
    <t xml:space="preserve">disease </t>
  </si>
  <si>
    <t xml:space="preserve">estimated annual cost </t>
  </si>
  <si>
    <t xml:space="preserve">individual exemption request </t>
  </si>
  <si>
    <t xml:space="preserve">geographic area </t>
  </si>
  <si>
    <t xml:space="preserve">preferred type </t>
  </si>
  <si>
    <t xml:space="preserve">documentation </t>
  </si>
  <si>
    <t xml:space="preserve">circumstance e g </t>
  </si>
  <si>
    <t xml:space="preserve">disease scenario </t>
  </si>
  <si>
    <t xml:space="preserve">work </t>
  </si>
  <si>
    <t xml:space="preserve">web portal application </t>
  </si>
  <si>
    <t xml:space="preserve">relevant case note </t>
  </si>
  <si>
    <t xml:space="preserve">exchange including status </t>
  </si>
  <si>
    <t xml:space="preserve">average talk-time minute </t>
  </si>
  <si>
    <t xml:space="preserve">access </t>
  </si>
  <si>
    <t xml:space="preserve">reporting </t>
  </si>
  <si>
    <t xml:space="preserve">electronic real-time transmission </t>
  </si>
  <si>
    <t xml:space="preserve">program eligibility determination </t>
  </si>
  <si>
    <t xml:space="preserve">pocket </t>
  </si>
  <si>
    <t xml:space="preserve">relevant program sponsor </t>
  </si>
  <si>
    <t xml:space="preserve">consumer applicant </t>
  </si>
  <si>
    <t xml:space="preserve">initial application date </t>
  </si>
  <si>
    <t xml:space="preserve">consumer e g </t>
  </si>
  <si>
    <t xml:space="preserve">disability status </t>
  </si>
  <si>
    <t xml:space="preserve">human service </t>
  </si>
  <si>
    <t xml:space="preserve">primary language </t>
  </si>
  <si>
    <t xml:space="preserve">dmhc </t>
  </si>
  <si>
    <t xml:space="preserve">cdi </t>
  </si>
  <si>
    <t xml:space="preserve">residency </t>
  </si>
  <si>
    <t xml:space="preserve">30 to 180 day </t>
  </si>
  <si>
    <t xml:space="preserve">exchange enrollee </t>
  </si>
  <si>
    <t xml:space="preserve">regular monthly </t>
  </si>
  <si>
    <t xml:space="preserve">consumers account application </t>
  </si>
  <si>
    <t xml:space="preserve">minimum essential health coverage </t>
  </si>
  <si>
    <t xml:space="preserve">key eligibility factor </t>
  </si>
  <si>
    <t xml:space="preserve">online email letter </t>
  </si>
  <si>
    <t xml:space="preserve">enrollment effective date </t>
  </si>
  <si>
    <t xml:space="preserve">online calculator </t>
  </si>
  <si>
    <t xml:space="preserve">history </t>
  </si>
  <si>
    <t xml:space="preserve">enrollment period </t>
  </si>
  <si>
    <t xml:space="preserve">complaint </t>
  </si>
  <si>
    <t xml:space="preserve">verified exemption request </t>
  </si>
  <si>
    <t xml:space="preserve">track historical rating </t>
  </si>
  <si>
    <t xml:space="preserve">service center personnel </t>
  </si>
  <si>
    <t xml:space="preserve">ethnicity </t>
  </si>
  <si>
    <t xml:space="preserve">multi-lingual mass notice </t>
  </si>
  <si>
    <t xml:space="preserve">email letter text </t>
  </si>
  <si>
    <t xml:space="preserve">summary measure </t>
  </si>
  <si>
    <t xml:space="preserve">convenient way </t>
  </si>
  <si>
    <t xml:space="preserve">individual preferences e g </t>
  </si>
  <si>
    <t xml:space="preserve">california policy </t>
  </si>
  <si>
    <t xml:space="preserve">benefit design </t>
  </si>
  <si>
    <t xml:space="preserve">consumer survey response </t>
  </si>
  <si>
    <t xml:space="preserve">preferences e g </t>
  </si>
  <si>
    <t xml:space="preserve">calculate plan cost </t>
  </si>
  <si>
    <t xml:space="preserve">manually individual citizenship </t>
  </si>
  <si>
    <t xml:space="preserve">location </t>
  </si>
  <si>
    <t xml:space="preserve">stored plan preference </t>
  </si>
  <si>
    <t xml:space="preserve">formal written notice </t>
  </si>
  <si>
    <t xml:space="preserve">organization </t>
  </si>
  <si>
    <t xml:space="preserve">initial quality rating </t>
  </si>
  <si>
    <t xml:space="preserve">account preference </t>
  </si>
  <si>
    <t xml:space="preserve">eligibility redetermination process </t>
  </si>
  <si>
    <t xml:space="preserve">independent review organization </t>
  </si>
  <si>
    <t xml:space="preserve">maximum out-of-pocket cost </t>
  </si>
  <si>
    <t xml:space="preserve">route appeal request </t>
  </si>
  <si>
    <t xml:space="preserve">data value </t>
  </si>
  <si>
    <t xml:space="preserve">user-defined value </t>
  </si>
  <si>
    <t xml:space="preserve">transaction code </t>
  </si>
  <si>
    <t xml:space="preserve">workflow event </t>
  </si>
  <si>
    <t xml:space="preserve">example date </t>
  </si>
  <si>
    <t xml:space="preserve">language </t>
  </si>
  <si>
    <t xml:space="preserve">regulatory organization </t>
  </si>
  <si>
    <t xml:space="preserve">individual qhp </t>
  </si>
  <si>
    <t xml:space="preserve">question </t>
  </si>
  <si>
    <t xml:space="preserve">response </t>
  </si>
  <si>
    <t xml:space="preserve">deemed infant </t>
  </si>
  <si>
    <t xml:space="preserve">prenatal gateway </t>
  </si>
  <si>
    <t xml:space="preserve">chdp gateway </t>
  </si>
  <si>
    <t xml:space="preserve">approved application </t>
  </si>
  <si>
    <t xml:space="preserve">newborn gateway </t>
  </si>
  <si>
    <t xml:space="preserve">performance standard </t>
  </si>
  <si>
    <t xml:space="preserve">program type </t>
  </si>
  <si>
    <t xml:space="preserve">subsidized application </t>
  </si>
  <si>
    <t xml:space="preserve">average elapsed </t>
  </si>
  <si>
    <t xml:space="preserve">individual update </t>
  </si>
  <si>
    <t xml:space="preserve">application completion </t>
  </si>
  <si>
    <t xml:space="preserve">type program </t>
  </si>
  <si>
    <t xml:space="preserve">additional rule </t>
  </si>
  <si>
    <t xml:space="preserve">application withdrawal </t>
  </si>
  <si>
    <t xml:space="preserve">qhp evaluation </t>
  </si>
  <si>
    <t xml:space="preserve">store </t>
  </si>
  <si>
    <t xml:space="preserve">description </t>
  </si>
  <si>
    <t xml:space="preserve">geographic location </t>
  </si>
  <si>
    <t xml:space="preserve">individual selection </t>
  </si>
  <si>
    <t xml:space="preserve">calheers web portal </t>
  </si>
  <si>
    <t xml:space="preserve">annual renewal </t>
  </si>
  <si>
    <t xml:space="preserve">premium information </t>
  </si>
  <si>
    <t xml:space="preserve">dhc </t>
  </si>
  <si>
    <t xml:space="preserve">web portal catalog </t>
  </si>
  <si>
    <t xml:space="preserve">method </t>
  </si>
  <si>
    <t xml:space="preserve">user id </t>
  </si>
  <si>
    <t xml:space="preserve">case file </t>
  </si>
  <si>
    <t xml:space="preserve">individual payment </t>
  </si>
  <si>
    <t xml:space="preserve">exchange elect </t>
  </si>
  <si>
    <t xml:space="preserve">referral </t>
  </si>
  <si>
    <t xml:space="preserve">individual exemption renewal </t>
  </si>
  <si>
    <t xml:space="preserve">automatic sequencing </t>
  </si>
  <si>
    <t xml:space="preserve">smart scripting </t>
  </si>
  <si>
    <t xml:space="preserve">prioritized basis </t>
  </si>
  <si>
    <t xml:space="preserve">unduplicated caseload count </t>
  </si>
  <si>
    <t xml:space="preserve">csr payment </t>
  </si>
  <si>
    <t xml:space="preserve">phone </t>
  </si>
  <si>
    <t xml:space="preserve">update </t>
  </si>
  <si>
    <t xml:space="preserve">provider quality information </t>
  </si>
  <si>
    <t xml:space="preserve">patient safety </t>
  </si>
  <si>
    <t xml:space="preserve">healthy living </t>
  </si>
  <si>
    <t xml:space="preserve">summary information </t>
  </si>
  <si>
    <t xml:space="preserve">care coordination </t>
  </si>
  <si>
    <t xml:space="preserve">exchange qhp </t>
  </si>
  <si>
    <t xml:space="preserve">quality indicator </t>
  </si>
  <si>
    <t xml:space="preserve">workflow functionality </t>
  </si>
  <si>
    <t xml:space="preserve">tax filing </t>
  </si>
  <si>
    <t xml:space="preserve">oriented model </t>
  </si>
  <si>
    <t xml:space="preserve">audit requirement </t>
  </si>
  <si>
    <t xml:space="preserve">user feedback </t>
  </si>
  <si>
    <t xml:space="preserve">decision support </t>
  </si>
  <si>
    <t xml:space="preserve">federal government </t>
  </si>
  <si>
    <t xml:space="preserve">receiving eligibility determination </t>
  </si>
  <si>
    <t xml:space="preserve">state program </t>
  </si>
  <si>
    <t xml:space="preserve">links calwork </t>
  </si>
  <si>
    <t xml:space="preserve">review status </t>
  </si>
  <si>
    <t xml:space="preserve">individual document </t>
  </si>
  <si>
    <t xml:space="preserve">enrollee s coverage </t>
  </si>
  <si>
    <t xml:space="preserve">online fax email </t>
  </si>
  <si>
    <t xml:space="preserve">health plan information </t>
  </si>
  <si>
    <t xml:space="preserve">acknowledgement </t>
  </si>
  <si>
    <t xml:space="preserve">claim </t>
  </si>
  <si>
    <t xml:space="preserve">purpose </t>
  </si>
  <si>
    <t xml:space="preserve">state regulator </t>
  </si>
  <si>
    <t xml:space="preserve">link track </t>
  </si>
  <si>
    <t xml:space="preserve">outreach effort </t>
  </si>
  <si>
    <t xml:space="preserve">emailed application </t>
  </si>
  <si>
    <t xml:space="preserve">performance metric </t>
  </si>
  <si>
    <t xml:space="preserve">fiscal report </t>
  </si>
  <si>
    <t xml:space="preserve">local law </t>
  </si>
  <si>
    <t xml:space="preserve">exchange eligibility </t>
  </si>
  <si>
    <t xml:space="preserve">high-use low-use </t>
  </si>
  <si>
    <t xml:space="preserve">administrative cost </t>
  </si>
  <si>
    <t xml:space="preserve">exemption condition </t>
  </si>
  <si>
    <t xml:space="preserve">automated process </t>
  </si>
  <si>
    <t xml:space="preserve">completed application </t>
  </si>
  <si>
    <t xml:space="preserve">telephone </t>
  </si>
  <si>
    <t xml:space="preserve">availability </t>
  </si>
  <si>
    <t xml:space="preserve">different quality indicator </t>
  </si>
  <si>
    <t xml:space="preserve">quality rating methodology </t>
  </si>
  <si>
    <t xml:space="preserve">applicant citizenship </t>
  </si>
  <si>
    <t xml:space="preserve">configured timeframe </t>
  </si>
  <si>
    <t xml:space="preserve">exchange dhc </t>
  </si>
  <si>
    <t xml:space="preserve">eligibility status </t>
  </si>
  <si>
    <t xml:space="preserve">no account </t>
  </si>
  <si>
    <t xml:space="preserve">csr associate </t>
  </si>
  <si>
    <t xml:space="preserve">range low </t>
  </si>
  <si>
    <t xml:space="preserve">subsidized healthcare </t>
  </si>
  <si>
    <t xml:space="preserve">meds interface </t>
  </si>
  <si>
    <t xml:space="preserve">status statewide </t>
  </si>
  <si>
    <t xml:space="preserve">timeout expiration </t>
  </si>
  <si>
    <t xml:space="preserve">individual disenrollment </t>
  </si>
  <si>
    <t xml:space="preserve">employer coverage </t>
  </si>
  <si>
    <t xml:space="preserve">tv billboard magazine </t>
  </si>
  <si>
    <t xml:space="preserve">written notification request </t>
  </si>
  <si>
    <t xml:space="preserve">change user calheers-generated </t>
  </si>
  <si>
    <t xml:space="preserve">non-mag i medi-cal </t>
  </si>
  <si>
    <t xml:space="preserve">list available plan </t>
  </si>
  <si>
    <t xml:space="preserve">minimum essential coverage </t>
  </si>
  <si>
    <t xml:space="preserve">individual appeal notice </t>
  </si>
  <si>
    <t xml:space="preserve">s verbal attestation </t>
  </si>
  <si>
    <t xml:space="preserve">enrollment process </t>
  </si>
  <si>
    <t xml:space="preserve">department </t>
  </si>
  <si>
    <t xml:space="preserve">insurance cdi </t>
  </si>
  <si>
    <t xml:space="preserve">qhp non-renewal </t>
  </si>
  <si>
    <t xml:space="preserve">outgoing minute </t>
  </si>
  <si>
    <t xml:space="preserve">employer </t>
  </si>
  <si>
    <t xml:space="preserve">sex </t>
  </si>
  <si>
    <t xml:space="preserve">pending case </t>
  </si>
  <si>
    <t xml:space="preserve">identification card </t>
  </si>
  <si>
    <t xml:space="preserve">participation rate </t>
  </si>
  <si>
    <t xml:space="preserve">specific task </t>
  </si>
  <si>
    <t xml:space="preserve">follow-up action </t>
  </si>
  <si>
    <t xml:space="preserve">healthcare service </t>
  </si>
  <si>
    <t xml:space="preserve">patient advocate </t>
  </si>
  <si>
    <t xml:space="preserve">minimum dataset </t>
  </si>
  <si>
    <t xml:space="preserve">managed healthcare </t>
  </si>
  <si>
    <t xml:space="preserve">penalty </t>
  </si>
  <si>
    <t xml:space="preserve">program partner </t>
  </si>
  <si>
    <t xml:space="preserve">sharing reduction </t>
  </si>
  <si>
    <t xml:space="preserve">direct </t>
  </si>
  <si>
    <t xml:space="preserve">issuer notification </t>
  </si>
  <si>
    <t xml:space="preserve">alternate documentation </t>
  </si>
  <si>
    <t xml:space="preserve">pending deadline </t>
  </si>
  <si>
    <t xml:space="preserve">designated assister </t>
  </si>
  <si>
    <t xml:space="preserve">quality measure </t>
  </si>
  <si>
    <t xml:space="preserve">different type </t>
  </si>
  <si>
    <t xml:space="preserve">plan rating </t>
  </si>
  <si>
    <t xml:space="preserve">customer service </t>
  </si>
  <si>
    <t xml:space="preserve">quality doctor </t>
  </si>
  <si>
    <t xml:space="preserve">insurance </t>
  </si>
  <si>
    <t xml:space="preserve">benefit level </t>
  </si>
  <si>
    <t xml:space="preserve">selected timeframe </t>
  </si>
  <si>
    <t xml:space="preserve">adjusted eligibility </t>
  </si>
  <si>
    <t xml:space="preserve">consumer service </t>
  </si>
  <si>
    <t xml:space="preserve">related matter </t>
  </si>
  <si>
    <t xml:space="preserve">current applicant </t>
  </si>
  <si>
    <t xml:space="preserve">random survey </t>
  </si>
  <si>
    <t xml:space="preserve">exchange consumer </t>
  </si>
  <si>
    <t xml:space="preserve">individual account </t>
  </si>
  <si>
    <t xml:space="preserve">incarceration </t>
  </si>
  <si>
    <t xml:space="preserve">screen </t>
  </si>
  <si>
    <t xml:space="preserve">completed format </t>
  </si>
  <si>
    <t xml:space="preserve">exact version </t>
  </si>
  <si>
    <t xml:space="preserve">federal system </t>
  </si>
  <si>
    <t xml:space="preserve">state system </t>
  </si>
  <si>
    <t xml:space="preserve">wellness </t>
  </si>
  <si>
    <t xml:space="preserve">consumer feedback </t>
  </si>
  <si>
    <t xml:space="preserve">qhp recertification </t>
  </si>
  <si>
    <t xml:space="preserve">number denied </t>
  </si>
  <si>
    <t xml:space="preserve">survey </t>
  </si>
  <si>
    <t xml:space="preserve">preprinted application </t>
  </si>
  <si>
    <t xml:space="preserve">services center </t>
  </si>
  <si>
    <t xml:space="preserve">mail fax </t>
  </si>
  <si>
    <t xml:space="preserve">electronic notification </t>
  </si>
  <si>
    <t xml:space="preserve">detailed result </t>
  </si>
  <si>
    <t xml:space="preserve">online chat </t>
  </si>
  <si>
    <t xml:space="preserve">screen individual </t>
  </si>
  <si>
    <t xml:space="preserve">appeals decision </t>
  </si>
  <si>
    <t xml:space="preserve">calheers solution </t>
  </si>
  <si>
    <t xml:space="preserve">behalf </t>
  </si>
  <si>
    <t xml:space="preserve">specific doctor </t>
  </si>
  <si>
    <t xml:space="preserve">voice mail </t>
  </si>
  <si>
    <t xml:space="preserve">targeted group </t>
  </si>
  <si>
    <t xml:space="preserve">agency </t>
  </si>
  <si>
    <t xml:space="preserve">log </t>
  </si>
  <si>
    <t xml:space="preserve">family enrollment </t>
  </si>
  <si>
    <t xml:space="preserve">consumers attestation </t>
  </si>
  <si>
    <t xml:space="preserve">functionality highlight </t>
  </si>
  <si>
    <t xml:space="preserve">net cost </t>
  </si>
  <si>
    <t xml:space="preserve">gross cost </t>
  </si>
  <si>
    <t xml:space="preserve">risk cost </t>
  </si>
  <si>
    <t xml:space="preserve">premium cost </t>
  </si>
  <si>
    <t xml:space="preserve">plan availability </t>
  </si>
  <si>
    <t xml:space="preserve">payment history </t>
  </si>
  <si>
    <t xml:space="preserve">ability </t>
  </si>
  <si>
    <t xml:space="preserve">premium contribution </t>
  </si>
  <si>
    <t xml:space="preserve">entered timeframe </t>
  </si>
  <si>
    <t xml:space="preserve">qhp certification </t>
  </si>
  <si>
    <t xml:space="preserve">decertification information </t>
  </si>
  <si>
    <t xml:space="preserve">citizenship verification </t>
  </si>
  <si>
    <t xml:space="preserve">updated information </t>
  </si>
  <si>
    <t xml:space="preserve">renewal period </t>
  </si>
  <si>
    <t xml:space="preserve">qhp information </t>
  </si>
  <si>
    <t xml:space="preserve">technology platform </t>
  </si>
  <si>
    <t xml:space="preserve">caseload report </t>
  </si>
  <si>
    <t xml:space="preserve">consumer use </t>
  </si>
  <si>
    <t xml:space="preserve">communication channel </t>
  </si>
  <si>
    <t xml:space="preserve">personal information </t>
  </si>
  <si>
    <t xml:space="preserve">flexible workflow </t>
  </si>
  <si>
    <t xml:space="preserve">business model </t>
  </si>
  <si>
    <t xml:space="preserve">prior </t>
  </si>
  <si>
    <t xml:space="preserve">print </t>
  </si>
  <si>
    <t xml:space="preserve">continued eligibility </t>
  </si>
  <si>
    <t xml:space="preserve">current policy </t>
  </si>
  <si>
    <t xml:space="preserve">regs state </t>
  </si>
  <si>
    <t xml:space="preserve">perjury </t>
  </si>
  <si>
    <t xml:space="preserve">responsibility </t>
  </si>
  <si>
    <t xml:space="preserve">enrollee information </t>
  </si>
  <si>
    <t xml:space="preserve">saved work </t>
  </si>
  <si>
    <t xml:space="preserve">med </t>
  </si>
  <si>
    <t xml:space="preserve">individual response </t>
  </si>
  <si>
    <t xml:space="preserve">online portal </t>
  </si>
  <si>
    <t xml:space="preserve">magi-medi-cal </t>
  </si>
  <si>
    <t xml:space="preserve">bhp </t>
  </si>
  <si>
    <t xml:space="preserve">issuer fee </t>
  </si>
  <si>
    <t xml:space="preserve">manual adjustment </t>
  </si>
  <si>
    <t xml:space="preserve">filtering search </t>
  </si>
  <si>
    <t xml:space="preserve">payment information </t>
  </si>
  <si>
    <t xml:space="preserve">pregnant woman </t>
  </si>
  <si>
    <t xml:space="preserve">disposition </t>
  </si>
  <si>
    <t xml:space="preserve">note </t>
  </si>
  <si>
    <t xml:space="preserve">processing </t>
  </si>
  <si>
    <t xml:space="preserve">entity website </t>
  </si>
  <si>
    <t xml:space="preserve">caseload size </t>
  </si>
  <si>
    <t xml:space="preserve">certified qhp </t>
  </si>
  <si>
    <t xml:space="preserve">following language </t>
  </si>
  <si>
    <t xml:space="preserve">insurance requirement </t>
  </si>
  <si>
    <t xml:space="preserve">multiple record </t>
  </si>
  <si>
    <t xml:space="preserve">delegated access </t>
  </si>
  <si>
    <t xml:space="preserve">auto enroll </t>
  </si>
  <si>
    <t xml:space="preserve">existing plan </t>
  </si>
  <si>
    <t xml:space="preserve">default </t>
  </si>
  <si>
    <t xml:space="preserve">key metric </t>
  </si>
  <si>
    <t xml:space="preserve">average deductible </t>
  </si>
  <si>
    <t xml:space="preserve">provider directory </t>
  </si>
  <si>
    <t xml:space="preserve">manual review </t>
  </si>
  <si>
    <t xml:space="preserve">selected provider </t>
  </si>
  <si>
    <t xml:space="preserve">application exception </t>
  </si>
  <si>
    <t xml:space="preserve">exchange coverage </t>
  </si>
  <si>
    <t xml:space="preserve">statistical analysis </t>
  </si>
  <si>
    <t xml:space="preserve">aca </t>
  </si>
  <si>
    <t xml:space="preserve">in-person contact </t>
  </si>
  <si>
    <t xml:space="preserve">race </t>
  </si>
  <si>
    <t xml:space="preserve">different user </t>
  </si>
  <si>
    <t xml:space="preserve">generous provision </t>
  </si>
  <si>
    <t xml:space="preserve">vietnamese language </t>
  </si>
  <si>
    <t xml:space="preserve">exemption application </t>
  </si>
  <si>
    <t xml:space="preserve">coverage requirement </t>
  </si>
  <si>
    <t xml:space="preserve">150 day </t>
  </si>
  <si>
    <t xml:space="preserve">video </t>
  </si>
  <si>
    <t xml:space="preserve">non-renewal </t>
  </si>
  <si>
    <t xml:space="preserve">route </t>
  </si>
  <si>
    <t xml:space="preserve">aspect </t>
  </si>
  <si>
    <t xml:space="preserve">responsible person </t>
  </si>
  <si>
    <t xml:space="preserve">check benefit </t>
  </si>
  <si>
    <t xml:space="preserve">e-mail print </t>
  </si>
  <si>
    <t xml:space="preserve">participation </t>
  </si>
  <si>
    <t xml:space="preserve">written </t>
  </si>
  <si>
    <t xml:space="preserve">cin </t>
  </si>
  <si>
    <t xml:space="preserve">progress status </t>
  </si>
  <si>
    <t xml:space="preserve">individual household </t>
  </si>
  <si>
    <t xml:space="preserve">email notice </t>
  </si>
  <si>
    <t xml:space="preserve">spoken communication </t>
  </si>
  <si>
    <t xml:space="preserve">stored preference </t>
  </si>
  <si>
    <t xml:space="preserve">desired language </t>
  </si>
  <si>
    <t xml:space="preserve">multiple source </t>
  </si>
  <si>
    <t xml:space="preserve">text consumer </t>
  </si>
  <si>
    <t xml:space="preserve">reduced </t>
  </si>
  <si>
    <t xml:space="preserve">perm </t>
  </si>
  <si>
    <t xml:space="preserve">circumstance </t>
  </si>
  <si>
    <t xml:space="preserve">example </t>
  </si>
  <si>
    <t xml:space="preserve">network </t>
  </si>
  <si>
    <t xml:space="preserve">parameter </t>
  </si>
  <si>
    <t xml:space="preserve">bcctp </t>
  </si>
  <si>
    <t xml:space="preserve">differentprogram </t>
  </si>
  <si>
    <t xml:space="preserve">fpact </t>
  </si>
  <si>
    <t xml:space="preserve">aiim </t>
  </si>
  <si>
    <t xml:space="preserve">tool </t>
  </si>
  <si>
    <t xml:space="preserve">reinsurance </t>
  </si>
  <si>
    <t xml:space="preserve">recertification </t>
  </si>
  <si>
    <t xml:space="preserve">viewable </t>
  </si>
  <si>
    <t xml:space="preserve">comment </t>
  </si>
  <si>
    <t xml:space="preserve">limited </t>
  </si>
  <si>
    <t xml:space="preserve">user-generated </t>
  </si>
  <si>
    <t xml:space="preserve">trip </t>
  </si>
  <si>
    <t xml:space="preserve">category </t>
  </si>
  <si>
    <t xml:space="preserve">queue </t>
  </si>
  <si>
    <t xml:space="preserve">time-stamp </t>
  </si>
  <si>
    <t xml:space="preserve">decision-making </t>
  </si>
  <si>
    <t xml:space="preserve">vendor </t>
  </si>
  <si>
    <t xml:space="preserve">liabilities </t>
  </si>
  <si>
    <t xml:space="preserve">county </t>
  </si>
  <si>
    <t xml:space="preserve">guidance </t>
  </si>
  <si>
    <t xml:space="preserve">calfresh </t>
  </si>
  <si>
    <t xml:space="preserve">reason </t>
  </si>
  <si>
    <t xml:space="preserve">form </t>
  </si>
  <si>
    <t xml:space="preserve">assistance </t>
  </si>
  <si>
    <t xml:space="preserve">recipient </t>
  </si>
  <si>
    <t xml:space="preserve">scanned </t>
  </si>
  <si>
    <t xml:space="preserve">directive </t>
  </si>
  <si>
    <t xml:space="preserve">dashboard </t>
  </si>
  <si>
    <t xml:space="preserve">guideline </t>
  </si>
  <si>
    <t xml:space="preserve">procedure </t>
  </si>
  <si>
    <t xml:space="preserve">ordinance </t>
  </si>
  <si>
    <t xml:space="preserve">regulation </t>
  </si>
  <si>
    <t xml:space="preserve">abuse </t>
  </si>
  <si>
    <t xml:space="preserve">fraud </t>
  </si>
  <si>
    <t xml:space="preserve">waste </t>
  </si>
  <si>
    <t xml:space="preserve">submission </t>
  </si>
  <si>
    <t xml:space="preserve">mrmib </t>
  </si>
  <si>
    <t xml:space="preserve">national </t>
  </si>
  <si>
    <t xml:space="preserve">transmit </t>
  </si>
  <si>
    <t xml:space="preserve">medium </t>
  </si>
  <si>
    <t xml:space="preserve">high </t>
  </si>
  <si>
    <t xml:space="preserve">non-payment </t>
  </si>
  <si>
    <t xml:space="preserve">shop </t>
  </si>
  <si>
    <t xml:space="preserve">incoming </t>
  </si>
  <si>
    <t xml:space="preserve">assignment </t>
  </si>
  <si>
    <t xml:space="preserve">package </t>
  </si>
  <si>
    <t xml:space="preserve">participant </t>
  </si>
  <si>
    <t xml:space="preserve">receipt </t>
  </si>
  <si>
    <t xml:space="preserve">resource </t>
  </si>
  <si>
    <t xml:space="preserve">weight </t>
  </si>
  <si>
    <t xml:space="preserve">spanish </t>
  </si>
  <si>
    <t xml:space="preserve">navigation </t>
  </si>
  <si>
    <t xml:space="preserve">compile </t>
  </si>
  <si>
    <t xml:space="preserve">facility </t>
  </si>
  <si>
    <t xml:space="preserve">disabled </t>
  </si>
  <si>
    <t xml:space="preserve">blind </t>
  </si>
  <si>
    <t xml:space="preserve">disenrolled </t>
  </si>
  <si>
    <t xml:space="preserve">percent </t>
  </si>
  <si>
    <t xml:space="preserve">post </t>
  </si>
  <si>
    <t xml:space="preserve">statistic </t>
  </si>
  <si>
    <t xml:space="preserve">detail </t>
  </si>
  <si>
    <t xml:space="preserve">variety </t>
  </si>
  <si>
    <t xml:space="preserve">beneficiary </t>
  </si>
  <si>
    <t xml:space="preserve">aging </t>
  </si>
  <si>
    <t xml:space="preserve">searching </t>
  </si>
  <si>
    <t xml:space="preserve">saw </t>
  </si>
  <si>
    <t xml:space="preserve">english </t>
  </si>
  <si>
    <t xml:space="preserve">manner </t>
  </si>
  <si>
    <t xml:space="preserve">duplicated </t>
  </si>
  <si>
    <t xml:space="preserve">deductible </t>
  </si>
  <si>
    <t xml:space="preserve">distribution </t>
  </si>
  <si>
    <t xml:space="preserve">intervention </t>
  </si>
  <si>
    <t xml:space="preserve">applying </t>
  </si>
  <si>
    <t xml:space="preserve">operator </t>
  </si>
  <si>
    <t xml:space="preserve">arabic </t>
  </si>
  <si>
    <t xml:space="preserve">failure </t>
  </si>
  <si>
    <t xml:space="preserve">guardian </t>
  </si>
  <si>
    <t xml:space="preserve">right </t>
  </si>
  <si>
    <t xml:space="preserve">way </t>
  </si>
  <si>
    <t xml:space="preserve">ivr </t>
  </si>
  <si>
    <t xml:space="preserve">utilization </t>
  </si>
  <si>
    <t xml:space="preserve">completeness </t>
  </si>
  <si>
    <t xml:space="preserve">address </t>
  </si>
  <si>
    <t xml:space="preserve">mag </t>
  </si>
  <si>
    <t xml:space="preserve">reg </t>
  </si>
  <si>
    <t>lag metric</t>
  </si>
  <si>
    <t>Incorrect?</t>
  </si>
  <si>
    <t>Manually Identified Terms</t>
  </si>
  <si>
    <t>Total Number of Terms</t>
  </si>
  <si>
    <t>Single Word?</t>
  </si>
  <si>
    <t>Type</t>
  </si>
  <si>
    <t>.</t>
  </si>
  <si>
    <t>abuse</t>
  </si>
  <si>
    <t>V</t>
  </si>
  <si>
    <t>ACA</t>
  </si>
  <si>
    <t>NP</t>
  </si>
  <si>
    <t>account</t>
  </si>
  <si>
    <t>accrediting body</t>
  </si>
  <si>
    <t>active application</t>
  </si>
  <si>
    <t xml:space="preserve">Advance Premium Tax Credit </t>
  </si>
  <si>
    <t>Agency</t>
  </si>
  <si>
    <t>aging of appeal</t>
  </si>
  <si>
    <t>NP, PP</t>
  </si>
  <si>
    <t>aging of referral</t>
  </si>
  <si>
    <t>AIIM</t>
  </si>
  <si>
    <t>AIM</t>
  </si>
  <si>
    <t>annual eligibility redetermination</t>
  </si>
  <si>
    <t>annual enrollment period</t>
  </si>
  <si>
    <t>annual renewal</t>
  </si>
  <si>
    <t>anonymous shopping</t>
  </si>
  <si>
    <t>appeal</t>
  </si>
  <si>
    <t>applicant</t>
  </si>
  <si>
    <t xml:space="preserve">application  </t>
  </si>
  <si>
    <t>APTC</t>
  </si>
  <si>
    <t>APTC associate</t>
  </si>
  <si>
    <t>APTC subsidy</t>
  </si>
  <si>
    <t>Assister</t>
  </si>
  <si>
    <t>Assister fee</t>
  </si>
  <si>
    <t>at risk cost</t>
  </si>
  <si>
    <t>attestation</t>
  </si>
  <si>
    <t>auto enroll</t>
  </si>
  <si>
    <t>automatic sequencing</t>
  </si>
  <si>
    <t>BCCTP</t>
  </si>
  <si>
    <t>BHP</t>
  </si>
  <si>
    <t>CalFresh</t>
  </si>
  <si>
    <t>CalHEERS</t>
  </si>
  <si>
    <t>California Department of Insurance</t>
  </si>
  <si>
    <t>California policy</t>
  </si>
  <si>
    <t>Call Center</t>
  </si>
  <si>
    <t>CalWorks</t>
  </si>
  <si>
    <t>care coordination</t>
  </si>
  <si>
    <t>case</t>
  </si>
  <si>
    <t>caseload</t>
  </si>
  <si>
    <t>case management</t>
  </si>
  <si>
    <t>case record</t>
  </si>
  <si>
    <t>Catalog</t>
  </si>
  <si>
    <t>CDI</t>
  </si>
  <si>
    <t>CHDP Gateway</t>
  </si>
  <si>
    <t>CHIP</t>
  </si>
  <si>
    <t>CIN</t>
  </si>
  <si>
    <t>claim</t>
  </si>
  <si>
    <t>Client Identification Number</t>
  </si>
  <si>
    <t>CMS</t>
  </si>
  <si>
    <t>consumer</t>
  </si>
  <si>
    <t>consumer survey</t>
  </si>
  <si>
    <t>Control Agency</t>
  </si>
  <si>
    <t>cost sharing reduction</t>
  </si>
  <si>
    <t>cost sharing subsidy</t>
  </si>
  <si>
    <t>CSR</t>
  </si>
  <si>
    <t>CSR associate</t>
  </si>
  <si>
    <t>CSR Payment</t>
  </si>
  <si>
    <t>CSR subsidy</t>
  </si>
  <si>
    <t>decertification</t>
  </si>
  <si>
    <t>deductible</t>
  </si>
  <si>
    <t>Deemed Infant</t>
  </si>
  <si>
    <t>delegated access</t>
  </si>
  <si>
    <t>demographic</t>
  </si>
  <si>
    <t>Department of Health Care Services</t>
  </si>
  <si>
    <t xml:space="preserve">Department of Managed Health Care </t>
  </si>
  <si>
    <t>DHCS</t>
  </si>
  <si>
    <t>disability status</t>
  </si>
  <si>
    <t>disenroll</t>
  </si>
  <si>
    <t>disposition</t>
  </si>
  <si>
    <t>DMHC</t>
  </si>
  <si>
    <t>doctor</t>
  </si>
  <si>
    <t>effective date</t>
  </si>
  <si>
    <t>Eligibility Administrator</t>
  </si>
  <si>
    <t>eligibility redetermination</t>
  </si>
  <si>
    <t>employer</t>
  </si>
  <si>
    <t>Employer coverage</t>
  </si>
  <si>
    <t>enroll</t>
  </si>
  <si>
    <t>enrollee</t>
  </si>
  <si>
    <t>enrollment period</t>
  </si>
  <si>
    <t>enrollment renewal</t>
  </si>
  <si>
    <t>ethinicity</t>
  </si>
  <si>
    <t>Exchange</t>
  </si>
  <si>
    <t>Exchange consumer</t>
  </si>
  <si>
    <t>Exchange coverage</t>
  </si>
  <si>
    <t>Exchange QHP</t>
  </si>
  <si>
    <t>exemption from coverage</t>
  </si>
  <si>
    <t>exemption renewal</t>
  </si>
  <si>
    <t>facility</t>
  </si>
  <si>
    <t>family</t>
  </si>
  <si>
    <t>family member</t>
  </si>
  <si>
    <t>federal audit and oversight</t>
  </si>
  <si>
    <t>NP, CC</t>
  </si>
  <si>
    <t>Federal Data Services Hub</t>
  </si>
  <si>
    <t>federal exchange</t>
  </si>
  <si>
    <t>Federal Poverty Level</t>
  </si>
  <si>
    <t>federal system</t>
  </si>
  <si>
    <t>FPACT</t>
  </si>
  <si>
    <t>FPL</t>
  </si>
  <si>
    <t>fraud</t>
  </si>
  <si>
    <t>gender</t>
  </si>
  <si>
    <t>group</t>
  </si>
  <si>
    <t>guardian</t>
  </si>
  <si>
    <t>health coverage</t>
  </si>
  <si>
    <t>health plan</t>
  </si>
  <si>
    <t>Healthy Family</t>
  </si>
  <si>
    <t>high-use/low-use of Exchange eligibility</t>
  </si>
  <si>
    <t>household composition</t>
  </si>
  <si>
    <t>household member</t>
  </si>
  <si>
    <t>identification card</t>
  </si>
  <si>
    <t>income</t>
  </si>
  <si>
    <t>Independent Review Organization</t>
  </si>
  <si>
    <t>individual</t>
  </si>
  <si>
    <t>insurance requirement</t>
  </si>
  <si>
    <t>IRS</t>
  </si>
  <si>
    <t>Issuer</t>
  </si>
  <si>
    <t>issuer fee</t>
  </si>
  <si>
    <t>Issuer payment</t>
  </si>
  <si>
    <t>lawful presence</t>
  </si>
  <si>
    <t>location</t>
  </si>
  <si>
    <t>MAGI Medi-Cal</t>
  </si>
  <si>
    <t>Medi-Cal</t>
  </si>
  <si>
    <t>Medi-Cal Inmate Eligibility</t>
  </si>
  <si>
    <t>MEDS</t>
  </si>
  <si>
    <t>minimum essential health coverage</t>
  </si>
  <si>
    <t>MRMIB</t>
  </si>
  <si>
    <t>net premium</t>
  </si>
  <si>
    <t>net saving</t>
  </si>
  <si>
    <t>Newborn Gateway</t>
  </si>
  <si>
    <t>non-grandfathered plan</t>
  </si>
  <si>
    <t>non-MAGI eligibility criteria</t>
  </si>
  <si>
    <t>non-MAGI Medi-Cal</t>
  </si>
  <si>
    <t>non-subsidized health coverage</t>
  </si>
  <si>
    <t>Notification</t>
  </si>
  <si>
    <t>Office of Patient Advocates</t>
  </si>
  <si>
    <t>online calculator</t>
  </si>
  <si>
    <t>out of pocket cost</t>
  </si>
  <si>
    <t>outreach</t>
  </si>
  <si>
    <t>participant</t>
  </si>
  <si>
    <t>participation rate</t>
  </si>
  <si>
    <t>patient</t>
  </si>
  <si>
    <t>penalty</t>
  </si>
  <si>
    <t>performance metric</t>
  </si>
  <si>
    <t>PERM</t>
  </si>
  <si>
    <t>person</t>
  </si>
  <si>
    <t>Personal Health Information</t>
  </si>
  <si>
    <t>Personally Identifiable Information</t>
  </si>
  <si>
    <t>PHI</t>
  </si>
  <si>
    <t>PII</t>
  </si>
  <si>
    <t>plan</t>
  </si>
  <si>
    <t>Plan Assessment Fee</t>
  </si>
  <si>
    <t>plan benefit</t>
  </si>
  <si>
    <t>plan preference</t>
  </si>
  <si>
    <t>plan quality rating</t>
  </si>
  <si>
    <t>pregnant woman</t>
  </si>
  <si>
    <t>premium</t>
  </si>
  <si>
    <t>premium cost</t>
  </si>
  <si>
    <t>premium subsidy</t>
  </si>
  <si>
    <t>Prenatal Gateway</t>
  </si>
  <si>
    <t>Presumptive Eligibility program</t>
  </si>
  <si>
    <t>primary language</t>
  </si>
  <si>
    <t>program</t>
  </si>
  <si>
    <t xml:space="preserve">program eligibility </t>
  </si>
  <si>
    <t>Program Partner</t>
  </si>
  <si>
    <t>Program Sponsor</t>
  </si>
  <si>
    <t>provider</t>
  </si>
  <si>
    <t>provider directory</t>
  </si>
  <si>
    <t>QHP</t>
  </si>
  <si>
    <t>QHP decertification</t>
  </si>
  <si>
    <t>QHP non-renewal</t>
  </si>
  <si>
    <t>QHP recertification</t>
  </si>
  <si>
    <t>qualified health plan</t>
  </si>
  <si>
    <t xml:space="preserve">quality rating  </t>
  </si>
  <si>
    <t>race</t>
  </si>
  <si>
    <t>recertification</t>
  </si>
  <si>
    <t>recipient</t>
  </si>
  <si>
    <t>reconciled periodic enrollment</t>
  </si>
  <si>
    <t>referral</t>
  </si>
  <si>
    <t>region</t>
  </si>
  <si>
    <t>reinsurance</t>
  </si>
  <si>
    <t>renewal</t>
  </si>
  <si>
    <t>renewal period</t>
  </si>
  <si>
    <t>responsible person</t>
  </si>
  <si>
    <t>risk adjustment</t>
  </si>
  <si>
    <t>rules engine</t>
  </si>
  <si>
    <t>SAWS</t>
  </si>
  <si>
    <t>SCI</t>
  </si>
  <si>
    <t xml:space="preserve">Second Lowest Cost Silver Plan </t>
  </si>
  <si>
    <t>Secretary of Health and Human Services</t>
  </si>
  <si>
    <t>self-attest</t>
  </si>
  <si>
    <t>service delivery model</t>
  </si>
  <si>
    <t>Services Center</t>
  </si>
  <si>
    <t>sex</t>
  </si>
  <si>
    <t>shared decision making</t>
  </si>
  <si>
    <t>SHOP</t>
  </si>
  <si>
    <t>SLCSP</t>
  </si>
  <si>
    <t>smart scripting</t>
  </si>
  <si>
    <t>staff</t>
  </si>
  <si>
    <t>State program</t>
  </si>
  <si>
    <t>state regulator</t>
  </si>
  <si>
    <t>State System</t>
  </si>
  <si>
    <t>Statewide Client Index</t>
  </si>
  <si>
    <t>subsidized application</t>
  </si>
  <si>
    <t>subsidized healthcare</t>
  </si>
  <si>
    <t>subsidized health coverage</t>
  </si>
  <si>
    <t>substantiation</t>
  </si>
  <si>
    <t>Transaction Code</t>
  </si>
  <si>
    <t>unique individual identifier</t>
  </si>
  <si>
    <t>user</t>
  </si>
  <si>
    <t>User ID</t>
  </si>
  <si>
    <t>Vendor</t>
  </si>
  <si>
    <t>verbal attestation</t>
  </si>
  <si>
    <t>verbal signature</t>
  </si>
  <si>
    <t>verification document</t>
  </si>
  <si>
    <t>waste</t>
  </si>
  <si>
    <t>weighting</t>
  </si>
  <si>
    <t>welcome package</t>
  </si>
  <si>
    <t>workflow</t>
  </si>
  <si>
    <t>zip code</t>
  </si>
  <si>
    <t>zzzz</t>
  </si>
  <si>
    <t>Col num</t>
  </si>
  <si>
    <t>num</t>
  </si>
  <si>
    <t>Lag</t>
  </si>
  <si>
    <t>authorized users make case change changes including</t>
  </si>
  <si>
    <t>state systems and or federal system</t>
  </si>
  <si>
    <t>collect optional voluntary demographic data category</t>
  </si>
  <si>
    <t>validate field level entry data based</t>
  </si>
  <si>
    <t>invoice issuer qhp plan assessment fee</t>
  </si>
  <si>
    <t>small group market non-grandfathered plan</t>
  </si>
  <si>
    <t>support frequently changing business model</t>
  </si>
  <si>
    <t>no advanced premium tax credit</t>
  </si>
  <si>
    <t>automatically process annual eligibility redetermination based</t>
  </si>
  <si>
    <t>geographic location and or region</t>
  </si>
  <si>
    <t>support multiple service delivery model</t>
  </si>
  <si>
    <t>calculate advance premium tax credit</t>
  </si>
  <si>
    <t>advanced premium tax credit</t>
  </si>
  <si>
    <t>statewide client index sci</t>
  </si>
  <si>
    <t>minimal initial data entry</t>
  </si>
  <si>
    <t>locate needed account case information</t>
  </si>
  <si>
    <t>refine plan presentation filter</t>
  </si>
  <si>
    <t>reconcile issuer premium payment history</t>
  </si>
  <si>
    <t>advance premium tax credit</t>
  </si>
  <si>
    <t>qualified health plans filtered</t>
  </si>
  <si>
    <t>identify potential compliance issue</t>
  </si>
  <si>
    <t>case management model v</t>
  </si>
  <si>
    <t>incorporate different quality indicator</t>
  </si>
  <si>
    <t>retain consumer health coverage history</t>
  </si>
  <si>
    <t>configure plan assessment fee</t>
  </si>
  <si>
    <t>including unique individual identifier</t>
  </si>
  <si>
    <t>lowest cost silver plan</t>
  </si>
  <si>
    <t>maintain qualified health plan</t>
  </si>
  <si>
    <t>receive individual enrollment renewal response</t>
  </si>
  <si>
    <t>reconciled periodic enrollment information</t>
  </si>
  <si>
    <t>saws referrals status statewide</t>
  </si>
  <si>
    <t>track individual exemption request information</t>
  </si>
  <si>
    <t>federal data services hub</t>
  </si>
  <si>
    <t>chip quality control initiative</t>
  </si>
  <si>
    <t>unique client identification number</t>
  </si>
  <si>
    <t>multiple output communication option</t>
  </si>
  <si>
    <t>determine individual eligibility real-time online</t>
  </si>
  <si>
    <t>account case management function</t>
  </si>
  <si>
    <t>automatically save data entered</t>
  </si>
  <si>
    <t>initiate eligibility redetermination process</t>
  </si>
  <si>
    <t>adjust eligibility determination resulting</t>
  </si>
  <si>
    <t>estimated annual cost based</t>
  </si>
  <si>
    <t>web portal login account</t>
  </si>
  <si>
    <t>qualified health plan issuer</t>
  </si>
  <si>
    <t>estimate average yearly cost</t>
  </si>
  <si>
    <t>receive health plan information</t>
  </si>
  <si>
    <t>verify key eligibility factor</t>
  </si>
  <si>
    <t>reconcile individual premium payment</t>
  </si>
  <si>
    <t>identify complaint feedback trend</t>
  </si>
  <si>
    <t>enrollee s coverage provided</t>
  </si>
  <si>
    <t>process individual exemption request</t>
  </si>
  <si>
    <t>viewed personally identifiable information</t>
  </si>
  <si>
    <t>attestation allowed application datum</t>
  </si>
  <si>
    <t>specific consumer s information</t>
  </si>
  <si>
    <t>update manually individual citizenship</t>
  </si>
  <si>
    <t>telephone application assisted call</t>
  </si>
  <si>
    <t>process individual exemption renewal</t>
  </si>
  <si>
    <t>update stored plan preference</t>
  </si>
  <si>
    <t>chip plan quality rating</t>
  </si>
  <si>
    <t>receive premium payment report</t>
  </si>
  <si>
    <t>purpose assessing consumer service</t>
  </si>
  <si>
    <t>gather individual plan preference</t>
  </si>
  <si>
    <t>enrollee account information including</t>
  </si>
  <si>
    <t>provide easily understood description</t>
  </si>
  <si>
    <t>consumer s application information</t>
  </si>
  <si>
    <t>presumptive eligibility program functionality</t>
  </si>
  <si>
    <t>exchange qhp screening question</t>
  </si>
  <si>
    <t>process issuer enrollment discrepancy</t>
  </si>
  <si>
    <t>current enrollees determined eligible</t>
  </si>
  <si>
    <t>federal data hub</t>
  </si>
  <si>
    <t>make manual adjustment</t>
  </si>
  <si>
    <t>show provider quality information</t>
  </si>
  <si>
    <t>personally identifiable information</t>
  </si>
  <si>
    <t>no longer available</t>
  </si>
  <si>
    <t>identify high-use low-use</t>
  </si>
  <si>
    <t>federal poverty level</t>
  </si>
  <si>
    <t>workflow system user</t>
  </si>
  <si>
    <t>minimum essential coverage</t>
  </si>
  <si>
    <t>role-based security control</t>
  </si>
  <si>
    <t>receive payment history</t>
  </si>
  <si>
    <t>actual health condition</t>
  </si>
  <si>
    <t>task oriented model</t>
  </si>
  <si>
    <t>future medical usage</t>
  </si>
  <si>
    <t>ad hoc query</t>
  </si>
  <si>
    <t>exemption condition based</t>
  </si>
  <si>
    <t>individually identifiable complaint</t>
  </si>
  <si>
    <t>respective health coverage</t>
  </si>
  <si>
    <t>reconcile premium payment</t>
  </si>
  <si>
    <t>determining quality indicator</t>
  </si>
  <si>
    <t>automatically generate comment</t>
  </si>
  <si>
    <t>federal grant funding</t>
  </si>
  <si>
    <t>initiate event trigger</t>
  </si>
  <si>
    <t>define workflow event</t>
  </si>
  <si>
    <t>quality rating methodology</t>
  </si>
  <si>
    <t>affect continued eligibility</t>
  </si>
  <si>
    <t>maximum out-of-pocket cost</t>
  </si>
  <si>
    <t>multiple service channel</t>
  </si>
  <si>
    <t>including premium information</t>
  </si>
  <si>
    <t>applicant's verbal attestation</t>
  </si>
  <si>
    <t>deducting issuer fee</t>
  </si>
  <si>
    <t>calls requesting assistance</t>
  </si>
  <si>
    <t>foster healthy living</t>
  </si>
  <si>
    <t>risk adjustment calculation</t>
  </si>
  <si>
    <t>process individual response</t>
  </si>
  <si>
    <t>including premium cost</t>
  </si>
  <si>
    <t>no account exist</t>
  </si>
  <si>
    <t>selected plans based</t>
  </si>
  <si>
    <t>determine available plan</t>
  </si>
  <si>
    <t>adjusted eligibility based</t>
  </si>
  <si>
    <t>including summary measure</t>
  </si>
  <si>
    <t>personal health information</t>
  </si>
  <si>
    <t>eligibility determination outcome</t>
  </si>
  <si>
    <t>initial quality rating</t>
  </si>
  <si>
    <t>health care service</t>
  </si>
  <si>
    <t>process plan selection</t>
  </si>
  <si>
    <t>facilitates case management</t>
  </si>
  <si>
    <t>rating criteria information</t>
  </si>
  <si>
    <t>service center personnel</t>
  </si>
  <si>
    <t>track referrals made</t>
  </si>
  <si>
    <t>unduplicated caseload count</t>
  </si>
  <si>
    <t>monitor caseload size</t>
  </si>
  <si>
    <t>online batch process</t>
  </si>
  <si>
    <t>cost-sharing reductions based</t>
  </si>
  <si>
    <t>relevant program sponsor</t>
  </si>
  <si>
    <t>managed health care</t>
  </si>
  <si>
    <t>receive qhp certification</t>
  </si>
  <si>
    <t>support different user</t>
  </si>
  <si>
    <t>determine participation rate</t>
  </si>
  <si>
    <t>average talk-time minute</t>
  </si>
  <si>
    <t>wellness resources offered</t>
  </si>
  <si>
    <t>process individual payment</t>
  </si>
  <si>
    <t>application data provided</t>
  </si>
  <si>
    <t>slcsp premium amount</t>
  </si>
  <si>
    <t>different family member</t>
  </si>
  <si>
    <t>family member listed</t>
  </si>
  <si>
    <t>support individual selection</t>
  </si>
  <si>
    <t>including additional rule</t>
  </si>
  <si>
    <t>call center staff</t>
  </si>
  <si>
    <t>receiving eligibility determination</t>
  </si>
  <si>
    <t>reconcile assister fee</t>
  </si>
  <si>
    <t>configured timeframe based</t>
  </si>
  <si>
    <t>determining individual exemption</t>
  </si>
  <si>
    <t>web portal catalog</t>
  </si>
  <si>
    <t>use exchange determined rule</t>
  </si>
  <si>
    <t>generate random survey</t>
  </si>
  <si>
    <t>customizable workflows capability</t>
  </si>
  <si>
    <t>support operational efficiency</t>
  </si>
  <si>
    <t>individual plan preference</t>
  </si>
  <si>
    <t>multi-lingual mass notice</t>
  </si>
  <si>
    <t>independent review organization</t>
  </si>
  <si>
    <t>state controller's office</t>
  </si>
  <si>
    <t>page review timeframe</t>
  </si>
  <si>
    <t>calculate plan cost</t>
  </si>
  <si>
    <t>receive complaint datum</t>
  </si>
  <si>
    <t>web portal based</t>
  </si>
  <si>
    <t>produce written notification</t>
  </si>
  <si>
    <t>alert assigned staff</t>
  </si>
  <si>
    <t>agency obtains information</t>
  </si>
  <si>
    <t>automatically notify online</t>
  </si>
  <si>
    <t>consumer survey response</t>
  </si>
  <si>
    <t>relevant case note</t>
  </si>
  <si>
    <t>meet audit requirement</t>
  </si>
  <si>
    <t>program eligibility determination</t>
  </si>
  <si>
    <t>chip plan information</t>
  </si>
  <si>
    <t>authorized person completing</t>
  </si>
  <si>
    <t>federal requirement standard</t>
  </si>
  <si>
    <t>calheers web portal</t>
  </si>
  <si>
    <t>list available plan</t>
  </si>
  <si>
    <t>single streamlined application</t>
  </si>
  <si>
    <t>individual user account</t>
  </si>
  <si>
    <t>verified exemption request</t>
  </si>
  <si>
    <t>determine plan availability</t>
  </si>
  <si>
    <t>standardized online application</t>
  </si>
  <si>
    <t>preprinted application mailed</t>
  </si>
  <si>
    <t>provide event trigger</t>
  </si>
  <si>
    <t>process individual disenrollment</t>
  </si>
  <si>
    <t>generate reports ad-hoc</t>
  </si>
  <si>
    <t>consumers account application</t>
  </si>
  <si>
    <t>plan selection criterion</t>
  </si>
  <si>
    <t>add additional datum</t>
  </si>
  <si>
    <t>current healthcare option</t>
  </si>
  <si>
    <t>formal written notice</t>
  </si>
  <si>
    <t>individual's current plan</t>
  </si>
  <si>
    <t>list certified qhp</t>
  </si>
  <si>
    <t>self-attest application datum</t>
  </si>
  <si>
    <t>medi-cal inmate eligibility</t>
  </si>
  <si>
    <t>including application datum</t>
  </si>
  <si>
    <t>provide summary information</t>
  </si>
  <si>
    <t>calheers enrollment datum</t>
  </si>
  <si>
    <t>track historical rating</t>
  </si>
  <si>
    <t>update qhp information</t>
  </si>
  <si>
    <t>record individual preference</t>
  </si>
  <si>
    <t>web portal application</t>
  </si>
  <si>
    <t>present user feedback</t>
  </si>
  <si>
    <t>initial application date</t>
  </si>
  <si>
    <t>enrollment effective date</t>
  </si>
  <si>
    <t>provide online chat</t>
  </si>
  <si>
    <t>update help screen</t>
  </si>
  <si>
    <t>support redetermination</t>
  </si>
  <si>
    <t>updated application datum</t>
  </si>
  <si>
    <t>route appeal request</t>
  </si>
  <si>
    <t>save consumer information</t>
  </si>
  <si>
    <t>receive applicant datum</t>
  </si>
  <si>
    <t>consumer experience related</t>
  </si>
  <si>
    <t>track review status</t>
  </si>
  <si>
    <t>provide flexible workflow</t>
  </si>
  <si>
    <t>reporting capabilities required</t>
  </si>
  <si>
    <t>subsidized applications received</t>
  </si>
  <si>
    <t>estimated annual</t>
  </si>
  <si>
    <t>track individual enrollment</t>
  </si>
  <si>
    <t>include household member</t>
  </si>
  <si>
    <t>calheers email notification</t>
  </si>
  <si>
    <t>collect datum</t>
  </si>
  <si>
    <t>provide provider directory</t>
  </si>
  <si>
    <t>provide decision support</t>
  </si>
  <si>
    <t>send electronic notification</t>
  </si>
  <si>
    <t>make inquiry</t>
  </si>
  <si>
    <t>obtain verification datum</t>
  </si>
  <si>
    <t>electronically send enrollee</t>
  </si>
  <si>
    <t>retain history</t>
  </si>
  <si>
    <t>provide additional verification</t>
  </si>
  <si>
    <t>view demonstration video</t>
  </si>
  <si>
    <t>individual appeal notice</t>
  </si>
  <si>
    <t>verify applicant citizenship</t>
  </si>
  <si>
    <t>service quality</t>
  </si>
  <si>
    <t>stored preference</t>
  </si>
  <si>
    <t>select aptc subsidy</t>
  </si>
  <si>
    <t>generate monthly report</t>
  </si>
  <si>
    <t>create caseload report</t>
  </si>
  <si>
    <t>process account</t>
  </si>
  <si>
    <t>quality rating</t>
  </si>
  <si>
    <t>data element</t>
  </si>
  <si>
    <t>data value</t>
  </si>
  <si>
    <t>authorized provider</t>
  </si>
  <si>
    <t>survey based</t>
  </si>
  <si>
    <t>services center</t>
  </si>
  <si>
    <t>call center</t>
  </si>
  <si>
    <t>quality measure</t>
  </si>
  <si>
    <t>benefit level</t>
  </si>
  <si>
    <t>targeted group</t>
  </si>
  <si>
    <t>consumers attestation</t>
  </si>
  <si>
    <t>tax administration</t>
  </si>
  <si>
    <t>geographic area</t>
  </si>
  <si>
    <t>tax filing</t>
  </si>
  <si>
    <t>account preference</t>
  </si>
  <si>
    <t>support management</t>
  </si>
  <si>
    <t>plan selection</t>
  </si>
  <si>
    <t>eligibility determination</t>
  </si>
  <si>
    <t>authorized user</t>
  </si>
  <si>
    <t>payment information</t>
  </si>
  <si>
    <t>information entered</t>
  </si>
  <si>
    <t>personal information</t>
  </si>
  <si>
    <t>plan rating</t>
  </si>
  <si>
    <t>analyze response</t>
  </si>
  <si>
    <t>manual review</t>
  </si>
  <si>
    <t>control agency</t>
  </si>
  <si>
    <t>case information</t>
  </si>
  <si>
    <t>status statewide</t>
  </si>
  <si>
    <t>individual account</t>
  </si>
  <si>
    <t>updated information</t>
  </si>
  <si>
    <t>information provided</t>
  </si>
  <si>
    <t>promote health</t>
  </si>
  <si>
    <t>automatically enroll</t>
  </si>
  <si>
    <t>adjust payment</t>
  </si>
  <si>
    <t>payment discrepancy</t>
  </si>
  <si>
    <t>communication channel</t>
  </si>
  <si>
    <t>risk cost</t>
  </si>
  <si>
    <t>coverage requirement</t>
  </si>
  <si>
    <t>exemption application</t>
  </si>
  <si>
    <t>federal audit</t>
  </si>
  <si>
    <t>provide workflow functionality</t>
  </si>
  <si>
    <t>minimum dataset</t>
  </si>
  <si>
    <t>quality doctor</t>
  </si>
  <si>
    <t>key metric</t>
  </si>
  <si>
    <t>enrollment process</t>
  </si>
  <si>
    <t>healthcare service</t>
  </si>
  <si>
    <t>premium contribution</t>
  </si>
  <si>
    <t>gross premium</t>
  </si>
  <si>
    <t>identify assister</t>
  </si>
  <si>
    <t>including detail</t>
  </si>
  <si>
    <t>including statistical</t>
  </si>
  <si>
    <t>generate ad-hoc</t>
  </si>
  <si>
    <t>generate payment</t>
  </si>
  <si>
    <t>chip plan</t>
  </si>
  <si>
    <t>update account</t>
  </si>
  <si>
    <t>available datum</t>
  </si>
  <si>
    <t>automated process</t>
  </si>
  <si>
    <t>multiple record</t>
  </si>
  <si>
    <t>web portal</t>
  </si>
  <si>
    <t>including status</t>
  </si>
  <si>
    <t>coverage purchased</t>
  </si>
  <si>
    <t>plan datum</t>
  </si>
  <si>
    <t>online portal</t>
  </si>
  <si>
    <t>application process</t>
  </si>
  <si>
    <t>managed healthcare</t>
  </si>
  <si>
    <t>selected plan</t>
  </si>
  <si>
    <t>plan selected</t>
  </si>
  <si>
    <t>customer service</t>
  </si>
  <si>
    <t>human service</t>
  </si>
  <si>
    <t>healthy family</t>
  </si>
  <si>
    <t>assister fee</t>
  </si>
  <si>
    <t>federal government</t>
  </si>
  <si>
    <t>calheers datum</t>
  </si>
  <si>
    <t>complaint datum</t>
  </si>
  <si>
    <t>consumer feedback</t>
  </si>
  <si>
    <t>plan browsing</t>
  </si>
  <si>
    <t>compare plan</t>
  </si>
  <si>
    <t>plan enrolled</t>
  </si>
  <si>
    <t>existing plan</t>
  </si>
  <si>
    <t>issuer notification</t>
  </si>
  <si>
    <t>cost-sharing reduction</t>
  </si>
  <si>
    <t>specific doctor</t>
  </si>
  <si>
    <t>entered timeframe</t>
  </si>
  <si>
    <t>assigned staff</t>
  </si>
  <si>
    <t>additional verification</t>
  </si>
  <si>
    <t>calheers solution</t>
  </si>
  <si>
    <t>historical datum</t>
  </si>
  <si>
    <t>add requirement</t>
  </si>
  <si>
    <t>enrollee information</t>
  </si>
  <si>
    <t>application information</t>
  </si>
  <si>
    <t>eligibility administrator</t>
  </si>
  <si>
    <t>net cost</t>
  </si>
  <si>
    <t>administrative cost</t>
  </si>
  <si>
    <t>gross cost</t>
  </si>
  <si>
    <t>individual enrollment</t>
  </si>
  <si>
    <t>outgoing minute</t>
  </si>
  <si>
    <t>single sign-on</t>
  </si>
  <si>
    <t>help screen</t>
  </si>
  <si>
    <t>average amount</t>
  </si>
  <si>
    <t>plan's care</t>
  </si>
  <si>
    <t>average elapsed</t>
  </si>
  <si>
    <t>demonstration video</t>
  </si>
  <si>
    <t>performance standard</t>
  </si>
  <si>
    <t>eligibility status</t>
  </si>
  <si>
    <t>individual update</t>
  </si>
  <si>
    <t>change plan</t>
  </si>
  <si>
    <t>individual qhp</t>
  </si>
  <si>
    <t>state program</t>
  </si>
  <si>
    <t>demographic datum</t>
  </si>
  <si>
    <t>completing application</t>
  </si>
  <si>
    <t>specific task</t>
  </si>
  <si>
    <t>selected provider</t>
  </si>
  <si>
    <t>spoken communication</t>
  </si>
  <si>
    <t>enrollment trend</t>
  </si>
  <si>
    <t>screen individual</t>
  </si>
  <si>
    <t>associate individual</t>
  </si>
  <si>
    <t>qualify individual</t>
  </si>
  <si>
    <t>citizenship verification</t>
  </si>
  <si>
    <t>exchange coverage</t>
  </si>
  <si>
    <t>online retrieval</t>
  </si>
  <si>
    <t>online signature</t>
  </si>
  <si>
    <t>family enrollment</t>
  </si>
  <si>
    <t>process acknowledgement</t>
  </si>
  <si>
    <t>applications submitted</t>
  </si>
  <si>
    <t>cms electronically</t>
  </si>
  <si>
    <t>receiving benefit</t>
  </si>
  <si>
    <t>multiple source</t>
  </si>
  <si>
    <t>eligibility criterion</t>
  </si>
  <si>
    <t>employer coverage</t>
  </si>
  <si>
    <t>current datum</t>
  </si>
  <si>
    <t>different type</t>
  </si>
  <si>
    <t>online application</t>
  </si>
  <si>
    <t>pending case</t>
  </si>
  <si>
    <t>mailed application</t>
  </si>
  <si>
    <t>oversight requirement</t>
  </si>
  <si>
    <t>regs state</t>
  </si>
  <si>
    <t>question icon</t>
  </si>
  <si>
    <t>flexible criterion</t>
  </si>
  <si>
    <t>generate datum</t>
  </si>
  <si>
    <t>pocket cost</t>
  </si>
  <si>
    <t>reports needed</t>
  </si>
  <si>
    <t>user id</t>
  </si>
  <si>
    <t>user making</t>
  </si>
  <si>
    <t>individual's disenrollment</t>
  </si>
  <si>
    <t>related matter</t>
  </si>
  <si>
    <t>responsibility related</t>
  </si>
  <si>
    <t>notices related</t>
  </si>
  <si>
    <t>individual document</t>
  </si>
  <si>
    <t>program partner</t>
  </si>
  <si>
    <t>plan's program</t>
  </si>
  <si>
    <t>consumer experience</t>
  </si>
  <si>
    <t>plan decertification</t>
  </si>
  <si>
    <t>decertification information</t>
  </si>
  <si>
    <t>confirm enrollment</t>
  </si>
  <si>
    <t>enrollment submitted</t>
  </si>
  <si>
    <t>exchange eligibility</t>
  </si>
  <si>
    <t>csr payment</t>
  </si>
  <si>
    <t>update qhp</t>
  </si>
  <si>
    <t>current enrollee</t>
  </si>
  <si>
    <t>track individual</t>
  </si>
  <si>
    <t>conflicting datum</t>
  </si>
  <si>
    <t>utilize datum</t>
  </si>
  <si>
    <t>recommend datum</t>
  </si>
  <si>
    <t>saving datum</t>
  </si>
  <si>
    <t>case file</t>
  </si>
  <si>
    <t>demographic criterion</t>
  </si>
  <si>
    <t>selected timeframe</t>
  </si>
  <si>
    <t>qhp evaluation</t>
  </si>
  <si>
    <t>send notification</t>
  </si>
  <si>
    <t>notify individual</t>
  </si>
  <si>
    <t>application datum</t>
  </si>
  <si>
    <t>work flow</t>
  </si>
  <si>
    <t>deemed infant</t>
  </si>
  <si>
    <t>technology platform</t>
  </si>
  <si>
    <t>individuals enrolled</t>
  </si>
  <si>
    <t>user-defined value</t>
  </si>
  <si>
    <t>documents submitted</t>
  </si>
  <si>
    <t>patient advocate</t>
  </si>
  <si>
    <t>increased awareness</t>
  </si>
  <si>
    <t>prioritized basis</t>
  </si>
  <si>
    <t>in-person contact</t>
  </si>
  <si>
    <t>reasons associated</t>
  </si>
  <si>
    <t>transaction code</t>
  </si>
  <si>
    <t>check reg</t>
  </si>
  <si>
    <t>150 day</t>
  </si>
  <si>
    <t>appeals decision</t>
  </si>
  <si>
    <t>chdp gateway</t>
  </si>
  <si>
    <t>tribal affiliation</t>
  </si>
  <si>
    <t>guided trip</t>
  </si>
  <si>
    <t>permanent part</t>
  </si>
  <si>
    <t>local law</t>
  </si>
  <si>
    <t>saved work</t>
  </si>
  <si>
    <t>claims handling</t>
  </si>
  <si>
    <t>categories recognized</t>
  </si>
  <si>
    <t>assistance requested</t>
  </si>
  <si>
    <t>end date</t>
  </si>
  <si>
    <t>employer's employee</t>
  </si>
  <si>
    <t>average deductible</t>
  </si>
  <si>
    <t>address match</t>
  </si>
  <si>
    <t>exact version</t>
  </si>
  <si>
    <t>36 month</t>
  </si>
  <si>
    <t>timeframe allotted</t>
  </si>
  <si>
    <t>timeout expiration</t>
  </si>
  <si>
    <t>upcoming month</t>
  </si>
  <si>
    <t>prenatal gateway</t>
  </si>
  <si>
    <t>performance measurement</t>
  </si>
  <si>
    <t>patient safety</t>
  </si>
  <si>
    <t>form prepopulated</t>
  </si>
  <si>
    <t>regulatory organization</t>
  </si>
  <si>
    <t>follow-up action</t>
  </si>
  <si>
    <t>newborn gateway</t>
  </si>
  <si>
    <t>shared decision-making</t>
  </si>
  <si>
    <t>statistical analysis</t>
  </si>
  <si>
    <t>180 day</t>
  </si>
  <si>
    <t>generous provision</t>
  </si>
  <si>
    <t>notify issuer</t>
  </si>
  <si>
    <t>application completion</t>
  </si>
  <si>
    <t>application withdrawal</t>
  </si>
  <si>
    <t>emailed application</t>
  </si>
  <si>
    <t>approved application</t>
  </si>
  <si>
    <t>application exception</t>
  </si>
  <si>
    <t>state entity</t>
  </si>
  <si>
    <t>reports required</t>
  </si>
  <si>
    <t>communication method</t>
  </si>
  <si>
    <t>generate report</t>
  </si>
  <si>
    <t>csr subsidy</t>
  </si>
  <si>
    <t>plan comparison</t>
  </si>
  <si>
    <t>applications received</t>
  </si>
  <si>
    <t>electronically store</t>
  </si>
  <si>
    <t>check benefit</t>
  </si>
  <si>
    <t>benefit design</t>
  </si>
  <si>
    <t>benefit gap</t>
  </si>
  <si>
    <t>california policymaker</t>
  </si>
  <si>
    <t>current policy</t>
  </si>
  <si>
    <t>following language</t>
  </si>
  <si>
    <t>designate document</t>
  </si>
  <si>
    <t>person acting</t>
  </si>
  <si>
    <t>viewing capability</t>
  </si>
  <si>
    <t>vietnamese language</t>
  </si>
  <si>
    <t>desired language</t>
  </si>
  <si>
    <t>program policy</t>
  </si>
  <si>
    <t>saving change</t>
  </si>
  <si>
    <t>designate notice</t>
  </si>
  <si>
    <t>anticipated reporting</t>
  </si>
  <si>
    <t>completed format</t>
  </si>
  <si>
    <t>user-defined criterion</t>
  </si>
  <si>
    <t>external interface</t>
  </si>
  <si>
    <t>meds interface</t>
  </si>
  <si>
    <t>enrollments completed</t>
  </si>
  <si>
    <t>electronic report</t>
  </si>
  <si>
    <t>report consist</t>
  </si>
  <si>
    <t>fiscal report</t>
  </si>
  <si>
    <t>beneficiary report</t>
  </si>
  <si>
    <t>real-time transmission</t>
  </si>
  <si>
    <t>display online</t>
  </si>
  <si>
    <t>consumer use</t>
  </si>
  <si>
    <t>consumer left</t>
  </si>
  <si>
    <t>consumer choose</t>
  </si>
  <si>
    <t>completed application</t>
  </si>
  <si>
    <t>appeal decision</t>
  </si>
  <si>
    <t>entity website</t>
  </si>
  <si>
    <t>pending deadline</t>
  </si>
  <si>
    <t>target outreach</t>
  </si>
  <si>
    <t>uniquely record</t>
  </si>
  <si>
    <t>outreach effort</t>
  </si>
  <si>
    <t>track application</t>
  </si>
  <si>
    <t>current applicant</t>
  </si>
  <si>
    <t>update disposition</t>
  </si>
  <si>
    <t>exchange elect</t>
  </si>
  <si>
    <t>qhp non-renewal</t>
  </si>
  <si>
    <t>qhp recertification</t>
  </si>
  <si>
    <t>individual's circumstance</t>
  </si>
  <si>
    <t>registered assister</t>
  </si>
  <si>
    <t>designated assister</t>
  </si>
  <si>
    <t>report change</t>
  </si>
  <si>
    <t>category</t>
  </si>
  <si>
    <t>advance</t>
  </si>
  <si>
    <t>disease scenario</t>
  </si>
  <si>
    <t>supporting documentation</t>
  </si>
  <si>
    <t>example date</t>
  </si>
  <si>
    <t>field</t>
  </si>
  <si>
    <t>alternate documentation</t>
  </si>
  <si>
    <t>convenient way</t>
  </si>
  <si>
    <t>exchange enrollee</t>
  </si>
  <si>
    <t>monthly report</t>
  </si>
  <si>
    <t>report monthly</t>
  </si>
  <si>
    <t>program type</t>
  </si>
  <si>
    <t>type program</t>
  </si>
  <si>
    <t>california policy</t>
  </si>
  <si>
    <t>magi medi-cal</t>
  </si>
  <si>
    <t>applicant choose</t>
  </si>
  <si>
    <t>csr associate</t>
  </si>
  <si>
    <t>assist consumer</t>
  </si>
  <si>
    <t>filtering search</t>
  </si>
  <si>
    <t>assign work</t>
  </si>
  <si>
    <t>securely log</t>
  </si>
  <si>
    <t>notify consumer</t>
  </si>
  <si>
    <t>number denied</t>
  </si>
  <si>
    <t>number referred</t>
  </si>
  <si>
    <t>number enrolled</t>
  </si>
  <si>
    <t>preferred type</t>
  </si>
  <si>
    <t>received notice</t>
  </si>
  <si>
    <t>provide regular</t>
  </si>
  <si>
    <t>exchange consumer</t>
  </si>
  <si>
    <t>track assister</t>
  </si>
  <si>
    <t>reconcile</t>
  </si>
  <si>
    <t>verify residency</t>
  </si>
  <si>
    <t>link consumer</t>
  </si>
  <si>
    <t>voice mail</t>
  </si>
  <si>
    <t>detailed result</t>
  </si>
  <si>
    <t>detailed comparison</t>
  </si>
  <si>
    <t>fee</t>
  </si>
  <si>
    <t>california department</t>
  </si>
  <si>
    <t>exemption</t>
  </si>
  <si>
    <t>health</t>
  </si>
  <si>
    <t>applicant recipient</t>
  </si>
  <si>
    <t>provide notice</t>
  </si>
  <si>
    <t>email notice</t>
  </si>
  <si>
    <t>determine</t>
  </si>
  <si>
    <t>receive</t>
  </si>
  <si>
    <t>frequently</t>
  </si>
  <si>
    <t>notify cm</t>
  </si>
  <si>
    <t>including</t>
  </si>
  <si>
    <t>text consumer</t>
  </si>
  <si>
    <t>based</t>
  </si>
  <si>
    <t>request</t>
  </si>
  <si>
    <t>process</t>
  </si>
  <si>
    <t>support</t>
  </si>
  <si>
    <t>coverage</t>
  </si>
  <si>
    <t>provide link</t>
  </si>
  <si>
    <t>payment</t>
  </si>
  <si>
    <t>initial</t>
  </si>
  <si>
    <t>service</t>
  </si>
  <si>
    <t>preference</t>
  </si>
  <si>
    <t>federal</t>
  </si>
  <si>
    <t>initiate</t>
  </si>
  <si>
    <t>option</t>
  </si>
  <si>
    <t>management</t>
  </si>
  <si>
    <t>functionality highlight</t>
  </si>
  <si>
    <t>information</t>
  </si>
  <si>
    <t>complaint</t>
  </si>
  <si>
    <t>rating</t>
  </si>
  <si>
    <t>eligibility</t>
  </si>
  <si>
    <t>cost</t>
  </si>
  <si>
    <t>calculate</t>
  </si>
  <si>
    <t>description</t>
  </si>
  <si>
    <t>configure</t>
  </si>
  <si>
    <t>subsidized</t>
  </si>
  <si>
    <t>understood</t>
  </si>
  <si>
    <t>issue</t>
  </si>
  <si>
    <t>retain</t>
  </si>
  <si>
    <t>gather</t>
  </si>
  <si>
    <t>citizenship</t>
  </si>
  <si>
    <t>estimate</t>
  </si>
  <si>
    <t>provided</t>
  </si>
  <si>
    <t>office</t>
  </si>
  <si>
    <t>provide functionality</t>
  </si>
  <si>
    <t>online</t>
  </si>
  <si>
    <t>determining</t>
  </si>
  <si>
    <t>discrepancy</t>
  </si>
  <si>
    <t>adjust</t>
  </si>
  <si>
    <t>written</t>
  </si>
  <si>
    <t>issuer</t>
  </si>
  <si>
    <t>notification</t>
  </si>
  <si>
    <t>assigned</t>
  </si>
  <si>
    <t>question</t>
  </si>
  <si>
    <t>state</t>
  </si>
  <si>
    <t>trend</t>
  </si>
  <si>
    <t>rule</t>
  </si>
  <si>
    <t>current</t>
  </si>
  <si>
    <t>chip</t>
  </si>
  <si>
    <t>save</t>
  </si>
  <si>
    <t>enrollment</t>
  </si>
  <si>
    <t>generate</t>
  </si>
  <si>
    <t>datum</t>
  </si>
  <si>
    <t>update</t>
  </si>
  <si>
    <t>qhp</t>
  </si>
  <si>
    <t>video</t>
  </si>
  <si>
    <t>electronic</t>
  </si>
  <si>
    <t>decision</t>
  </si>
  <si>
    <t>note</t>
  </si>
  <si>
    <t>telephone</t>
  </si>
  <si>
    <t>use</t>
  </si>
  <si>
    <t>select</t>
  </si>
  <si>
    <t>wellness</t>
  </si>
  <si>
    <t>disenrollment</t>
  </si>
  <si>
    <t>operational</t>
  </si>
  <si>
    <t>purpose</t>
  </si>
  <si>
    <t>exist</t>
  </si>
  <si>
    <t>organization</t>
  </si>
  <si>
    <t>screen</t>
  </si>
  <si>
    <t>route</t>
  </si>
  <si>
    <t>participation</t>
  </si>
  <si>
    <t>agency</t>
  </si>
  <si>
    <t>list</t>
  </si>
  <si>
    <t>date</t>
  </si>
  <si>
    <t>amount</t>
  </si>
  <si>
    <t>household</t>
  </si>
  <si>
    <t>determined</t>
  </si>
  <si>
    <t>obtain</t>
  </si>
  <si>
    <t>timeframe</t>
  </si>
  <si>
    <t>application</t>
  </si>
  <si>
    <t>needed</t>
  </si>
  <si>
    <t>status</t>
  </si>
  <si>
    <t>verification</t>
  </si>
  <si>
    <t>verify</t>
  </si>
  <si>
    <t>california</t>
  </si>
  <si>
    <t>benefit</t>
  </si>
  <si>
    <t>capability</t>
  </si>
  <si>
    <t>document</t>
  </si>
  <si>
    <t>language</t>
  </si>
  <si>
    <t>change</t>
  </si>
  <si>
    <t>notice</t>
  </si>
  <si>
    <t>criterion</t>
  </si>
  <si>
    <t>task</t>
  </si>
  <si>
    <t>interface</t>
  </si>
  <si>
    <t>period</t>
  </si>
  <si>
    <t>reporting</t>
  </si>
  <si>
    <t>completed</t>
  </si>
  <si>
    <t>report</t>
  </si>
  <si>
    <t>monthly</t>
  </si>
  <si>
    <t>send</t>
  </si>
  <si>
    <t>real-time</t>
  </si>
  <si>
    <t>track</t>
  </si>
  <si>
    <t>pocket</t>
  </si>
  <si>
    <t>entity</t>
  </si>
  <si>
    <t>assist</t>
  </si>
  <si>
    <t>availability</t>
  </si>
  <si>
    <t>pending</t>
  </si>
  <si>
    <t>create</t>
  </si>
  <si>
    <t>record</t>
  </si>
  <si>
    <t>non-subsidized</t>
  </si>
  <si>
    <t>notify</t>
  </si>
  <si>
    <t>viewed</t>
  </si>
  <si>
    <t>required</t>
  </si>
  <si>
    <t>policy</t>
  </si>
  <si>
    <t>exchange</t>
  </si>
  <si>
    <t>assister</t>
  </si>
  <si>
    <t>acknowledgement</t>
  </si>
  <si>
    <t>highlight</t>
  </si>
  <si>
    <t>method</t>
  </si>
  <si>
    <t>non-renewal</t>
  </si>
  <si>
    <t>disease</t>
  </si>
  <si>
    <t>link</t>
  </si>
  <si>
    <t>store</t>
  </si>
  <si>
    <t>requested</t>
  </si>
  <si>
    <t>example</t>
  </si>
  <si>
    <t>include</t>
  </si>
  <si>
    <t>way</t>
  </si>
  <si>
    <t>received</t>
  </si>
  <si>
    <t>documentation</t>
  </si>
  <si>
    <t>file</t>
  </si>
  <si>
    <t>present</t>
  </si>
  <si>
    <t>show</t>
  </si>
  <si>
    <t>verified</t>
  </si>
  <si>
    <t>medi-cal</t>
  </si>
  <si>
    <t>csr</t>
  </si>
  <si>
    <t>eligible</t>
  </si>
  <si>
    <t>display</t>
  </si>
  <si>
    <t>insurance</t>
  </si>
  <si>
    <t>log</t>
  </si>
  <si>
    <t>assign</t>
  </si>
  <si>
    <t>circumstance</t>
  </si>
  <si>
    <t>search</t>
  </si>
  <si>
    <t>view</t>
  </si>
  <si>
    <t>department</t>
  </si>
  <si>
    <t>residency</t>
  </si>
  <si>
    <t>number</t>
  </si>
  <si>
    <t>cm</t>
  </si>
  <si>
    <t>type</t>
  </si>
  <si>
    <t>provide</t>
  </si>
  <si>
    <t>email</t>
  </si>
  <si>
    <t>text</t>
  </si>
  <si>
    <t>aptc</t>
  </si>
  <si>
    <t>access</t>
  </si>
  <si>
    <t>mail</t>
  </si>
  <si>
    <t>source</t>
  </si>
  <si>
    <t>comparison</t>
  </si>
  <si>
    <t>result</t>
  </si>
  <si>
    <t>functionality</t>
  </si>
  <si>
    <t>refer</t>
  </si>
  <si>
    <t>directive</t>
  </si>
  <si>
    <t>right</t>
  </si>
  <si>
    <t>extract</t>
  </si>
  <si>
    <t>toll</t>
  </si>
  <si>
    <t>aspect</t>
  </si>
  <si>
    <t>comparing</t>
  </si>
  <si>
    <t>g</t>
  </si>
  <si>
    <t>register</t>
  </si>
  <si>
    <t>consumer'</t>
  </si>
  <si>
    <t>tool</t>
  </si>
  <si>
    <t>processing</t>
  </si>
  <si>
    <t>fax</t>
  </si>
  <si>
    <t>summarizing</t>
  </si>
  <si>
    <t>involved</t>
  </si>
  <si>
    <t>revised</t>
  </si>
  <si>
    <t>time-stamp</t>
  </si>
  <si>
    <t>guidance</t>
  </si>
  <si>
    <t>depend</t>
  </si>
  <si>
    <t>moved</t>
  </si>
  <si>
    <t>reason</t>
  </si>
  <si>
    <t>package</t>
  </si>
  <si>
    <t>permitted</t>
  </si>
  <si>
    <t>respond</t>
  </si>
  <si>
    <t>cambodian</t>
  </si>
  <si>
    <t>phi</t>
  </si>
  <si>
    <t>spanish</t>
  </si>
  <si>
    <t>searching</t>
  </si>
  <si>
    <t>distribution</t>
  </si>
  <si>
    <t>performed</t>
  </si>
  <si>
    <t>tracked</t>
  </si>
  <si>
    <t>bcctp</t>
  </si>
  <si>
    <t>identifying</t>
  </si>
  <si>
    <t>restart</t>
  </si>
  <si>
    <t>armenian</t>
  </si>
  <si>
    <t>vendor</t>
  </si>
  <si>
    <t>calwork</t>
  </si>
  <si>
    <t>hmong</t>
  </si>
  <si>
    <t>non-mag</t>
  </si>
  <si>
    <t>apply</t>
  </si>
  <si>
    <t>scanned</t>
  </si>
  <si>
    <t>non-payment</t>
  </si>
  <si>
    <t>writing</t>
  </si>
  <si>
    <t>bhp</t>
  </si>
  <si>
    <t>pii</t>
  </si>
  <si>
    <t>consistent</t>
  </si>
  <si>
    <t>limited</t>
  </si>
  <si>
    <t>user-generated</t>
  </si>
  <si>
    <t>e-mail</t>
  </si>
  <si>
    <t>etc</t>
  </si>
  <si>
    <t>communicate</t>
  </si>
  <si>
    <t>interest</t>
  </si>
  <si>
    <t>mrmib</t>
  </si>
  <si>
    <t>low</t>
  </si>
  <si>
    <t>surprise</t>
  </si>
  <si>
    <t>ivr</t>
  </si>
  <si>
    <t>guideline</t>
  </si>
  <si>
    <t>procedure</t>
  </si>
  <si>
    <t>medium</t>
  </si>
  <si>
    <t>assignment</t>
  </si>
  <si>
    <t>progress</t>
  </si>
  <si>
    <t>percent</t>
  </si>
  <si>
    <t>perform</t>
  </si>
  <si>
    <t>differentprogram</t>
  </si>
  <si>
    <t>farsi</t>
  </si>
  <si>
    <t>populate</t>
  </si>
  <si>
    <t>comply</t>
  </si>
  <si>
    <t>ordinance</t>
  </si>
  <si>
    <t>modified</t>
  </si>
  <si>
    <t>failure</t>
  </si>
  <si>
    <t>navigation</t>
  </si>
  <si>
    <t>calheer</t>
  </si>
  <si>
    <t>english</t>
  </si>
  <si>
    <t>irs</t>
  </si>
  <si>
    <t>completeness</t>
  </si>
  <si>
    <t>drill</t>
  </si>
  <si>
    <t>transmit</t>
  </si>
  <si>
    <t>resulted</t>
  </si>
  <si>
    <t>korean</t>
  </si>
  <si>
    <t>incarceration</t>
  </si>
  <si>
    <t>bypass</t>
  </si>
  <si>
    <t>increase</t>
  </si>
  <si>
    <t>scan</t>
  </si>
  <si>
    <t>high</t>
  </si>
  <si>
    <t>cdi</t>
  </si>
  <si>
    <t>saw</t>
  </si>
  <si>
    <t>range</t>
  </si>
  <si>
    <t>delete</t>
  </si>
  <si>
    <t>annually</t>
  </si>
  <si>
    <t>applying</t>
  </si>
  <si>
    <t>resolve</t>
  </si>
  <si>
    <t>post</t>
  </si>
  <si>
    <t>contribute</t>
  </si>
  <si>
    <t>phone</t>
  </si>
  <si>
    <t>decline</t>
  </si>
  <si>
    <t>submission</t>
  </si>
  <si>
    <t>hear</t>
  </si>
  <si>
    <t>deleted</t>
  </si>
  <si>
    <t>regulation</t>
  </si>
  <si>
    <t>calfresh</t>
  </si>
  <si>
    <t>magazine</t>
  </si>
  <si>
    <t>cin</t>
  </si>
  <si>
    <t>calheers-generated</t>
  </si>
  <si>
    <t>enacted</t>
  </si>
  <si>
    <t>begin</t>
  </si>
  <si>
    <t>aiim</t>
  </si>
  <si>
    <t>aim</t>
  </si>
  <si>
    <t>dashboard</t>
  </si>
  <si>
    <t>accommodate</t>
  </si>
  <si>
    <t>intervention</t>
  </si>
  <si>
    <t>mag</t>
  </si>
  <si>
    <t>workload</t>
  </si>
  <si>
    <t>operator</t>
  </si>
  <si>
    <t>configurable</t>
  </si>
  <si>
    <t>perjury</t>
  </si>
  <si>
    <t>behalf</t>
  </si>
  <si>
    <t>constructed</t>
  </si>
  <si>
    <t>viewable</t>
  </si>
  <si>
    <t>capture</t>
  </si>
  <si>
    <t>billboard</t>
  </si>
  <si>
    <t>med</t>
  </si>
  <si>
    <t>chosen</t>
  </si>
  <si>
    <t>magi-medi-cal</t>
  </si>
  <si>
    <t>indefinitely</t>
  </si>
  <si>
    <t>manner</t>
  </si>
  <si>
    <t>disabled</t>
  </si>
  <si>
    <t>reproduced</t>
  </si>
  <si>
    <t>receipt</t>
  </si>
  <si>
    <t>correct</t>
  </si>
  <si>
    <t>deliver</t>
  </si>
  <si>
    <t>unsuccessful</t>
  </si>
  <si>
    <t>aca</t>
  </si>
  <si>
    <t>russian</t>
  </si>
  <si>
    <t>county</t>
  </si>
  <si>
    <t>incoming</t>
  </si>
  <si>
    <t>withdraw</t>
  </si>
  <si>
    <t>disenrolled</t>
  </si>
  <si>
    <t>chinese</t>
  </si>
  <si>
    <t>prior</t>
  </si>
  <si>
    <t>age</t>
  </si>
  <si>
    <t>.g</t>
  </si>
  <si>
    <t>arabic</t>
  </si>
  <si>
    <t>applicable</t>
  </si>
  <si>
    <t>network</t>
  </si>
  <si>
    <t>read</t>
  </si>
  <si>
    <t>print</t>
  </si>
  <si>
    <t>reduced</t>
  </si>
  <si>
    <t>forward</t>
  </si>
  <si>
    <t>dmhc</t>
  </si>
  <si>
    <t>defined</t>
  </si>
  <si>
    <t>organized</t>
  </si>
  <si>
    <t>statistic</t>
  </si>
  <si>
    <t>logged</t>
  </si>
  <si>
    <t>perm</t>
  </si>
  <si>
    <t>tagalog</t>
  </si>
  <si>
    <t>utilization</t>
  </si>
  <si>
    <t>duplicated</t>
  </si>
  <si>
    <t>ability</t>
  </si>
  <si>
    <t>direct</t>
  </si>
  <si>
    <t>tv</t>
  </si>
  <si>
    <t>queue</t>
  </si>
  <si>
    <t>sso</t>
  </si>
  <si>
    <t>redetermined</t>
  </si>
  <si>
    <t>affected</t>
  </si>
  <si>
    <t>demonstrate</t>
  </si>
  <si>
    <t>submit</t>
  </si>
  <si>
    <t>inform</t>
  </si>
  <si>
    <t>require</t>
  </si>
  <si>
    <t>weight</t>
  </si>
  <si>
    <t>reach</t>
  </si>
  <si>
    <t>forthcoming</t>
  </si>
  <si>
    <t>complete</t>
  </si>
  <si>
    <t>consent</t>
  </si>
  <si>
    <t>variety</t>
  </si>
  <si>
    <t>liabilities</t>
  </si>
  <si>
    <t>blind</t>
  </si>
  <si>
    <t>quarterly</t>
  </si>
  <si>
    <t>dhc</t>
  </si>
  <si>
    <t>opt</t>
  </si>
  <si>
    <t>national</t>
  </si>
  <si>
    <t>fpact</t>
  </si>
  <si>
    <t>prepare</t>
  </si>
  <si>
    <t>fpl</t>
  </si>
  <si>
    <t>faxed</t>
  </si>
  <si>
    <t>exit</t>
  </si>
  <si>
    <t>purged</t>
  </si>
  <si>
    <t>compile</t>
  </si>
  <si>
    <t>aging</t>
  </si>
  <si>
    <t>secretary</t>
  </si>
  <si>
    <t>ethnicity</t>
  </si>
  <si>
    <t>shop</t>
  </si>
  <si>
    <t>letter</t>
  </si>
  <si>
    <t>default</t>
  </si>
  <si>
    <t>share</t>
  </si>
  <si>
    <t>parameter</t>
  </si>
  <si>
    <t>occur</t>
  </si>
  <si>
    <t>Lag compare</t>
  </si>
  <si>
    <t>State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</si>
</sst>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48"/>
  <sheetViews>
    <sheetView workbookViewId="0">
      <selection activeCell="A198" sqref="A198"/>
    </sheetView>
  </sheetViews>
  <sheetFormatPr defaultRowHeight="15" x14ac:dyDescent="0.25"/>
  <cols>
    <col min="1" max="1" width="37.5703125" style="1" bestFit="1" customWidth="1"/>
    <col min="2" max="2" width="36.28515625" style="1" bestFit="1" customWidth="1"/>
    <col min="3" max="3" width="9.140625" style="1"/>
  </cols>
  <sheetData>
    <row r="1" spans="1:5" ht="45" x14ac:dyDescent="0.25">
      <c r="A1" s="1" t="s">
        <v>688</v>
      </c>
      <c r="B1" s="1" t="s">
        <v>2</v>
      </c>
      <c r="C1" s="1" t="s">
        <v>689</v>
      </c>
      <c r="D1" s="1" t="s">
        <v>690</v>
      </c>
      <c r="E1" s="1" t="s">
        <v>691</v>
      </c>
    </row>
    <row r="2" spans="1:5" x14ac:dyDescent="0.25">
      <c r="A2" s="1" t="s">
        <v>692</v>
      </c>
      <c r="B2" s="2" t="str">
        <f t="shared" ref="B2:B65" si="0">LOWER(SUBSTITUTE(A2," ",""))</f>
        <v>.</v>
      </c>
      <c r="C2" s="1">
        <f>COUNTA(B2:B223) - 2</f>
        <v>220</v>
      </c>
    </row>
    <row r="3" spans="1:5" x14ac:dyDescent="0.25">
      <c r="A3" s="1" t="s">
        <v>693</v>
      </c>
      <c r="B3" s="2" t="str">
        <f t="shared" si="0"/>
        <v>abuse</v>
      </c>
      <c r="D3">
        <f t="shared" ref="D3:D66" si="1">LEN(TRIM(A3))-LEN(B3)+1</f>
        <v>1</v>
      </c>
      <c r="E3" t="s">
        <v>694</v>
      </c>
    </row>
    <row r="4" spans="1:5" x14ac:dyDescent="0.25">
      <c r="A4" s="1" t="s">
        <v>695</v>
      </c>
      <c r="B4" s="2" t="str">
        <f t="shared" si="0"/>
        <v>aca</v>
      </c>
      <c r="D4">
        <f t="shared" si="1"/>
        <v>1</v>
      </c>
      <c r="E4" t="s">
        <v>696</v>
      </c>
    </row>
    <row r="5" spans="1:5" x14ac:dyDescent="0.25">
      <c r="A5" s="1" t="s">
        <v>697</v>
      </c>
      <c r="B5" s="2" t="str">
        <f t="shared" si="0"/>
        <v>account</v>
      </c>
      <c r="D5">
        <f t="shared" si="1"/>
        <v>1</v>
      </c>
      <c r="E5" t="s">
        <v>696</v>
      </c>
    </row>
    <row r="6" spans="1:5" x14ac:dyDescent="0.25">
      <c r="A6" s="1" t="s">
        <v>698</v>
      </c>
      <c r="B6" s="2" t="str">
        <f t="shared" si="0"/>
        <v>accreditingbody</v>
      </c>
      <c r="D6">
        <f t="shared" si="1"/>
        <v>2</v>
      </c>
      <c r="E6" t="s">
        <v>696</v>
      </c>
    </row>
    <row r="7" spans="1:5" x14ac:dyDescent="0.25">
      <c r="A7" s="1" t="s">
        <v>699</v>
      </c>
      <c r="B7" s="2" t="str">
        <f t="shared" si="0"/>
        <v>activeapplication</v>
      </c>
      <c r="D7">
        <f t="shared" si="1"/>
        <v>2</v>
      </c>
      <c r="E7" t="s">
        <v>696</v>
      </c>
    </row>
    <row r="8" spans="1:5" x14ac:dyDescent="0.25">
      <c r="A8" s="1" t="s">
        <v>700</v>
      </c>
      <c r="B8" s="2" t="str">
        <f t="shared" si="0"/>
        <v>advancepremiumtaxcredit</v>
      </c>
      <c r="D8">
        <f t="shared" si="1"/>
        <v>4</v>
      </c>
      <c r="E8" t="s">
        <v>696</v>
      </c>
    </row>
    <row r="9" spans="1:5" x14ac:dyDescent="0.25">
      <c r="A9" s="1" t="s">
        <v>56</v>
      </c>
      <c r="B9" s="2" t="str">
        <f t="shared" si="0"/>
        <v>age</v>
      </c>
      <c r="D9">
        <f t="shared" si="1"/>
        <v>1</v>
      </c>
      <c r="E9" t="s">
        <v>696</v>
      </c>
    </row>
    <row r="10" spans="1:5" x14ac:dyDescent="0.25">
      <c r="A10" s="1" t="s">
        <v>701</v>
      </c>
      <c r="B10" s="2" t="str">
        <f t="shared" si="0"/>
        <v>agency</v>
      </c>
      <c r="D10">
        <f t="shared" si="1"/>
        <v>1</v>
      </c>
      <c r="E10" t="s">
        <v>696</v>
      </c>
    </row>
    <row r="11" spans="1:5" x14ac:dyDescent="0.25">
      <c r="A11" s="1" t="s">
        <v>702</v>
      </c>
      <c r="B11" s="2" t="str">
        <f t="shared" si="0"/>
        <v>agingofappeal</v>
      </c>
      <c r="D11">
        <f t="shared" si="1"/>
        <v>3</v>
      </c>
      <c r="E11" t="s">
        <v>703</v>
      </c>
    </row>
    <row r="12" spans="1:5" x14ac:dyDescent="0.25">
      <c r="A12" s="1" t="s">
        <v>704</v>
      </c>
      <c r="B12" s="2" t="str">
        <f t="shared" si="0"/>
        <v>agingofreferral</v>
      </c>
      <c r="D12">
        <f t="shared" si="1"/>
        <v>3</v>
      </c>
      <c r="E12" t="s">
        <v>703</v>
      </c>
    </row>
    <row r="13" spans="1:5" x14ac:dyDescent="0.25">
      <c r="A13" s="1" t="s">
        <v>705</v>
      </c>
      <c r="B13" s="2" t="str">
        <f t="shared" si="0"/>
        <v>aiim</v>
      </c>
      <c r="D13">
        <f t="shared" si="1"/>
        <v>1</v>
      </c>
      <c r="E13" t="s">
        <v>696</v>
      </c>
    </row>
    <row r="14" spans="1:5" x14ac:dyDescent="0.25">
      <c r="A14" s="1" t="s">
        <v>706</v>
      </c>
      <c r="B14" s="2" t="str">
        <f t="shared" si="0"/>
        <v>aim</v>
      </c>
      <c r="D14">
        <f t="shared" si="1"/>
        <v>1</v>
      </c>
      <c r="E14" t="s">
        <v>696</v>
      </c>
    </row>
    <row r="15" spans="1:5" x14ac:dyDescent="0.25">
      <c r="A15" s="1" t="s">
        <v>707</v>
      </c>
      <c r="B15" s="2" t="str">
        <f t="shared" si="0"/>
        <v>annualeligibilityredetermination</v>
      </c>
      <c r="D15">
        <f t="shared" si="1"/>
        <v>3</v>
      </c>
      <c r="E15" t="s">
        <v>696</v>
      </c>
    </row>
    <row r="16" spans="1:5" x14ac:dyDescent="0.25">
      <c r="A16" s="1" t="s">
        <v>708</v>
      </c>
      <c r="B16" s="2" t="str">
        <f t="shared" si="0"/>
        <v>annualenrollmentperiod</v>
      </c>
      <c r="D16">
        <f t="shared" si="1"/>
        <v>3</v>
      </c>
      <c r="E16" t="s">
        <v>696</v>
      </c>
    </row>
    <row r="17" spans="1:5" x14ac:dyDescent="0.25">
      <c r="A17" s="1" t="s">
        <v>709</v>
      </c>
      <c r="B17" s="2" t="str">
        <f t="shared" si="0"/>
        <v>annualrenewal</v>
      </c>
      <c r="D17">
        <f t="shared" si="1"/>
        <v>2</v>
      </c>
      <c r="E17" t="s">
        <v>696</v>
      </c>
    </row>
    <row r="18" spans="1:5" x14ac:dyDescent="0.25">
      <c r="A18" s="1" t="s">
        <v>710</v>
      </c>
      <c r="B18" s="2" t="str">
        <f t="shared" si="0"/>
        <v>anonymousshopping</v>
      </c>
      <c r="D18">
        <f t="shared" si="1"/>
        <v>2</v>
      </c>
      <c r="E18" t="s">
        <v>696</v>
      </c>
    </row>
    <row r="19" spans="1:5" x14ac:dyDescent="0.25">
      <c r="A19" s="1" t="s">
        <v>711</v>
      </c>
      <c r="B19" s="2" t="str">
        <f t="shared" si="0"/>
        <v>appeal</v>
      </c>
      <c r="D19">
        <f t="shared" si="1"/>
        <v>1</v>
      </c>
      <c r="E19" t="s">
        <v>696</v>
      </c>
    </row>
    <row r="20" spans="1:5" x14ac:dyDescent="0.25">
      <c r="A20" s="1" t="s">
        <v>712</v>
      </c>
      <c r="B20" s="2" t="str">
        <f t="shared" si="0"/>
        <v>applicant</v>
      </c>
      <c r="D20">
        <f t="shared" si="1"/>
        <v>1</v>
      </c>
      <c r="E20" t="s">
        <v>696</v>
      </c>
    </row>
    <row r="21" spans="1:5" x14ac:dyDescent="0.25">
      <c r="A21" s="1" t="s">
        <v>713</v>
      </c>
      <c r="B21" s="2" t="str">
        <f t="shared" si="0"/>
        <v>application</v>
      </c>
      <c r="D21">
        <f t="shared" si="1"/>
        <v>1</v>
      </c>
      <c r="E21" t="s">
        <v>696</v>
      </c>
    </row>
    <row r="22" spans="1:5" x14ac:dyDescent="0.25">
      <c r="A22" s="1" t="s">
        <v>714</v>
      </c>
      <c r="B22" s="2" t="str">
        <f t="shared" si="0"/>
        <v>aptc</v>
      </c>
      <c r="D22">
        <f t="shared" si="1"/>
        <v>1</v>
      </c>
      <c r="E22" t="s">
        <v>696</v>
      </c>
    </row>
    <row r="23" spans="1:5" x14ac:dyDescent="0.25">
      <c r="A23" s="1" t="s">
        <v>715</v>
      </c>
      <c r="B23" s="2" t="str">
        <f t="shared" si="0"/>
        <v>aptcassociate</v>
      </c>
      <c r="D23">
        <f t="shared" si="1"/>
        <v>2</v>
      </c>
      <c r="E23" t="s">
        <v>696</v>
      </c>
    </row>
    <row r="24" spans="1:5" x14ac:dyDescent="0.25">
      <c r="A24" s="1" t="s">
        <v>716</v>
      </c>
      <c r="B24" s="2" t="str">
        <f t="shared" si="0"/>
        <v>aptcsubsidy</v>
      </c>
      <c r="D24">
        <f t="shared" si="1"/>
        <v>2</v>
      </c>
      <c r="E24" t="s">
        <v>696</v>
      </c>
    </row>
    <row r="25" spans="1:5" x14ac:dyDescent="0.25">
      <c r="A25" s="1" t="s">
        <v>717</v>
      </c>
      <c r="B25" s="2" t="str">
        <f t="shared" si="0"/>
        <v>assister</v>
      </c>
      <c r="D25">
        <f t="shared" si="1"/>
        <v>1</v>
      </c>
      <c r="E25" t="s">
        <v>696</v>
      </c>
    </row>
    <row r="26" spans="1:5" x14ac:dyDescent="0.25">
      <c r="A26" s="1" t="s">
        <v>718</v>
      </c>
      <c r="B26" s="2" t="str">
        <f t="shared" si="0"/>
        <v>assisterfee</v>
      </c>
      <c r="D26">
        <f t="shared" si="1"/>
        <v>2</v>
      </c>
      <c r="E26" t="s">
        <v>696</v>
      </c>
    </row>
    <row r="27" spans="1:5" x14ac:dyDescent="0.25">
      <c r="A27" s="1" t="s">
        <v>719</v>
      </c>
      <c r="B27" s="2" t="str">
        <f t="shared" si="0"/>
        <v>atriskcost</v>
      </c>
      <c r="D27">
        <f t="shared" si="1"/>
        <v>3</v>
      </c>
      <c r="E27" t="s">
        <v>703</v>
      </c>
    </row>
    <row r="28" spans="1:5" x14ac:dyDescent="0.25">
      <c r="A28" s="1" t="s">
        <v>720</v>
      </c>
      <c r="B28" s="2" t="str">
        <f t="shared" si="0"/>
        <v>attestation</v>
      </c>
      <c r="D28">
        <f t="shared" si="1"/>
        <v>1</v>
      </c>
      <c r="E28" t="s">
        <v>696</v>
      </c>
    </row>
    <row r="29" spans="1:5" x14ac:dyDescent="0.25">
      <c r="A29" s="1" t="s">
        <v>721</v>
      </c>
      <c r="B29" s="2" t="str">
        <f t="shared" si="0"/>
        <v>autoenroll</v>
      </c>
      <c r="D29">
        <f t="shared" si="1"/>
        <v>2</v>
      </c>
      <c r="E29" t="s">
        <v>696</v>
      </c>
    </row>
    <row r="30" spans="1:5" x14ac:dyDescent="0.25">
      <c r="A30" s="1" t="s">
        <v>722</v>
      </c>
      <c r="B30" s="2" t="str">
        <f t="shared" si="0"/>
        <v>automaticsequencing</v>
      </c>
      <c r="D30">
        <f t="shared" si="1"/>
        <v>2</v>
      </c>
      <c r="E30" t="s">
        <v>696</v>
      </c>
    </row>
    <row r="31" spans="1:5" x14ac:dyDescent="0.25">
      <c r="A31" s="1" t="s">
        <v>723</v>
      </c>
      <c r="B31" s="2" t="str">
        <f t="shared" si="0"/>
        <v>bcctp</v>
      </c>
      <c r="D31">
        <f t="shared" si="1"/>
        <v>1</v>
      </c>
      <c r="E31" t="s">
        <v>696</v>
      </c>
    </row>
    <row r="32" spans="1:5" x14ac:dyDescent="0.25">
      <c r="A32" s="1" t="s">
        <v>724</v>
      </c>
      <c r="B32" s="2" t="str">
        <f t="shared" si="0"/>
        <v>bhp</v>
      </c>
      <c r="D32">
        <f t="shared" si="1"/>
        <v>1</v>
      </c>
      <c r="E32" t="s">
        <v>696</v>
      </c>
    </row>
    <row r="33" spans="1:5" x14ac:dyDescent="0.25">
      <c r="A33" s="1" t="s">
        <v>725</v>
      </c>
      <c r="B33" s="2" t="str">
        <f t="shared" si="0"/>
        <v>calfresh</v>
      </c>
      <c r="D33">
        <f t="shared" si="1"/>
        <v>1</v>
      </c>
      <c r="E33" t="s">
        <v>696</v>
      </c>
    </row>
    <row r="34" spans="1:5" x14ac:dyDescent="0.25">
      <c r="A34" s="1" t="s">
        <v>726</v>
      </c>
      <c r="B34" s="2" t="str">
        <f t="shared" si="0"/>
        <v>calheers</v>
      </c>
      <c r="D34">
        <f t="shared" si="1"/>
        <v>1</v>
      </c>
      <c r="E34" t="s">
        <v>696</v>
      </c>
    </row>
    <row r="35" spans="1:5" x14ac:dyDescent="0.25">
      <c r="A35" s="1" t="s">
        <v>727</v>
      </c>
      <c r="B35" s="2" t="str">
        <f t="shared" si="0"/>
        <v>californiadepartmentofinsurance</v>
      </c>
      <c r="D35">
        <f t="shared" si="1"/>
        <v>4</v>
      </c>
      <c r="E35" t="s">
        <v>703</v>
      </c>
    </row>
    <row r="36" spans="1:5" x14ac:dyDescent="0.25">
      <c r="A36" s="3" t="s">
        <v>728</v>
      </c>
      <c r="B36" s="2" t="str">
        <f t="shared" si="0"/>
        <v>californiapolicy</v>
      </c>
      <c r="D36">
        <f t="shared" si="1"/>
        <v>2</v>
      </c>
      <c r="E36" t="s">
        <v>696</v>
      </c>
    </row>
    <row r="37" spans="1:5" x14ac:dyDescent="0.25">
      <c r="A37" s="1" t="s">
        <v>729</v>
      </c>
      <c r="B37" s="2" t="str">
        <f t="shared" si="0"/>
        <v>callcenter</v>
      </c>
      <c r="D37">
        <f t="shared" si="1"/>
        <v>2</v>
      </c>
      <c r="E37" t="s">
        <v>696</v>
      </c>
    </row>
    <row r="38" spans="1:5" x14ac:dyDescent="0.25">
      <c r="A38" s="1" t="s">
        <v>730</v>
      </c>
      <c r="B38" s="2" t="str">
        <f t="shared" si="0"/>
        <v>calworks</v>
      </c>
      <c r="D38">
        <f t="shared" si="1"/>
        <v>1</v>
      </c>
      <c r="E38" t="s">
        <v>696</v>
      </c>
    </row>
    <row r="39" spans="1:5" x14ac:dyDescent="0.25">
      <c r="A39" s="1" t="s">
        <v>731</v>
      </c>
      <c r="B39" s="2" t="str">
        <f t="shared" si="0"/>
        <v>carecoordination</v>
      </c>
      <c r="D39">
        <f t="shared" si="1"/>
        <v>2</v>
      </c>
      <c r="E39" t="s">
        <v>696</v>
      </c>
    </row>
    <row r="40" spans="1:5" x14ac:dyDescent="0.25">
      <c r="A40" s="1" t="s">
        <v>732</v>
      </c>
      <c r="B40" s="2" t="str">
        <f t="shared" si="0"/>
        <v>case</v>
      </c>
      <c r="D40">
        <f t="shared" si="1"/>
        <v>1</v>
      </c>
      <c r="E40" t="s">
        <v>696</v>
      </c>
    </row>
    <row r="41" spans="1:5" x14ac:dyDescent="0.25">
      <c r="A41" s="1" t="s">
        <v>733</v>
      </c>
      <c r="B41" s="2" t="str">
        <f t="shared" si="0"/>
        <v>caseload</v>
      </c>
      <c r="D41">
        <f t="shared" si="1"/>
        <v>1</v>
      </c>
      <c r="E41" t="s">
        <v>696</v>
      </c>
    </row>
    <row r="42" spans="1:5" x14ac:dyDescent="0.25">
      <c r="A42" s="1" t="s">
        <v>734</v>
      </c>
      <c r="B42" s="2" t="str">
        <f t="shared" si="0"/>
        <v>casemanagement</v>
      </c>
      <c r="D42">
        <f t="shared" si="1"/>
        <v>2</v>
      </c>
      <c r="E42" t="s">
        <v>696</v>
      </c>
    </row>
    <row r="43" spans="1:5" x14ac:dyDescent="0.25">
      <c r="A43" s="1" t="s">
        <v>735</v>
      </c>
      <c r="B43" s="2" t="str">
        <f t="shared" si="0"/>
        <v>caserecord</v>
      </c>
      <c r="D43">
        <f t="shared" si="1"/>
        <v>2</v>
      </c>
      <c r="E43" t="s">
        <v>696</v>
      </c>
    </row>
    <row r="44" spans="1:5" x14ac:dyDescent="0.25">
      <c r="A44" s="1" t="s">
        <v>736</v>
      </c>
      <c r="B44" s="2" t="str">
        <f t="shared" si="0"/>
        <v>catalog</v>
      </c>
      <c r="D44">
        <f t="shared" si="1"/>
        <v>1</v>
      </c>
      <c r="E44" t="s">
        <v>696</v>
      </c>
    </row>
    <row r="45" spans="1:5" x14ac:dyDescent="0.25">
      <c r="A45" s="1" t="s">
        <v>737</v>
      </c>
      <c r="B45" s="2" t="str">
        <f t="shared" si="0"/>
        <v>cdi</v>
      </c>
      <c r="D45">
        <f t="shared" si="1"/>
        <v>1</v>
      </c>
      <c r="E45" t="s">
        <v>696</v>
      </c>
    </row>
    <row r="46" spans="1:5" x14ac:dyDescent="0.25">
      <c r="A46" s="1" t="s">
        <v>738</v>
      </c>
      <c r="B46" s="2" t="str">
        <f t="shared" si="0"/>
        <v>chdpgateway</v>
      </c>
      <c r="D46">
        <f t="shared" si="1"/>
        <v>2</v>
      </c>
      <c r="E46" t="s">
        <v>696</v>
      </c>
    </row>
    <row r="47" spans="1:5" x14ac:dyDescent="0.25">
      <c r="A47" s="1" t="s">
        <v>739</v>
      </c>
      <c r="B47" s="2" t="str">
        <f t="shared" si="0"/>
        <v>chip</v>
      </c>
      <c r="D47">
        <f t="shared" si="1"/>
        <v>1</v>
      </c>
      <c r="E47" t="s">
        <v>696</v>
      </c>
    </row>
    <row r="48" spans="1:5" x14ac:dyDescent="0.25">
      <c r="A48" s="1" t="s">
        <v>740</v>
      </c>
      <c r="B48" s="2" t="str">
        <f t="shared" si="0"/>
        <v>cin</v>
      </c>
      <c r="D48">
        <f t="shared" si="1"/>
        <v>1</v>
      </c>
      <c r="E48" t="s">
        <v>696</v>
      </c>
    </row>
    <row r="49" spans="1:5" x14ac:dyDescent="0.25">
      <c r="A49" s="1" t="s">
        <v>741</v>
      </c>
      <c r="B49" s="2" t="str">
        <f t="shared" si="0"/>
        <v>claim</v>
      </c>
      <c r="D49">
        <f t="shared" si="1"/>
        <v>1</v>
      </c>
      <c r="E49" t="s">
        <v>696</v>
      </c>
    </row>
    <row r="50" spans="1:5" x14ac:dyDescent="0.25">
      <c r="A50" s="1" t="s">
        <v>742</v>
      </c>
      <c r="B50" s="2" t="str">
        <f t="shared" si="0"/>
        <v>clientidentificationnumber</v>
      </c>
      <c r="D50">
        <f t="shared" si="1"/>
        <v>3</v>
      </c>
      <c r="E50" t="s">
        <v>696</v>
      </c>
    </row>
    <row r="51" spans="1:5" x14ac:dyDescent="0.25">
      <c r="A51" s="1" t="s">
        <v>743</v>
      </c>
      <c r="B51" s="2" t="str">
        <f t="shared" si="0"/>
        <v>cms</v>
      </c>
      <c r="D51">
        <f t="shared" si="1"/>
        <v>1</v>
      </c>
      <c r="E51" t="s">
        <v>696</v>
      </c>
    </row>
    <row r="52" spans="1:5" x14ac:dyDescent="0.25">
      <c r="A52" s="1" t="s">
        <v>744</v>
      </c>
      <c r="B52" s="2" t="str">
        <f t="shared" si="0"/>
        <v>consumer</v>
      </c>
      <c r="D52">
        <f t="shared" si="1"/>
        <v>1</v>
      </c>
      <c r="E52" t="s">
        <v>696</v>
      </c>
    </row>
    <row r="53" spans="1:5" x14ac:dyDescent="0.25">
      <c r="A53" s="1" t="s">
        <v>745</v>
      </c>
      <c r="B53" s="2" t="str">
        <f t="shared" si="0"/>
        <v>consumersurvey</v>
      </c>
      <c r="D53">
        <f t="shared" si="1"/>
        <v>2</v>
      </c>
      <c r="E53" t="s">
        <v>696</v>
      </c>
    </row>
    <row r="54" spans="1:5" x14ac:dyDescent="0.25">
      <c r="A54" s="1" t="s">
        <v>746</v>
      </c>
      <c r="B54" s="2" t="str">
        <f t="shared" si="0"/>
        <v>controlagency</v>
      </c>
      <c r="D54">
        <f t="shared" si="1"/>
        <v>2</v>
      </c>
      <c r="E54" t="s">
        <v>696</v>
      </c>
    </row>
    <row r="55" spans="1:5" x14ac:dyDescent="0.25">
      <c r="A55" s="1" t="s">
        <v>747</v>
      </c>
      <c r="B55" s="2" t="str">
        <f t="shared" si="0"/>
        <v>costsharingreduction</v>
      </c>
      <c r="D55">
        <f t="shared" si="1"/>
        <v>3</v>
      </c>
      <c r="E55" t="s">
        <v>696</v>
      </c>
    </row>
    <row r="56" spans="1:5" x14ac:dyDescent="0.25">
      <c r="A56" s="1" t="s">
        <v>748</v>
      </c>
      <c r="B56" s="2" t="str">
        <f t="shared" si="0"/>
        <v>costsharingsubsidy</v>
      </c>
      <c r="D56">
        <f t="shared" si="1"/>
        <v>3</v>
      </c>
      <c r="E56" t="s">
        <v>696</v>
      </c>
    </row>
    <row r="57" spans="1:5" x14ac:dyDescent="0.25">
      <c r="A57" s="1" t="s">
        <v>749</v>
      </c>
      <c r="B57" s="2" t="str">
        <f t="shared" si="0"/>
        <v>csr</v>
      </c>
      <c r="D57">
        <f t="shared" si="1"/>
        <v>1</v>
      </c>
      <c r="E57" t="s">
        <v>696</v>
      </c>
    </row>
    <row r="58" spans="1:5" x14ac:dyDescent="0.25">
      <c r="A58" s="1" t="s">
        <v>750</v>
      </c>
      <c r="B58" s="2" t="str">
        <f t="shared" si="0"/>
        <v>csrassociate</v>
      </c>
      <c r="D58">
        <f t="shared" si="1"/>
        <v>2</v>
      </c>
      <c r="E58" t="s">
        <v>696</v>
      </c>
    </row>
    <row r="59" spans="1:5" x14ac:dyDescent="0.25">
      <c r="A59" s="1" t="s">
        <v>751</v>
      </c>
      <c r="B59" s="2" t="str">
        <f t="shared" si="0"/>
        <v>csrpayment</v>
      </c>
      <c r="D59">
        <f t="shared" si="1"/>
        <v>2</v>
      </c>
      <c r="E59" t="s">
        <v>696</v>
      </c>
    </row>
    <row r="60" spans="1:5" x14ac:dyDescent="0.25">
      <c r="A60" s="1" t="s">
        <v>752</v>
      </c>
      <c r="B60" s="2" t="str">
        <f t="shared" si="0"/>
        <v>csrsubsidy</v>
      </c>
      <c r="D60">
        <f t="shared" si="1"/>
        <v>2</v>
      </c>
      <c r="E60" t="s">
        <v>696</v>
      </c>
    </row>
    <row r="61" spans="1:5" x14ac:dyDescent="0.25">
      <c r="A61" s="1" t="s">
        <v>753</v>
      </c>
      <c r="B61" s="2" t="str">
        <f t="shared" si="0"/>
        <v>decertification</v>
      </c>
      <c r="D61">
        <f t="shared" si="1"/>
        <v>1</v>
      </c>
      <c r="E61" t="s">
        <v>696</v>
      </c>
    </row>
    <row r="62" spans="1:5" x14ac:dyDescent="0.25">
      <c r="A62" s="1" t="s">
        <v>754</v>
      </c>
      <c r="B62" s="2" t="str">
        <f t="shared" si="0"/>
        <v>deductible</v>
      </c>
      <c r="D62">
        <f t="shared" si="1"/>
        <v>1</v>
      </c>
      <c r="E62" t="s">
        <v>696</v>
      </c>
    </row>
    <row r="63" spans="1:5" x14ac:dyDescent="0.25">
      <c r="A63" s="1" t="s">
        <v>755</v>
      </c>
      <c r="B63" s="2" t="str">
        <f t="shared" si="0"/>
        <v>deemedinfant</v>
      </c>
      <c r="D63">
        <f t="shared" si="1"/>
        <v>2</v>
      </c>
      <c r="E63" t="s">
        <v>696</v>
      </c>
    </row>
    <row r="64" spans="1:5" x14ac:dyDescent="0.25">
      <c r="A64" s="1" t="s">
        <v>756</v>
      </c>
      <c r="B64" s="2" t="str">
        <f t="shared" si="0"/>
        <v>delegatedaccess</v>
      </c>
      <c r="D64">
        <f t="shared" si="1"/>
        <v>2</v>
      </c>
      <c r="E64" t="s">
        <v>696</v>
      </c>
    </row>
    <row r="65" spans="1:5" x14ac:dyDescent="0.25">
      <c r="A65" s="1" t="s">
        <v>757</v>
      </c>
      <c r="B65" s="2" t="str">
        <f t="shared" si="0"/>
        <v>demographic</v>
      </c>
      <c r="D65">
        <f t="shared" si="1"/>
        <v>1</v>
      </c>
      <c r="E65" t="s">
        <v>696</v>
      </c>
    </row>
    <row r="66" spans="1:5" x14ac:dyDescent="0.25">
      <c r="A66" s="1" t="s">
        <v>758</v>
      </c>
      <c r="B66" s="2" t="str">
        <f t="shared" ref="B66:B129" si="2">LOWER(SUBSTITUTE(A66," ",""))</f>
        <v>departmentofhealthcareservices</v>
      </c>
      <c r="D66">
        <f t="shared" si="1"/>
        <v>5</v>
      </c>
      <c r="E66" t="s">
        <v>703</v>
      </c>
    </row>
    <row r="67" spans="1:5" x14ac:dyDescent="0.25">
      <c r="A67" s="1" t="s">
        <v>759</v>
      </c>
      <c r="B67" s="2" t="str">
        <f t="shared" si="2"/>
        <v>departmentofmanagedhealthcare</v>
      </c>
      <c r="D67">
        <f t="shared" ref="D67:D130" si="3">LEN(TRIM(A67))-LEN(B67)+1</f>
        <v>5</v>
      </c>
      <c r="E67" t="s">
        <v>703</v>
      </c>
    </row>
    <row r="68" spans="1:5" x14ac:dyDescent="0.25">
      <c r="A68" s="1" t="s">
        <v>760</v>
      </c>
      <c r="B68" s="2" t="str">
        <f t="shared" si="2"/>
        <v>dhcs</v>
      </c>
      <c r="D68">
        <f t="shared" si="3"/>
        <v>1</v>
      </c>
      <c r="E68" t="s">
        <v>696</v>
      </c>
    </row>
    <row r="69" spans="1:5" x14ac:dyDescent="0.25">
      <c r="A69" s="1" t="s">
        <v>761</v>
      </c>
      <c r="B69" s="2" t="str">
        <f t="shared" si="2"/>
        <v>disabilitystatus</v>
      </c>
      <c r="D69">
        <f t="shared" si="3"/>
        <v>2</v>
      </c>
      <c r="E69" t="s">
        <v>696</v>
      </c>
    </row>
    <row r="70" spans="1:5" x14ac:dyDescent="0.25">
      <c r="A70" s="1" t="s">
        <v>762</v>
      </c>
      <c r="B70" s="2" t="str">
        <f t="shared" si="2"/>
        <v>disenroll</v>
      </c>
      <c r="D70">
        <f t="shared" si="3"/>
        <v>1</v>
      </c>
      <c r="E70" t="s">
        <v>694</v>
      </c>
    </row>
    <row r="71" spans="1:5" x14ac:dyDescent="0.25">
      <c r="A71" s="1" t="s">
        <v>763</v>
      </c>
      <c r="B71" s="2" t="str">
        <f t="shared" si="2"/>
        <v>disposition</v>
      </c>
      <c r="D71">
        <f t="shared" si="3"/>
        <v>1</v>
      </c>
      <c r="E71" t="s">
        <v>696</v>
      </c>
    </row>
    <row r="72" spans="1:5" x14ac:dyDescent="0.25">
      <c r="A72" s="1" t="s">
        <v>764</v>
      </c>
      <c r="B72" s="2" t="str">
        <f t="shared" si="2"/>
        <v>dmhc</v>
      </c>
      <c r="D72">
        <f t="shared" si="3"/>
        <v>1</v>
      </c>
      <c r="E72" t="s">
        <v>696</v>
      </c>
    </row>
    <row r="73" spans="1:5" x14ac:dyDescent="0.25">
      <c r="A73" s="1" t="s">
        <v>765</v>
      </c>
      <c r="B73" s="2" t="str">
        <f t="shared" si="2"/>
        <v>doctor</v>
      </c>
      <c r="D73">
        <f t="shared" si="3"/>
        <v>1</v>
      </c>
      <c r="E73" t="s">
        <v>696</v>
      </c>
    </row>
    <row r="74" spans="1:5" x14ac:dyDescent="0.25">
      <c r="A74" s="1" t="s">
        <v>766</v>
      </c>
      <c r="B74" s="2" t="str">
        <f t="shared" si="2"/>
        <v>effectivedate</v>
      </c>
      <c r="D74">
        <f t="shared" si="3"/>
        <v>2</v>
      </c>
      <c r="E74" t="s">
        <v>696</v>
      </c>
    </row>
    <row r="75" spans="1:5" x14ac:dyDescent="0.25">
      <c r="A75" s="1" t="s">
        <v>767</v>
      </c>
      <c r="B75" s="2" t="str">
        <f t="shared" si="2"/>
        <v>eligibilityadministrator</v>
      </c>
      <c r="D75">
        <f t="shared" si="3"/>
        <v>2</v>
      </c>
      <c r="E75" t="s">
        <v>696</v>
      </c>
    </row>
    <row r="76" spans="1:5" x14ac:dyDescent="0.25">
      <c r="A76" s="1" t="s">
        <v>768</v>
      </c>
      <c r="B76" s="2" t="str">
        <f t="shared" si="2"/>
        <v>eligibilityredetermination</v>
      </c>
      <c r="D76">
        <f t="shared" si="3"/>
        <v>2</v>
      </c>
      <c r="E76" t="s">
        <v>696</v>
      </c>
    </row>
    <row r="77" spans="1:5" x14ac:dyDescent="0.25">
      <c r="A77" s="1" t="s">
        <v>769</v>
      </c>
      <c r="B77" s="2" t="str">
        <f t="shared" si="2"/>
        <v>employer</v>
      </c>
      <c r="D77">
        <f t="shared" si="3"/>
        <v>1</v>
      </c>
      <c r="E77" t="s">
        <v>696</v>
      </c>
    </row>
    <row r="78" spans="1:5" x14ac:dyDescent="0.25">
      <c r="A78" s="1" t="s">
        <v>770</v>
      </c>
      <c r="B78" s="2" t="str">
        <f t="shared" si="2"/>
        <v>employercoverage</v>
      </c>
      <c r="D78">
        <f t="shared" si="3"/>
        <v>2</v>
      </c>
      <c r="E78" t="s">
        <v>696</v>
      </c>
    </row>
    <row r="79" spans="1:5" x14ac:dyDescent="0.25">
      <c r="A79" s="1" t="s">
        <v>771</v>
      </c>
      <c r="B79" s="2" t="str">
        <f t="shared" si="2"/>
        <v>enroll</v>
      </c>
      <c r="D79">
        <f t="shared" si="3"/>
        <v>1</v>
      </c>
      <c r="E79" t="s">
        <v>696</v>
      </c>
    </row>
    <row r="80" spans="1:5" x14ac:dyDescent="0.25">
      <c r="A80" s="1" t="s">
        <v>772</v>
      </c>
      <c r="B80" s="2" t="str">
        <f t="shared" si="2"/>
        <v>enrollee</v>
      </c>
      <c r="D80">
        <f t="shared" si="3"/>
        <v>1</v>
      </c>
      <c r="E80" t="s">
        <v>696</v>
      </c>
    </row>
    <row r="81" spans="1:5" x14ac:dyDescent="0.25">
      <c r="A81" s="1" t="s">
        <v>773</v>
      </c>
      <c r="B81" s="2" t="str">
        <f t="shared" si="2"/>
        <v>enrollmentperiod</v>
      </c>
      <c r="D81">
        <f t="shared" si="3"/>
        <v>2</v>
      </c>
      <c r="E81" t="s">
        <v>696</v>
      </c>
    </row>
    <row r="82" spans="1:5" x14ac:dyDescent="0.25">
      <c r="A82" s="1" t="s">
        <v>774</v>
      </c>
      <c r="B82" s="2" t="str">
        <f t="shared" si="2"/>
        <v>enrollmentrenewal</v>
      </c>
      <c r="D82">
        <f t="shared" si="3"/>
        <v>2</v>
      </c>
      <c r="E82" t="s">
        <v>696</v>
      </c>
    </row>
    <row r="83" spans="1:5" x14ac:dyDescent="0.25">
      <c r="A83" s="1" t="s">
        <v>775</v>
      </c>
      <c r="B83" s="2" t="str">
        <f t="shared" si="2"/>
        <v>ethinicity</v>
      </c>
      <c r="D83">
        <f t="shared" si="3"/>
        <v>1</v>
      </c>
      <c r="E83" t="s">
        <v>696</v>
      </c>
    </row>
    <row r="84" spans="1:5" x14ac:dyDescent="0.25">
      <c r="A84" s="1" t="s">
        <v>776</v>
      </c>
      <c r="B84" s="2" t="str">
        <f t="shared" si="2"/>
        <v>exchange</v>
      </c>
      <c r="D84">
        <f t="shared" si="3"/>
        <v>1</v>
      </c>
      <c r="E84" t="s">
        <v>696</v>
      </c>
    </row>
    <row r="85" spans="1:5" x14ac:dyDescent="0.25">
      <c r="A85" s="1" t="s">
        <v>777</v>
      </c>
      <c r="B85" s="2" t="str">
        <f t="shared" si="2"/>
        <v>exchangeconsumer</v>
      </c>
      <c r="D85">
        <f t="shared" si="3"/>
        <v>2</v>
      </c>
      <c r="E85" t="s">
        <v>696</v>
      </c>
    </row>
    <row r="86" spans="1:5" x14ac:dyDescent="0.25">
      <c r="A86" s="1" t="s">
        <v>778</v>
      </c>
      <c r="B86" s="2" t="str">
        <f t="shared" si="2"/>
        <v>exchangecoverage</v>
      </c>
      <c r="D86">
        <f t="shared" si="3"/>
        <v>2</v>
      </c>
      <c r="E86" t="s">
        <v>696</v>
      </c>
    </row>
    <row r="87" spans="1:5" x14ac:dyDescent="0.25">
      <c r="A87" s="1" t="s">
        <v>779</v>
      </c>
      <c r="B87" s="2" t="str">
        <f t="shared" si="2"/>
        <v>exchangeqhp</v>
      </c>
      <c r="D87">
        <f t="shared" si="3"/>
        <v>2</v>
      </c>
      <c r="E87" t="s">
        <v>696</v>
      </c>
    </row>
    <row r="88" spans="1:5" x14ac:dyDescent="0.25">
      <c r="A88" s="1" t="s">
        <v>112</v>
      </c>
      <c r="B88" s="2" t="str">
        <f t="shared" si="2"/>
        <v>exemption</v>
      </c>
      <c r="D88">
        <f t="shared" si="3"/>
        <v>1</v>
      </c>
      <c r="E88" t="s">
        <v>696</v>
      </c>
    </row>
    <row r="89" spans="1:5" x14ac:dyDescent="0.25">
      <c r="A89" s="1" t="s">
        <v>780</v>
      </c>
      <c r="B89" s="2" t="str">
        <f t="shared" si="2"/>
        <v>exemptionfromcoverage</v>
      </c>
      <c r="D89">
        <f t="shared" si="3"/>
        <v>3</v>
      </c>
      <c r="E89" t="s">
        <v>703</v>
      </c>
    </row>
    <row r="90" spans="1:5" x14ac:dyDescent="0.25">
      <c r="A90" s="1" t="s">
        <v>781</v>
      </c>
      <c r="B90" s="2" t="str">
        <f t="shared" si="2"/>
        <v>exemptionrenewal</v>
      </c>
      <c r="D90">
        <f t="shared" si="3"/>
        <v>2</v>
      </c>
      <c r="E90" t="s">
        <v>696</v>
      </c>
    </row>
    <row r="91" spans="1:5" x14ac:dyDescent="0.25">
      <c r="A91" s="1" t="s">
        <v>782</v>
      </c>
      <c r="B91" s="2" t="str">
        <f t="shared" si="2"/>
        <v>facility</v>
      </c>
      <c r="D91">
        <f t="shared" si="3"/>
        <v>1</v>
      </c>
      <c r="E91" t="s">
        <v>696</v>
      </c>
    </row>
    <row r="92" spans="1:5" x14ac:dyDescent="0.25">
      <c r="A92" s="1" t="s">
        <v>783</v>
      </c>
      <c r="B92" s="2" t="str">
        <f t="shared" si="2"/>
        <v>family</v>
      </c>
      <c r="D92">
        <f t="shared" si="3"/>
        <v>1</v>
      </c>
      <c r="E92" t="s">
        <v>696</v>
      </c>
    </row>
    <row r="93" spans="1:5" x14ac:dyDescent="0.25">
      <c r="A93" s="1" t="s">
        <v>784</v>
      </c>
      <c r="B93" s="2" t="str">
        <f t="shared" si="2"/>
        <v>familymember</v>
      </c>
      <c r="D93">
        <f t="shared" si="3"/>
        <v>2</v>
      </c>
      <c r="E93" t="s">
        <v>696</v>
      </c>
    </row>
    <row r="94" spans="1:5" x14ac:dyDescent="0.25">
      <c r="A94" s="1" t="s">
        <v>785</v>
      </c>
      <c r="B94" s="2" t="str">
        <f t="shared" si="2"/>
        <v>federalauditandoversight</v>
      </c>
      <c r="D94">
        <f t="shared" si="3"/>
        <v>4</v>
      </c>
      <c r="E94" t="s">
        <v>786</v>
      </c>
    </row>
    <row r="95" spans="1:5" x14ac:dyDescent="0.25">
      <c r="A95" s="1" t="s">
        <v>787</v>
      </c>
      <c r="B95" s="2" t="str">
        <f t="shared" si="2"/>
        <v>federaldataserviceshub</v>
      </c>
      <c r="D95">
        <f t="shared" si="3"/>
        <v>4</v>
      </c>
      <c r="E95" t="s">
        <v>696</v>
      </c>
    </row>
    <row r="96" spans="1:5" x14ac:dyDescent="0.25">
      <c r="A96" s="1" t="s">
        <v>788</v>
      </c>
      <c r="B96" s="2" t="str">
        <f t="shared" si="2"/>
        <v>federalexchange</v>
      </c>
      <c r="D96">
        <f t="shared" si="3"/>
        <v>2</v>
      </c>
      <c r="E96" t="s">
        <v>696</v>
      </c>
    </row>
    <row r="97" spans="1:5" x14ac:dyDescent="0.25">
      <c r="A97" s="1" t="s">
        <v>789</v>
      </c>
      <c r="B97" s="2" t="str">
        <f t="shared" si="2"/>
        <v>federalpovertylevel</v>
      </c>
      <c r="D97">
        <f t="shared" si="3"/>
        <v>3</v>
      </c>
      <c r="E97" t="s">
        <v>696</v>
      </c>
    </row>
    <row r="98" spans="1:5" x14ac:dyDescent="0.25">
      <c r="A98" s="1" t="s">
        <v>790</v>
      </c>
      <c r="B98" s="2" t="str">
        <f t="shared" si="2"/>
        <v>federalsystem</v>
      </c>
      <c r="D98">
        <f t="shared" si="3"/>
        <v>2</v>
      </c>
      <c r="E98" t="s">
        <v>696</v>
      </c>
    </row>
    <row r="99" spans="1:5" x14ac:dyDescent="0.25">
      <c r="A99" s="1" t="s">
        <v>791</v>
      </c>
      <c r="B99" s="2" t="str">
        <f t="shared" si="2"/>
        <v>fpact</v>
      </c>
      <c r="D99">
        <f t="shared" si="3"/>
        <v>1</v>
      </c>
      <c r="E99" t="s">
        <v>696</v>
      </c>
    </row>
    <row r="100" spans="1:5" x14ac:dyDescent="0.25">
      <c r="A100" s="1" t="s">
        <v>792</v>
      </c>
      <c r="B100" s="2" t="str">
        <f t="shared" si="2"/>
        <v>fpl</v>
      </c>
      <c r="D100">
        <f t="shared" si="3"/>
        <v>1</v>
      </c>
      <c r="E100" t="s">
        <v>696</v>
      </c>
    </row>
    <row r="101" spans="1:5" x14ac:dyDescent="0.25">
      <c r="A101" s="1" t="s">
        <v>793</v>
      </c>
      <c r="B101" s="2" t="str">
        <f t="shared" si="2"/>
        <v>fraud</v>
      </c>
      <c r="D101">
        <f t="shared" si="3"/>
        <v>1</v>
      </c>
      <c r="E101" t="s">
        <v>696</v>
      </c>
    </row>
    <row r="102" spans="1:5" x14ac:dyDescent="0.25">
      <c r="A102" s="1" t="s">
        <v>794</v>
      </c>
      <c r="B102" s="2" t="str">
        <f t="shared" si="2"/>
        <v>gender</v>
      </c>
      <c r="D102">
        <f t="shared" si="3"/>
        <v>1</v>
      </c>
      <c r="E102" t="s">
        <v>696</v>
      </c>
    </row>
    <row r="103" spans="1:5" x14ac:dyDescent="0.25">
      <c r="A103" s="1" t="s">
        <v>795</v>
      </c>
      <c r="B103" s="2" t="str">
        <f t="shared" si="2"/>
        <v>group</v>
      </c>
      <c r="D103">
        <f t="shared" si="3"/>
        <v>1</v>
      </c>
      <c r="E103" t="s">
        <v>696</v>
      </c>
    </row>
    <row r="104" spans="1:5" x14ac:dyDescent="0.25">
      <c r="A104" s="1" t="s">
        <v>796</v>
      </c>
      <c r="B104" s="2" t="str">
        <f t="shared" si="2"/>
        <v>guardian</v>
      </c>
      <c r="D104">
        <f t="shared" si="3"/>
        <v>1</v>
      </c>
      <c r="E104" t="s">
        <v>696</v>
      </c>
    </row>
    <row r="105" spans="1:5" x14ac:dyDescent="0.25">
      <c r="A105" s="1" t="s">
        <v>797</v>
      </c>
      <c r="B105" s="2" t="str">
        <f t="shared" si="2"/>
        <v>healthcoverage</v>
      </c>
      <c r="D105">
        <f t="shared" si="3"/>
        <v>2</v>
      </c>
      <c r="E105" t="s">
        <v>696</v>
      </c>
    </row>
    <row r="106" spans="1:5" x14ac:dyDescent="0.25">
      <c r="A106" s="1" t="s">
        <v>798</v>
      </c>
      <c r="B106" s="2" t="str">
        <f t="shared" si="2"/>
        <v>healthplan</v>
      </c>
      <c r="D106">
        <f t="shared" si="3"/>
        <v>2</v>
      </c>
      <c r="E106" t="s">
        <v>696</v>
      </c>
    </row>
    <row r="107" spans="1:5" x14ac:dyDescent="0.25">
      <c r="A107" s="1" t="s">
        <v>799</v>
      </c>
      <c r="B107" s="2" t="str">
        <f t="shared" si="2"/>
        <v>healthyfamily</v>
      </c>
      <c r="D107">
        <f t="shared" si="3"/>
        <v>2</v>
      </c>
      <c r="E107" t="s">
        <v>696</v>
      </c>
    </row>
    <row r="108" spans="1:5" x14ac:dyDescent="0.25">
      <c r="A108" s="1" t="s">
        <v>800</v>
      </c>
      <c r="B108" s="2" t="str">
        <f t="shared" si="2"/>
        <v>high-use/low-useofexchangeeligibility</v>
      </c>
      <c r="D108">
        <f t="shared" si="3"/>
        <v>4</v>
      </c>
      <c r="E108" t="s">
        <v>703</v>
      </c>
    </row>
    <row r="109" spans="1:5" x14ac:dyDescent="0.25">
      <c r="A109" s="1" t="s">
        <v>801</v>
      </c>
      <c r="B109" s="2" t="str">
        <f t="shared" si="2"/>
        <v>householdcomposition</v>
      </c>
      <c r="D109">
        <f t="shared" si="3"/>
        <v>2</v>
      </c>
      <c r="E109" t="s">
        <v>696</v>
      </c>
    </row>
    <row r="110" spans="1:5" x14ac:dyDescent="0.25">
      <c r="A110" s="1" t="s">
        <v>802</v>
      </c>
      <c r="B110" s="2" t="str">
        <f t="shared" si="2"/>
        <v>householdmember</v>
      </c>
      <c r="D110">
        <f t="shared" si="3"/>
        <v>2</v>
      </c>
      <c r="E110" t="s">
        <v>696</v>
      </c>
    </row>
    <row r="111" spans="1:5" x14ac:dyDescent="0.25">
      <c r="A111" s="1" t="s">
        <v>803</v>
      </c>
      <c r="B111" s="2" t="str">
        <f t="shared" si="2"/>
        <v>identificationcard</v>
      </c>
      <c r="D111">
        <f t="shared" si="3"/>
        <v>2</v>
      </c>
      <c r="E111" t="s">
        <v>696</v>
      </c>
    </row>
    <row r="112" spans="1:5" x14ac:dyDescent="0.25">
      <c r="A112" s="1" t="s">
        <v>804</v>
      </c>
      <c r="B112" s="2" t="str">
        <f t="shared" si="2"/>
        <v>income</v>
      </c>
      <c r="D112">
        <f t="shared" si="3"/>
        <v>1</v>
      </c>
      <c r="E112" t="s">
        <v>696</v>
      </c>
    </row>
    <row r="113" spans="1:5" x14ac:dyDescent="0.25">
      <c r="A113" s="1" t="s">
        <v>805</v>
      </c>
      <c r="B113" s="2" t="str">
        <f t="shared" si="2"/>
        <v>independentrevieworganization</v>
      </c>
      <c r="D113">
        <f t="shared" si="3"/>
        <v>3</v>
      </c>
      <c r="E113" t="s">
        <v>696</v>
      </c>
    </row>
    <row r="114" spans="1:5" x14ac:dyDescent="0.25">
      <c r="A114" s="1" t="s">
        <v>806</v>
      </c>
      <c r="B114" s="2" t="str">
        <f t="shared" si="2"/>
        <v>individual</v>
      </c>
      <c r="D114">
        <f t="shared" si="3"/>
        <v>1</v>
      </c>
      <c r="E114" t="s">
        <v>696</v>
      </c>
    </row>
    <row r="115" spans="1:5" x14ac:dyDescent="0.25">
      <c r="A115" s="1" t="s">
        <v>807</v>
      </c>
      <c r="B115" s="2" t="str">
        <f t="shared" si="2"/>
        <v>insurancerequirement</v>
      </c>
      <c r="D115">
        <f t="shared" si="3"/>
        <v>2</v>
      </c>
      <c r="E115" t="s">
        <v>696</v>
      </c>
    </row>
    <row r="116" spans="1:5" x14ac:dyDescent="0.25">
      <c r="A116" s="1" t="s">
        <v>808</v>
      </c>
      <c r="B116" s="2" t="str">
        <f t="shared" si="2"/>
        <v>irs</v>
      </c>
      <c r="D116">
        <f t="shared" si="3"/>
        <v>1</v>
      </c>
      <c r="E116" t="s">
        <v>696</v>
      </c>
    </row>
    <row r="117" spans="1:5" x14ac:dyDescent="0.25">
      <c r="A117" s="1" t="s">
        <v>809</v>
      </c>
      <c r="B117" s="2" t="str">
        <f t="shared" si="2"/>
        <v>issuer</v>
      </c>
      <c r="D117">
        <f t="shared" si="3"/>
        <v>1</v>
      </c>
      <c r="E117" t="s">
        <v>696</v>
      </c>
    </row>
    <row r="118" spans="1:5" x14ac:dyDescent="0.25">
      <c r="A118" s="1" t="s">
        <v>810</v>
      </c>
      <c r="B118" s="2" t="str">
        <f t="shared" si="2"/>
        <v>issuerfee</v>
      </c>
      <c r="D118">
        <f t="shared" si="3"/>
        <v>2</v>
      </c>
      <c r="E118" t="s">
        <v>696</v>
      </c>
    </row>
    <row r="119" spans="1:5" x14ac:dyDescent="0.25">
      <c r="A119" s="1" t="s">
        <v>811</v>
      </c>
      <c r="B119" s="2" t="str">
        <f t="shared" si="2"/>
        <v>issuerpayment</v>
      </c>
      <c r="D119">
        <f t="shared" si="3"/>
        <v>2</v>
      </c>
      <c r="E119" t="s">
        <v>696</v>
      </c>
    </row>
    <row r="120" spans="1:5" x14ac:dyDescent="0.25">
      <c r="A120" s="1" t="s">
        <v>812</v>
      </c>
      <c r="B120" s="2" t="str">
        <f t="shared" si="2"/>
        <v>lawfulpresence</v>
      </c>
      <c r="D120">
        <f t="shared" si="3"/>
        <v>2</v>
      </c>
      <c r="E120" t="s">
        <v>696</v>
      </c>
    </row>
    <row r="121" spans="1:5" x14ac:dyDescent="0.25">
      <c r="A121" s="1" t="s">
        <v>813</v>
      </c>
      <c r="B121" s="2" t="str">
        <f t="shared" si="2"/>
        <v>location</v>
      </c>
      <c r="D121">
        <f t="shared" si="3"/>
        <v>1</v>
      </c>
      <c r="E121" t="s">
        <v>696</v>
      </c>
    </row>
    <row r="122" spans="1:5" x14ac:dyDescent="0.25">
      <c r="A122" s="1" t="s">
        <v>814</v>
      </c>
      <c r="B122" s="2" t="str">
        <f t="shared" si="2"/>
        <v>magimedi-cal</v>
      </c>
      <c r="D122">
        <f t="shared" si="3"/>
        <v>2</v>
      </c>
      <c r="E122" t="s">
        <v>696</v>
      </c>
    </row>
    <row r="123" spans="1:5" x14ac:dyDescent="0.25">
      <c r="A123" s="1" t="s">
        <v>815</v>
      </c>
      <c r="B123" s="2" t="str">
        <f t="shared" si="2"/>
        <v>medi-cal</v>
      </c>
      <c r="D123">
        <f t="shared" si="3"/>
        <v>1</v>
      </c>
      <c r="E123" t="s">
        <v>696</v>
      </c>
    </row>
    <row r="124" spans="1:5" x14ac:dyDescent="0.25">
      <c r="A124" s="1" t="s">
        <v>816</v>
      </c>
      <c r="B124" s="2" t="str">
        <f t="shared" si="2"/>
        <v>medi-calinmateeligibility</v>
      </c>
      <c r="D124">
        <f t="shared" si="3"/>
        <v>3</v>
      </c>
      <c r="E124" t="s">
        <v>696</v>
      </c>
    </row>
    <row r="125" spans="1:5" x14ac:dyDescent="0.25">
      <c r="A125" s="1" t="s">
        <v>817</v>
      </c>
      <c r="B125" s="2" t="str">
        <f t="shared" si="2"/>
        <v>meds</v>
      </c>
      <c r="D125">
        <f t="shared" si="3"/>
        <v>1</v>
      </c>
      <c r="E125" t="s">
        <v>696</v>
      </c>
    </row>
    <row r="126" spans="1:5" x14ac:dyDescent="0.25">
      <c r="A126" s="1" t="s">
        <v>818</v>
      </c>
      <c r="B126" s="2" t="str">
        <f t="shared" si="2"/>
        <v>minimumessentialhealthcoverage</v>
      </c>
      <c r="D126">
        <f t="shared" si="3"/>
        <v>4</v>
      </c>
      <c r="E126" t="s">
        <v>696</v>
      </c>
    </row>
    <row r="127" spans="1:5" x14ac:dyDescent="0.25">
      <c r="A127" s="1" t="s">
        <v>819</v>
      </c>
      <c r="B127" s="2" t="str">
        <f t="shared" si="2"/>
        <v>mrmib</v>
      </c>
      <c r="D127">
        <f t="shared" si="3"/>
        <v>1</v>
      </c>
      <c r="E127" t="s">
        <v>696</v>
      </c>
    </row>
    <row r="128" spans="1:5" x14ac:dyDescent="0.25">
      <c r="A128" s="1" t="s">
        <v>820</v>
      </c>
      <c r="B128" s="2" t="str">
        <f t="shared" si="2"/>
        <v>netpremium</v>
      </c>
      <c r="D128">
        <f t="shared" si="3"/>
        <v>2</v>
      </c>
      <c r="E128" t="s">
        <v>696</v>
      </c>
    </row>
    <row r="129" spans="1:5" x14ac:dyDescent="0.25">
      <c r="A129" s="1" t="s">
        <v>821</v>
      </c>
      <c r="B129" s="2" t="str">
        <f t="shared" si="2"/>
        <v>netsaving</v>
      </c>
      <c r="D129">
        <f t="shared" si="3"/>
        <v>2</v>
      </c>
      <c r="E129" t="s">
        <v>696</v>
      </c>
    </row>
    <row r="130" spans="1:5" x14ac:dyDescent="0.25">
      <c r="A130" s="1" t="s">
        <v>822</v>
      </c>
      <c r="B130" s="2" t="str">
        <f t="shared" ref="B130:B193" si="4">LOWER(SUBSTITUTE(A130," ",""))</f>
        <v>newborngateway</v>
      </c>
      <c r="D130">
        <f t="shared" si="3"/>
        <v>2</v>
      </c>
      <c r="E130" t="s">
        <v>696</v>
      </c>
    </row>
    <row r="131" spans="1:5" x14ac:dyDescent="0.25">
      <c r="A131" s="1" t="s">
        <v>823</v>
      </c>
      <c r="B131" s="2" t="str">
        <f t="shared" si="4"/>
        <v>non-grandfatheredplan</v>
      </c>
      <c r="D131">
        <f t="shared" ref="D131:D194" si="5">LEN(TRIM(A131))-LEN(B131)+1</f>
        <v>2</v>
      </c>
      <c r="E131" t="s">
        <v>696</v>
      </c>
    </row>
    <row r="132" spans="1:5" x14ac:dyDescent="0.25">
      <c r="A132" s="1" t="s">
        <v>824</v>
      </c>
      <c r="B132" s="2" t="str">
        <f t="shared" si="4"/>
        <v>non-magieligibilitycriteria</v>
      </c>
      <c r="D132">
        <f t="shared" si="5"/>
        <v>3</v>
      </c>
      <c r="E132" t="s">
        <v>696</v>
      </c>
    </row>
    <row r="133" spans="1:5" x14ac:dyDescent="0.25">
      <c r="A133" s="1" t="s">
        <v>825</v>
      </c>
      <c r="B133" s="2" t="str">
        <f t="shared" si="4"/>
        <v>non-magimedi-cal</v>
      </c>
      <c r="D133">
        <f t="shared" si="5"/>
        <v>2</v>
      </c>
      <c r="E133" t="s">
        <v>696</v>
      </c>
    </row>
    <row r="134" spans="1:5" x14ac:dyDescent="0.25">
      <c r="A134" s="1" t="s">
        <v>826</v>
      </c>
      <c r="B134" s="2" t="str">
        <f t="shared" si="4"/>
        <v>non-subsidizedhealthcoverage</v>
      </c>
      <c r="D134">
        <f t="shared" si="5"/>
        <v>3</v>
      </c>
      <c r="E134" t="s">
        <v>696</v>
      </c>
    </row>
    <row r="135" spans="1:5" x14ac:dyDescent="0.25">
      <c r="A135" s="1" t="s">
        <v>827</v>
      </c>
      <c r="B135" s="2" t="str">
        <f t="shared" si="4"/>
        <v>notification</v>
      </c>
      <c r="D135">
        <f t="shared" si="5"/>
        <v>1</v>
      </c>
      <c r="E135" t="s">
        <v>696</v>
      </c>
    </row>
    <row r="136" spans="1:5" x14ac:dyDescent="0.25">
      <c r="A136" s="1" t="s">
        <v>828</v>
      </c>
      <c r="B136" s="2" t="str">
        <f t="shared" si="4"/>
        <v>officeofpatientadvocates</v>
      </c>
      <c r="D136">
        <f t="shared" si="5"/>
        <v>4</v>
      </c>
      <c r="E136" t="s">
        <v>703</v>
      </c>
    </row>
    <row r="137" spans="1:5" x14ac:dyDescent="0.25">
      <c r="A137" s="1" t="s">
        <v>829</v>
      </c>
      <c r="B137" s="2" t="str">
        <f t="shared" si="4"/>
        <v>onlinecalculator</v>
      </c>
      <c r="D137">
        <f t="shared" si="5"/>
        <v>2</v>
      </c>
      <c r="E137" t="s">
        <v>696</v>
      </c>
    </row>
    <row r="138" spans="1:5" x14ac:dyDescent="0.25">
      <c r="A138" s="1" t="s">
        <v>830</v>
      </c>
      <c r="B138" s="2" t="str">
        <f t="shared" si="4"/>
        <v>outofpocketcost</v>
      </c>
      <c r="D138">
        <f t="shared" si="5"/>
        <v>4</v>
      </c>
      <c r="E138" t="s">
        <v>703</v>
      </c>
    </row>
    <row r="139" spans="1:5" x14ac:dyDescent="0.25">
      <c r="A139" s="1" t="s">
        <v>831</v>
      </c>
      <c r="B139" s="2" t="str">
        <f t="shared" si="4"/>
        <v>outreach</v>
      </c>
      <c r="D139">
        <f t="shared" si="5"/>
        <v>1</v>
      </c>
      <c r="E139" t="s">
        <v>696</v>
      </c>
    </row>
    <row r="140" spans="1:5" x14ac:dyDescent="0.25">
      <c r="A140" s="1" t="s">
        <v>832</v>
      </c>
      <c r="B140" s="2" t="str">
        <f t="shared" si="4"/>
        <v>participant</v>
      </c>
      <c r="D140">
        <f t="shared" si="5"/>
        <v>1</v>
      </c>
      <c r="E140" t="s">
        <v>696</v>
      </c>
    </row>
    <row r="141" spans="1:5" x14ac:dyDescent="0.25">
      <c r="A141" s="1" t="s">
        <v>833</v>
      </c>
      <c r="B141" s="2" t="str">
        <f t="shared" si="4"/>
        <v>participationrate</v>
      </c>
      <c r="D141">
        <f t="shared" si="5"/>
        <v>2</v>
      </c>
      <c r="E141" t="s">
        <v>696</v>
      </c>
    </row>
    <row r="142" spans="1:5" x14ac:dyDescent="0.25">
      <c r="A142" s="1" t="s">
        <v>834</v>
      </c>
      <c r="B142" s="2" t="str">
        <f t="shared" si="4"/>
        <v>patient</v>
      </c>
      <c r="D142">
        <f t="shared" si="5"/>
        <v>1</v>
      </c>
      <c r="E142" t="s">
        <v>696</v>
      </c>
    </row>
    <row r="143" spans="1:5" x14ac:dyDescent="0.25">
      <c r="A143" s="1" t="s">
        <v>835</v>
      </c>
      <c r="B143" s="2" t="str">
        <f t="shared" si="4"/>
        <v>penalty</v>
      </c>
      <c r="D143">
        <f t="shared" si="5"/>
        <v>1</v>
      </c>
      <c r="E143" t="s">
        <v>696</v>
      </c>
    </row>
    <row r="144" spans="1:5" x14ac:dyDescent="0.25">
      <c r="A144" s="1" t="s">
        <v>837</v>
      </c>
      <c r="B144" s="2" t="str">
        <f t="shared" si="4"/>
        <v>perm</v>
      </c>
      <c r="D144">
        <f t="shared" si="5"/>
        <v>1</v>
      </c>
      <c r="E144" t="s">
        <v>696</v>
      </c>
    </row>
    <row r="145" spans="1:5" x14ac:dyDescent="0.25">
      <c r="A145" s="1" t="s">
        <v>838</v>
      </c>
      <c r="B145" s="2" t="str">
        <f t="shared" si="4"/>
        <v>person</v>
      </c>
      <c r="D145">
        <f t="shared" si="5"/>
        <v>1</v>
      </c>
      <c r="E145" t="s">
        <v>696</v>
      </c>
    </row>
    <row r="146" spans="1:5" x14ac:dyDescent="0.25">
      <c r="A146" s="1" t="s">
        <v>839</v>
      </c>
      <c r="B146" s="2" t="str">
        <f t="shared" si="4"/>
        <v>personalhealthinformation</v>
      </c>
      <c r="D146">
        <f t="shared" si="5"/>
        <v>3</v>
      </c>
      <c r="E146" t="s">
        <v>696</v>
      </c>
    </row>
    <row r="147" spans="1:5" x14ac:dyDescent="0.25">
      <c r="A147" s="1" t="s">
        <v>840</v>
      </c>
      <c r="B147" s="2" t="str">
        <f t="shared" si="4"/>
        <v>personallyidentifiableinformation</v>
      </c>
      <c r="D147">
        <f t="shared" si="5"/>
        <v>3</v>
      </c>
      <c r="E147" t="s">
        <v>696</v>
      </c>
    </row>
    <row r="148" spans="1:5" x14ac:dyDescent="0.25">
      <c r="A148" s="1" t="s">
        <v>841</v>
      </c>
      <c r="B148" s="2" t="str">
        <f t="shared" si="4"/>
        <v>phi</v>
      </c>
      <c r="D148">
        <f t="shared" si="5"/>
        <v>1</v>
      </c>
      <c r="E148" t="s">
        <v>696</v>
      </c>
    </row>
    <row r="149" spans="1:5" x14ac:dyDescent="0.25">
      <c r="A149" s="1" t="s">
        <v>842</v>
      </c>
      <c r="B149" s="2" t="str">
        <f t="shared" si="4"/>
        <v>pii</v>
      </c>
      <c r="D149">
        <f t="shared" si="5"/>
        <v>1</v>
      </c>
      <c r="E149" t="s">
        <v>696</v>
      </c>
    </row>
    <row r="150" spans="1:5" x14ac:dyDescent="0.25">
      <c r="A150" s="1" t="s">
        <v>843</v>
      </c>
      <c r="B150" s="2" t="str">
        <f t="shared" si="4"/>
        <v>plan</v>
      </c>
      <c r="D150">
        <f t="shared" si="5"/>
        <v>1</v>
      </c>
      <c r="E150" t="s">
        <v>696</v>
      </c>
    </row>
    <row r="151" spans="1:5" x14ac:dyDescent="0.25">
      <c r="A151" s="1" t="s">
        <v>844</v>
      </c>
      <c r="B151" s="2" t="str">
        <f t="shared" si="4"/>
        <v>planassessmentfee</v>
      </c>
      <c r="D151">
        <f t="shared" si="5"/>
        <v>3</v>
      </c>
      <c r="E151" t="s">
        <v>696</v>
      </c>
    </row>
    <row r="152" spans="1:5" x14ac:dyDescent="0.25">
      <c r="A152" s="1" t="s">
        <v>845</v>
      </c>
      <c r="B152" s="2" t="str">
        <f t="shared" si="4"/>
        <v>planbenefit</v>
      </c>
      <c r="D152">
        <f t="shared" si="5"/>
        <v>2</v>
      </c>
      <c r="E152" t="s">
        <v>696</v>
      </c>
    </row>
    <row r="153" spans="1:5" x14ac:dyDescent="0.25">
      <c r="A153" s="1" t="s">
        <v>846</v>
      </c>
      <c r="B153" s="2" t="str">
        <f t="shared" si="4"/>
        <v>planpreference</v>
      </c>
      <c r="D153">
        <f t="shared" si="5"/>
        <v>2</v>
      </c>
      <c r="E153" t="s">
        <v>696</v>
      </c>
    </row>
    <row r="154" spans="1:5" x14ac:dyDescent="0.25">
      <c r="A154" s="1" t="s">
        <v>847</v>
      </c>
      <c r="B154" s="2" t="str">
        <f t="shared" si="4"/>
        <v>planqualityrating</v>
      </c>
      <c r="D154">
        <f t="shared" si="5"/>
        <v>3</v>
      </c>
      <c r="E154" t="s">
        <v>696</v>
      </c>
    </row>
    <row r="155" spans="1:5" x14ac:dyDescent="0.25">
      <c r="A155" s="1" t="s">
        <v>849</v>
      </c>
      <c r="B155" s="2" t="str">
        <f t="shared" si="4"/>
        <v>premium</v>
      </c>
      <c r="D155">
        <f t="shared" si="5"/>
        <v>1</v>
      </c>
      <c r="E155" t="s">
        <v>696</v>
      </c>
    </row>
    <row r="156" spans="1:5" x14ac:dyDescent="0.25">
      <c r="A156" s="1" t="s">
        <v>850</v>
      </c>
      <c r="B156" s="2" t="str">
        <f t="shared" si="4"/>
        <v>premiumcost</v>
      </c>
      <c r="D156">
        <f t="shared" si="5"/>
        <v>2</v>
      </c>
      <c r="E156" t="s">
        <v>696</v>
      </c>
    </row>
    <row r="157" spans="1:5" x14ac:dyDescent="0.25">
      <c r="A157" s="1" t="s">
        <v>851</v>
      </c>
      <c r="B157" s="2" t="str">
        <f t="shared" si="4"/>
        <v>premiumsubsidy</v>
      </c>
      <c r="D157">
        <f t="shared" si="5"/>
        <v>2</v>
      </c>
      <c r="E157" t="s">
        <v>696</v>
      </c>
    </row>
    <row r="158" spans="1:5" x14ac:dyDescent="0.25">
      <c r="A158" s="1" t="s">
        <v>852</v>
      </c>
      <c r="B158" s="2" t="str">
        <f t="shared" si="4"/>
        <v>prenatalgateway</v>
      </c>
      <c r="D158">
        <f t="shared" si="5"/>
        <v>2</v>
      </c>
      <c r="E158" t="s">
        <v>696</v>
      </c>
    </row>
    <row r="159" spans="1:5" x14ac:dyDescent="0.25">
      <c r="A159" s="1" t="s">
        <v>853</v>
      </c>
      <c r="B159" s="2" t="str">
        <f t="shared" si="4"/>
        <v>presumptiveeligibilityprogram</v>
      </c>
      <c r="D159">
        <f t="shared" si="5"/>
        <v>3</v>
      </c>
      <c r="E159" t="s">
        <v>696</v>
      </c>
    </row>
    <row r="160" spans="1:5" x14ac:dyDescent="0.25">
      <c r="A160" s="1" t="s">
        <v>854</v>
      </c>
      <c r="B160" s="2" t="str">
        <f t="shared" si="4"/>
        <v>primarylanguage</v>
      </c>
      <c r="D160">
        <f t="shared" si="5"/>
        <v>2</v>
      </c>
      <c r="E160" t="s">
        <v>696</v>
      </c>
    </row>
    <row r="161" spans="1:5" x14ac:dyDescent="0.25">
      <c r="A161" s="1" t="s">
        <v>855</v>
      </c>
      <c r="B161" s="2" t="str">
        <f t="shared" si="4"/>
        <v>program</v>
      </c>
      <c r="D161">
        <f t="shared" si="5"/>
        <v>1</v>
      </c>
      <c r="E161" t="s">
        <v>696</v>
      </c>
    </row>
    <row r="162" spans="1:5" x14ac:dyDescent="0.25">
      <c r="A162" s="1" t="s">
        <v>856</v>
      </c>
      <c r="B162" s="2" t="str">
        <f t="shared" si="4"/>
        <v>programeligibility</v>
      </c>
      <c r="D162">
        <f t="shared" si="5"/>
        <v>2</v>
      </c>
      <c r="E162" t="s">
        <v>696</v>
      </c>
    </row>
    <row r="163" spans="1:5" x14ac:dyDescent="0.25">
      <c r="A163" s="1" t="s">
        <v>857</v>
      </c>
      <c r="B163" s="2" t="str">
        <f t="shared" si="4"/>
        <v>programpartner</v>
      </c>
      <c r="D163">
        <f t="shared" si="5"/>
        <v>2</v>
      </c>
      <c r="E163" t="s">
        <v>696</v>
      </c>
    </row>
    <row r="164" spans="1:5" x14ac:dyDescent="0.25">
      <c r="A164" s="1" t="s">
        <v>858</v>
      </c>
      <c r="B164" s="2" t="str">
        <f t="shared" si="4"/>
        <v>programsponsor</v>
      </c>
      <c r="D164">
        <f t="shared" si="5"/>
        <v>2</v>
      </c>
      <c r="E164" t="s">
        <v>696</v>
      </c>
    </row>
    <row r="165" spans="1:5" x14ac:dyDescent="0.25">
      <c r="A165" s="1" t="s">
        <v>859</v>
      </c>
      <c r="B165" s="2" t="str">
        <f t="shared" si="4"/>
        <v>provider</v>
      </c>
      <c r="D165">
        <f t="shared" si="5"/>
        <v>1</v>
      </c>
      <c r="E165" t="s">
        <v>696</v>
      </c>
    </row>
    <row r="166" spans="1:5" x14ac:dyDescent="0.25">
      <c r="A166" s="1" t="s">
        <v>860</v>
      </c>
      <c r="B166" s="2" t="str">
        <f t="shared" si="4"/>
        <v>providerdirectory</v>
      </c>
      <c r="D166">
        <f t="shared" si="5"/>
        <v>2</v>
      </c>
      <c r="E166" t="s">
        <v>696</v>
      </c>
    </row>
    <row r="167" spans="1:5" x14ac:dyDescent="0.25">
      <c r="A167" s="1" t="s">
        <v>861</v>
      </c>
      <c r="B167" s="2" t="str">
        <f t="shared" si="4"/>
        <v>qhp</v>
      </c>
      <c r="D167">
        <f t="shared" si="5"/>
        <v>1</v>
      </c>
      <c r="E167" t="s">
        <v>696</v>
      </c>
    </row>
    <row r="168" spans="1:5" x14ac:dyDescent="0.25">
      <c r="A168" s="1" t="s">
        <v>862</v>
      </c>
      <c r="B168" s="2" t="str">
        <f t="shared" si="4"/>
        <v>qhpdecertification</v>
      </c>
      <c r="D168">
        <f t="shared" si="5"/>
        <v>2</v>
      </c>
      <c r="E168" t="s">
        <v>696</v>
      </c>
    </row>
    <row r="169" spans="1:5" x14ac:dyDescent="0.25">
      <c r="A169" s="1" t="s">
        <v>863</v>
      </c>
      <c r="B169" s="2" t="str">
        <f t="shared" si="4"/>
        <v>qhpnon-renewal</v>
      </c>
      <c r="D169">
        <f t="shared" si="5"/>
        <v>2</v>
      </c>
      <c r="E169" t="s">
        <v>696</v>
      </c>
    </row>
    <row r="170" spans="1:5" x14ac:dyDescent="0.25">
      <c r="A170" s="1" t="s">
        <v>864</v>
      </c>
      <c r="B170" s="2" t="str">
        <f t="shared" si="4"/>
        <v>qhprecertification</v>
      </c>
      <c r="D170">
        <f t="shared" si="5"/>
        <v>2</v>
      </c>
      <c r="E170" t="s">
        <v>696</v>
      </c>
    </row>
    <row r="171" spans="1:5" x14ac:dyDescent="0.25">
      <c r="A171" s="1" t="s">
        <v>865</v>
      </c>
      <c r="B171" s="2" t="str">
        <f t="shared" si="4"/>
        <v>qualifiedhealthplan</v>
      </c>
      <c r="D171">
        <f t="shared" si="5"/>
        <v>3</v>
      </c>
      <c r="E171" t="s">
        <v>696</v>
      </c>
    </row>
    <row r="172" spans="1:5" x14ac:dyDescent="0.25">
      <c r="A172" s="1" t="s">
        <v>866</v>
      </c>
      <c r="B172" s="2" t="str">
        <f t="shared" si="4"/>
        <v>qualityrating</v>
      </c>
      <c r="D172">
        <f t="shared" si="5"/>
        <v>2</v>
      </c>
      <c r="E172" t="s">
        <v>696</v>
      </c>
    </row>
    <row r="173" spans="1:5" x14ac:dyDescent="0.25">
      <c r="A173" s="1" t="s">
        <v>867</v>
      </c>
      <c r="B173" s="2" t="str">
        <f t="shared" si="4"/>
        <v>race</v>
      </c>
      <c r="D173">
        <f t="shared" si="5"/>
        <v>1</v>
      </c>
      <c r="E173" t="s">
        <v>696</v>
      </c>
    </row>
    <row r="174" spans="1:5" x14ac:dyDescent="0.25">
      <c r="A174" s="1" t="s">
        <v>868</v>
      </c>
      <c r="B174" s="2" t="str">
        <f t="shared" si="4"/>
        <v>recertification</v>
      </c>
      <c r="D174">
        <f t="shared" si="5"/>
        <v>1</v>
      </c>
      <c r="E174" t="s">
        <v>696</v>
      </c>
    </row>
    <row r="175" spans="1:5" x14ac:dyDescent="0.25">
      <c r="A175" s="1" t="s">
        <v>869</v>
      </c>
      <c r="B175" s="2" t="str">
        <f t="shared" si="4"/>
        <v>recipient</v>
      </c>
      <c r="D175">
        <f t="shared" si="5"/>
        <v>1</v>
      </c>
      <c r="E175" t="s">
        <v>696</v>
      </c>
    </row>
    <row r="176" spans="1:5" x14ac:dyDescent="0.25">
      <c r="A176" s="1" t="s">
        <v>870</v>
      </c>
      <c r="B176" s="2" t="str">
        <f t="shared" si="4"/>
        <v>reconciledperiodicenrollment</v>
      </c>
      <c r="D176">
        <f t="shared" si="5"/>
        <v>3</v>
      </c>
      <c r="E176" t="s">
        <v>696</v>
      </c>
    </row>
    <row r="177" spans="1:5" x14ac:dyDescent="0.25">
      <c r="A177" s="1" t="s">
        <v>871</v>
      </c>
      <c r="B177" s="2" t="str">
        <f t="shared" si="4"/>
        <v>referral</v>
      </c>
      <c r="D177">
        <f t="shared" si="5"/>
        <v>1</v>
      </c>
      <c r="E177" t="s">
        <v>696</v>
      </c>
    </row>
    <row r="178" spans="1:5" x14ac:dyDescent="0.25">
      <c r="A178" s="1" t="s">
        <v>872</v>
      </c>
      <c r="B178" s="2" t="str">
        <f t="shared" si="4"/>
        <v>region</v>
      </c>
      <c r="D178">
        <f t="shared" si="5"/>
        <v>1</v>
      </c>
      <c r="E178" t="s">
        <v>696</v>
      </c>
    </row>
    <row r="179" spans="1:5" x14ac:dyDescent="0.25">
      <c r="A179" s="1" t="s">
        <v>873</v>
      </c>
      <c r="B179" s="2" t="str">
        <f t="shared" si="4"/>
        <v>reinsurance</v>
      </c>
      <c r="D179">
        <f t="shared" si="5"/>
        <v>1</v>
      </c>
      <c r="E179" t="s">
        <v>696</v>
      </c>
    </row>
    <row r="180" spans="1:5" x14ac:dyDescent="0.25">
      <c r="A180" s="1" t="s">
        <v>874</v>
      </c>
      <c r="B180" s="2" t="str">
        <f t="shared" si="4"/>
        <v>renewal</v>
      </c>
      <c r="D180">
        <f t="shared" si="5"/>
        <v>1</v>
      </c>
      <c r="E180" t="s">
        <v>696</v>
      </c>
    </row>
    <row r="181" spans="1:5" x14ac:dyDescent="0.25">
      <c r="A181" s="1" t="s">
        <v>875</v>
      </c>
      <c r="B181" s="2" t="str">
        <f t="shared" si="4"/>
        <v>renewalperiod</v>
      </c>
      <c r="D181">
        <f t="shared" si="5"/>
        <v>2</v>
      </c>
      <c r="E181" t="s">
        <v>696</v>
      </c>
    </row>
    <row r="182" spans="1:5" x14ac:dyDescent="0.25">
      <c r="A182" s="1" t="s">
        <v>876</v>
      </c>
      <c r="B182" s="2" t="str">
        <f t="shared" si="4"/>
        <v>responsibleperson</v>
      </c>
      <c r="D182">
        <f t="shared" si="5"/>
        <v>2</v>
      </c>
      <c r="E182" t="s">
        <v>696</v>
      </c>
    </row>
    <row r="183" spans="1:5" x14ac:dyDescent="0.25">
      <c r="A183" s="1" t="s">
        <v>877</v>
      </c>
      <c r="B183" s="2" t="str">
        <f t="shared" si="4"/>
        <v>riskadjustment</v>
      </c>
      <c r="D183">
        <f t="shared" si="5"/>
        <v>2</v>
      </c>
      <c r="E183" t="s">
        <v>696</v>
      </c>
    </row>
    <row r="184" spans="1:5" x14ac:dyDescent="0.25">
      <c r="A184" s="1" t="s">
        <v>878</v>
      </c>
      <c r="B184" s="2" t="str">
        <f t="shared" si="4"/>
        <v>rulesengine</v>
      </c>
      <c r="D184">
        <f t="shared" si="5"/>
        <v>2</v>
      </c>
      <c r="E184" t="s">
        <v>696</v>
      </c>
    </row>
    <row r="185" spans="1:5" x14ac:dyDescent="0.25">
      <c r="A185" s="1" t="s">
        <v>879</v>
      </c>
      <c r="B185" s="2" t="str">
        <f t="shared" si="4"/>
        <v>saws</v>
      </c>
      <c r="D185">
        <f t="shared" si="5"/>
        <v>1</v>
      </c>
      <c r="E185" t="s">
        <v>696</v>
      </c>
    </row>
    <row r="186" spans="1:5" x14ac:dyDescent="0.25">
      <c r="A186" s="1" t="s">
        <v>880</v>
      </c>
      <c r="B186" s="2" t="str">
        <f t="shared" si="4"/>
        <v>sci</v>
      </c>
      <c r="D186">
        <f t="shared" si="5"/>
        <v>1</v>
      </c>
      <c r="E186" t="s">
        <v>696</v>
      </c>
    </row>
    <row r="187" spans="1:5" x14ac:dyDescent="0.25">
      <c r="A187" s="1" t="s">
        <v>881</v>
      </c>
      <c r="B187" s="2" t="str">
        <f t="shared" si="4"/>
        <v>secondlowestcostsilverplan</v>
      </c>
      <c r="D187">
        <f t="shared" si="5"/>
        <v>5</v>
      </c>
      <c r="E187" t="s">
        <v>696</v>
      </c>
    </row>
    <row r="188" spans="1:5" x14ac:dyDescent="0.25">
      <c r="A188" s="1" t="s">
        <v>882</v>
      </c>
      <c r="B188" s="2" t="str">
        <f t="shared" si="4"/>
        <v>secretaryofhealthandhumanservices</v>
      </c>
      <c r="D188">
        <f t="shared" si="5"/>
        <v>6</v>
      </c>
      <c r="E188" t="s">
        <v>696</v>
      </c>
    </row>
    <row r="189" spans="1:5" x14ac:dyDescent="0.25">
      <c r="A189" s="1" t="s">
        <v>883</v>
      </c>
      <c r="B189" s="2" t="str">
        <f t="shared" si="4"/>
        <v>self-attest</v>
      </c>
      <c r="D189">
        <f t="shared" si="5"/>
        <v>1</v>
      </c>
      <c r="E189" t="s">
        <v>696</v>
      </c>
    </row>
    <row r="190" spans="1:5" x14ac:dyDescent="0.25">
      <c r="A190" s="1" t="s">
        <v>884</v>
      </c>
      <c r="B190" s="2" t="str">
        <f t="shared" si="4"/>
        <v>servicedeliverymodel</v>
      </c>
      <c r="D190">
        <f t="shared" si="5"/>
        <v>3</v>
      </c>
      <c r="E190" t="s">
        <v>696</v>
      </c>
    </row>
    <row r="191" spans="1:5" x14ac:dyDescent="0.25">
      <c r="A191" s="1" t="s">
        <v>885</v>
      </c>
      <c r="B191" s="2" t="str">
        <f t="shared" si="4"/>
        <v>servicescenter</v>
      </c>
      <c r="D191">
        <f t="shared" si="5"/>
        <v>2</v>
      </c>
      <c r="E191" t="s">
        <v>696</v>
      </c>
    </row>
    <row r="192" spans="1:5" x14ac:dyDescent="0.25">
      <c r="A192" s="1" t="s">
        <v>886</v>
      </c>
      <c r="B192" s="2" t="str">
        <f t="shared" si="4"/>
        <v>sex</v>
      </c>
      <c r="D192">
        <f t="shared" si="5"/>
        <v>1</v>
      </c>
      <c r="E192" t="s">
        <v>694</v>
      </c>
    </row>
    <row r="193" spans="1:5" x14ac:dyDescent="0.25">
      <c r="A193" s="1" t="s">
        <v>887</v>
      </c>
      <c r="B193" s="2" t="str">
        <f t="shared" si="4"/>
        <v>shareddecisionmaking</v>
      </c>
      <c r="D193">
        <f t="shared" si="5"/>
        <v>3</v>
      </c>
      <c r="E193" t="s">
        <v>696</v>
      </c>
    </row>
    <row r="194" spans="1:5" x14ac:dyDescent="0.25">
      <c r="A194" s="1" t="s">
        <v>888</v>
      </c>
      <c r="B194" s="2" t="str">
        <f t="shared" ref="B194:B223" si="6">LOWER(SUBSTITUTE(A194," ",""))</f>
        <v>shop</v>
      </c>
      <c r="D194">
        <f t="shared" si="5"/>
        <v>1</v>
      </c>
      <c r="E194" t="s">
        <v>696</v>
      </c>
    </row>
    <row r="195" spans="1:5" x14ac:dyDescent="0.25">
      <c r="A195" s="1" t="s">
        <v>889</v>
      </c>
      <c r="B195" s="2" t="str">
        <f t="shared" si="6"/>
        <v>slcsp</v>
      </c>
      <c r="D195">
        <f t="shared" ref="D195:D222" si="7">LEN(TRIM(A195))-LEN(B195)+1</f>
        <v>1</v>
      </c>
      <c r="E195" t="s">
        <v>696</v>
      </c>
    </row>
    <row r="196" spans="1:5" x14ac:dyDescent="0.25">
      <c r="A196" s="1" t="s">
        <v>890</v>
      </c>
      <c r="B196" s="2" t="str">
        <f t="shared" si="6"/>
        <v>smartscripting</v>
      </c>
      <c r="D196">
        <f t="shared" si="7"/>
        <v>2</v>
      </c>
      <c r="E196" t="s">
        <v>696</v>
      </c>
    </row>
    <row r="197" spans="1:5" x14ac:dyDescent="0.25">
      <c r="A197" s="1" t="s">
        <v>891</v>
      </c>
      <c r="B197" s="2" t="str">
        <f t="shared" si="6"/>
        <v>staff</v>
      </c>
      <c r="D197">
        <f t="shared" si="7"/>
        <v>1</v>
      </c>
      <c r="E197" t="s">
        <v>696</v>
      </c>
    </row>
    <row r="198" spans="1:5" x14ac:dyDescent="0.25">
      <c r="A198" s="3" t="s">
        <v>1824</v>
      </c>
      <c r="B198" s="2" t="str">
        <f t="shared" si="6"/>
        <v>statecontroller</v>
      </c>
      <c r="D198">
        <f t="shared" si="7"/>
        <v>2</v>
      </c>
      <c r="E198" t="s">
        <v>696</v>
      </c>
    </row>
    <row r="199" spans="1:5" x14ac:dyDescent="0.25">
      <c r="A199" s="1" t="s">
        <v>892</v>
      </c>
      <c r="B199" s="2" t="str">
        <f t="shared" si="6"/>
        <v>stateprogram</v>
      </c>
      <c r="D199">
        <f t="shared" si="7"/>
        <v>2</v>
      </c>
      <c r="E199" t="s">
        <v>696</v>
      </c>
    </row>
    <row r="200" spans="1:5" x14ac:dyDescent="0.25">
      <c r="A200" s="1" t="s">
        <v>893</v>
      </c>
      <c r="B200" s="2" t="str">
        <f t="shared" si="6"/>
        <v>stateregulator</v>
      </c>
      <c r="D200">
        <f t="shared" si="7"/>
        <v>2</v>
      </c>
      <c r="E200" t="s">
        <v>696</v>
      </c>
    </row>
    <row r="201" spans="1:5" x14ac:dyDescent="0.25">
      <c r="A201" s="1" t="s">
        <v>894</v>
      </c>
      <c r="B201" s="2" t="str">
        <f t="shared" si="6"/>
        <v>statesystem</v>
      </c>
      <c r="D201">
        <f t="shared" si="7"/>
        <v>2</v>
      </c>
      <c r="E201" t="s">
        <v>696</v>
      </c>
    </row>
    <row r="202" spans="1:5" x14ac:dyDescent="0.25">
      <c r="A202" s="1" t="s">
        <v>895</v>
      </c>
      <c r="B202" s="2" t="str">
        <f t="shared" si="6"/>
        <v>statewideclientindex</v>
      </c>
      <c r="D202">
        <f t="shared" si="7"/>
        <v>3</v>
      </c>
      <c r="E202" t="s">
        <v>696</v>
      </c>
    </row>
    <row r="203" spans="1:5" x14ac:dyDescent="0.25">
      <c r="A203" s="1" t="s">
        <v>896</v>
      </c>
      <c r="B203" s="2" t="str">
        <f t="shared" si="6"/>
        <v>subsidizedapplication</v>
      </c>
      <c r="D203">
        <f t="shared" si="7"/>
        <v>2</v>
      </c>
      <c r="E203" t="s">
        <v>696</v>
      </c>
    </row>
    <row r="204" spans="1:5" x14ac:dyDescent="0.25">
      <c r="A204" s="1" t="s">
        <v>897</v>
      </c>
      <c r="B204" s="2" t="str">
        <f t="shared" si="6"/>
        <v>subsidizedhealthcare</v>
      </c>
      <c r="D204">
        <f t="shared" si="7"/>
        <v>2</v>
      </c>
      <c r="E204" t="s">
        <v>696</v>
      </c>
    </row>
    <row r="205" spans="1:5" x14ac:dyDescent="0.25">
      <c r="A205" s="1" t="s">
        <v>898</v>
      </c>
      <c r="B205" s="2" t="str">
        <f t="shared" si="6"/>
        <v>subsidizedhealthcoverage</v>
      </c>
      <c r="D205">
        <f t="shared" si="7"/>
        <v>3</v>
      </c>
      <c r="E205" t="s">
        <v>696</v>
      </c>
    </row>
    <row r="206" spans="1:5" x14ac:dyDescent="0.25">
      <c r="A206" s="1" t="s">
        <v>899</v>
      </c>
      <c r="B206" s="2" t="str">
        <f t="shared" si="6"/>
        <v>substantiation</v>
      </c>
      <c r="D206">
        <f t="shared" si="7"/>
        <v>1</v>
      </c>
      <c r="E206" t="s">
        <v>696</v>
      </c>
    </row>
    <row r="207" spans="1:5" x14ac:dyDescent="0.25">
      <c r="A207" s="1" t="s">
        <v>900</v>
      </c>
      <c r="B207" s="2" t="str">
        <f t="shared" si="6"/>
        <v>transactioncode</v>
      </c>
      <c r="D207">
        <f t="shared" si="7"/>
        <v>2</v>
      </c>
      <c r="E207" t="s">
        <v>696</v>
      </c>
    </row>
    <row r="208" spans="1:5" x14ac:dyDescent="0.25">
      <c r="A208" s="1" t="s">
        <v>901</v>
      </c>
      <c r="B208" s="2" t="str">
        <f t="shared" si="6"/>
        <v>uniqueindividualidentifier</v>
      </c>
      <c r="D208">
        <f t="shared" si="7"/>
        <v>3</v>
      </c>
      <c r="E208" t="s">
        <v>696</v>
      </c>
    </row>
    <row r="209" spans="1:5" x14ac:dyDescent="0.25">
      <c r="A209" s="1" t="s">
        <v>902</v>
      </c>
      <c r="B209" s="2" t="str">
        <f t="shared" si="6"/>
        <v>user</v>
      </c>
      <c r="D209">
        <f t="shared" si="7"/>
        <v>1</v>
      </c>
      <c r="E209" t="s">
        <v>696</v>
      </c>
    </row>
    <row r="210" spans="1:5" x14ac:dyDescent="0.25">
      <c r="A210" s="1" t="s">
        <v>903</v>
      </c>
      <c r="B210" s="2" t="str">
        <f t="shared" si="6"/>
        <v>userid</v>
      </c>
      <c r="D210">
        <f t="shared" si="7"/>
        <v>2</v>
      </c>
      <c r="E210" t="s">
        <v>696</v>
      </c>
    </row>
    <row r="211" spans="1:5" x14ac:dyDescent="0.25">
      <c r="A211" s="1" t="s">
        <v>904</v>
      </c>
      <c r="B211" s="2" t="str">
        <f t="shared" si="6"/>
        <v>vendor</v>
      </c>
      <c r="D211">
        <f t="shared" si="7"/>
        <v>1</v>
      </c>
      <c r="E211" t="s">
        <v>696</v>
      </c>
    </row>
    <row r="212" spans="1:5" x14ac:dyDescent="0.25">
      <c r="A212" s="1" t="s">
        <v>905</v>
      </c>
      <c r="B212" s="2" t="str">
        <f t="shared" si="6"/>
        <v>verbalattestation</v>
      </c>
      <c r="D212">
        <f t="shared" si="7"/>
        <v>2</v>
      </c>
      <c r="E212" t="s">
        <v>696</v>
      </c>
    </row>
    <row r="213" spans="1:5" x14ac:dyDescent="0.25">
      <c r="A213" s="1" t="s">
        <v>906</v>
      </c>
      <c r="B213" s="2" t="str">
        <f t="shared" si="6"/>
        <v>verbalsignature</v>
      </c>
      <c r="D213">
        <f t="shared" si="7"/>
        <v>2</v>
      </c>
      <c r="E213" t="s">
        <v>696</v>
      </c>
    </row>
    <row r="214" spans="1:5" x14ac:dyDescent="0.25">
      <c r="A214" s="1" t="s">
        <v>907</v>
      </c>
      <c r="B214" s="2" t="str">
        <f t="shared" si="6"/>
        <v>verificationdocument</v>
      </c>
      <c r="D214">
        <f t="shared" si="7"/>
        <v>2</v>
      </c>
      <c r="E214" t="s">
        <v>696</v>
      </c>
    </row>
    <row r="215" spans="1:5" x14ac:dyDescent="0.25">
      <c r="A215" s="1" t="s">
        <v>908</v>
      </c>
      <c r="B215" s="2" t="str">
        <f t="shared" si="6"/>
        <v>waste</v>
      </c>
      <c r="D215">
        <f t="shared" si="7"/>
        <v>1</v>
      </c>
      <c r="E215" t="s">
        <v>696</v>
      </c>
    </row>
    <row r="216" spans="1:5" x14ac:dyDescent="0.25">
      <c r="A216" s="1" t="s">
        <v>909</v>
      </c>
      <c r="B216" s="2" t="str">
        <f t="shared" si="6"/>
        <v>weighting</v>
      </c>
      <c r="D216">
        <f t="shared" si="7"/>
        <v>1</v>
      </c>
      <c r="E216" t="s">
        <v>696</v>
      </c>
    </row>
    <row r="217" spans="1:5" x14ac:dyDescent="0.25">
      <c r="A217" s="1" t="s">
        <v>910</v>
      </c>
      <c r="B217" s="2" t="str">
        <f t="shared" si="6"/>
        <v>welcomepackage</v>
      </c>
      <c r="D217">
        <f t="shared" si="7"/>
        <v>2</v>
      </c>
      <c r="E217" t="s">
        <v>696</v>
      </c>
    </row>
    <row r="218" spans="1:5" x14ac:dyDescent="0.25">
      <c r="A218" s="1" t="s">
        <v>912</v>
      </c>
      <c r="B218" s="2" t="str">
        <f t="shared" si="6"/>
        <v>zipcode</v>
      </c>
      <c r="D218">
        <f t="shared" si="7"/>
        <v>2</v>
      </c>
      <c r="E218" t="s">
        <v>696</v>
      </c>
    </row>
    <row r="219" spans="1:5" x14ac:dyDescent="0.25">
      <c r="A219" s="1" t="s">
        <v>913</v>
      </c>
      <c r="B219" s="2" t="str">
        <f t="shared" si="6"/>
        <v>zzzz</v>
      </c>
      <c r="D219">
        <f t="shared" si="7"/>
        <v>1</v>
      </c>
      <c r="E219" t="s">
        <v>694</v>
      </c>
    </row>
    <row r="220" spans="1:5" x14ac:dyDescent="0.25">
      <c r="B220" s="2" t="str">
        <f t="shared" si="6"/>
        <v/>
      </c>
    </row>
    <row r="221" spans="1:5" x14ac:dyDescent="0.25">
      <c r="B221" s="2" t="str">
        <f t="shared" si="6"/>
        <v/>
      </c>
    </row>
    <row r="222" spans="1:5" x14ac:dyDescent="0.25">
      <c r="B222" s="2" t="str">
        <f t="shared" si="6"/>
        <v/>
      </c>
    </row>
    <row r="223" spans="1:5" x14ac:dyDescent="0.25">
      <c r="B223" s="2" t="str">
        <f t="shared" si="6"/>
        <v/>
      </c>
    </row>
    <row r="224" spans="1:5" x14ac:dyDescent="0.25">
      <c r="A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spans="1:1" customFormat="1" x14ac:dyDescent="0.25"/>
    <row r="386" spans="1:1" customFormat="1" x14ac:dyDescent="0.25"/>
    <row r="387" spans="1:1" customFormat="1" x14ac:dyDescent="0.25"/>
    <row r="388" spans="1:1" customFormat="1" x14ac:dyDescent="0.25"/>
    <row r="389" spans="1:1" customFormat="1" x14ac:dyDescent="0.25"/>
    <row r="390" spans="1:1" customFormat="1" x14ac:dyDescent="0.25"/>
    <row r="391" spans="1:1" customFormat="1" x14ac:dyDescent="0.25"/>
    <row r="392" spans="1:1" customFormat="1" x14ac:dyDescent="0.25"/>
    <row r="393" spans="1:1" customFormat="1" x14ac:dyDescent="0.25"/>
    <row r="394" spans="1:1" customFormat="1" x14ac:dyDescent="0.25"/>
    <row r="395" spans="1:1" customFormat="1" x14ac:dyDescent="0.25"/>
    <row r="396" spans="1:1" customFormat="1" x14ac:dyDescent="0.25"/>
    <row r="397" spans="1:1" customFormat="1" x14ac:dyDescent="0.25"/>
    <row r="398" spans="1:1" customFormat="1" x14ac:dyDescent="0.25"/>
    <row r="399" spans="1:1" customFormat="1" x14ac:dyDescent="0.25"/>
    <row r="400" spans="1:1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spans="1:1" customFormat="1" x14ac:dyDescent="0.25"/>
    <row r="530" spans="1:1" customFormat="1" x14ac:dyDescent="0.25"/>
    <row r="531" spans="1:1" customFormat="1" x14ac:dyDescent="0.25"/>
    <row r="532" spans="1:1" customFormat="1" x14ac:dyDescent="0.25"/>
    <row r="533" spans="1:1" customFormat="1" x14ac:dyDescent="0.25"/>
    <row r="534" spans="1:1" customFormat="1" x14ac:dyDescent="0.25"/>
    <row r="535" spans="1:1" customFormat="1" x14ac:dyDescent="0.25"/>
    <row r="536" spans="1:1" customFormat="1" x14ac:dyDescent="0.25"/>
    <row r="537" spans="1:1" customFormat="1" x14ac:dyDescent="0.25"/>
    <row r="538" spans="1:1" customFormat="1" x14ac:dyDescent="0.25"/>
    <row r="539" spans="1:1" customFormat="1" x14ac:dyDescent="0.25"/>
    <row r="540" spans="1:1" customFormat="1" x14ac:dyDescent="0.25"/>
    <row r="541" spans="1:1" customFormat="1" x14ac:dyDescent="0.25"/>
    <row r="542" spans="1:1" customFormat="1" x14ac:dyDescent="0.25"/>
    <row r="543" spans="1:1" customFormat="1" x14ac:dyDescent="0.25"/>
    <row r="544" spans="1:1" customFormat="1" x14ac:dyDescent="0.25"/>
    <row r="545" spans="1:1" customFormat="1" x14ac:dyDescent="0.25"/>
    <row r="546" spans="1:1" customFormat="1" x14ac:dyDescent="0.25"/>
    <row r="547" spans="1:1" customFormat="1" x14ac:dyDescent="0.25"/>
    <row r="548" spans="1:1" customFormat="1" x14ac:dyDescent="0.25"/>
    <row r="549" spans="1:1" customFormat="1" x14ac:dyDescent="0.25"/>
    <row r="550" spans="1:1" customFormat="1" x14ac:dyDescent="0.25"/>
    <row r="551" spans="1:1" customFormat="1" x14ac:dyDescent="0.25"/>
    <row r="552" spans="1:1" customFormat="1" x14ac:dyDescent="0.25"/>
    <row r="553" spans="1:1" customFormat="1" x14ac:dyDescent="0.25"/>
    <row r="554" spans="1:1" customFormat="1" x14ac:dyDescent="0.25"/>
    <row r="555" spans="1:1" customFormat="1" x14ac:dyDescent="0.25"/>
    <row r="556" spans="1:1" customFormat="1" x14ac:dyDescent="0.25"/>
    <row r="557" spans="1:1" customFormat="1" x14ac:dyDescent="0.25"/>
    <row r="558" spans="1:1" customFormat="1" x14ac:dyDescent="0.25"/>
    <row r="559" spans="1:1" customFormat="1" x14ac:dyDescent="0.25"/>
    <row r="560" spans="1:1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spans="1:1" customFormat="1" x14ac:dyDescent="0.25"/>
    <row r="578" spans="1:1" customFormat="1" x14ac:dyDescent="0.25"/>
    <row r="579" spans="1:1" customFormat="1" x14ac:dyDescent="0.25"/>
    <row r="580" spans="1:1" customFormat="1" x14ac:dyDescent="0.25"/>
    <row r="581" spans="1:1" customFormat="1" x14ac:dyDescent="0.25"/>
    <row r="582" spans="1:1" customFormat="1" x14ac:dyDescent="0.25"/>
    <row r="583" spans="1:1" customFormat="1" x14ac:dyDescent="0.25"/>
    <row r="584" spans="1:1" customFormat="1" x14ac:dyDescent="0.25"/>
    <row r="585" spans="1:1" customFormat="1" x14ac:dyDescent="0.25"/>
    <row r="586" spans="1:1" customFormat="1" x14ac:dyDescent="0.25"/>
    <row r="587" spans="1:1" customFormat="1" x14ac:dyDescent="0.25"/>
    <row r="588" spans="1:1" customFormat="1" x14ac:dyDescent="0.25"/>
    <row r="589" spans="1:1" customFormat="1" x14ac:dyDescent="0.25"/>
    <row r="590" spans="1:1" customFormat="1" x14ac:dyDescent="0.25"/>
    <row r="591" spans="1:1" customFormat="1" x14ac:dyDescent="0.25"/>
    <row r="592" spans="1:1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spans="1:1" customFormat="1" x14ac:dyDescent="0.25"/>
    <row r="706" spans="1:1" customFormat="1" x14ac:dyDescent="0.25"/>
    <row r="707" spans="1:1" customFormat="1" x14ac:dyDescent="0.25"/>
    <row r="708" spans="1:1" customFormat="1" x14ac:dyDescent="0.25"/>
    <row r="709" spans="1:1" customFormat="1" x14ac:dyDescent="0.25"/>
    <row r="710" spans="1:1" customFormat="1" x14ac:dyDescent="0.25"/>
    <row r="711" spans="1:1" customFormat="1" x14ac:dyDescent="0.25"/>
    <row r="712" spans="1:1" customFormat="1" x14ac:dyDescent="0.25"/>
    <row r="713" spans="1:1" customFormat="1" x14ac:dyDescent="0.25"/>
    <row r="714" spans="1:1" customFormat="1" x14ac:dyDescent="0.25"/>
    <row r="715" spans="1:1" customFormat="1" x14ac:dyDescent="0.25"/>
    <row r="716" spans="1:1" customFormat="1" x14ac:dyDescent="0.25"/>
    <row r="717" spans="1:1" customFormat="1" x14ac:dyDescent="0.25"/>
    <row r="718" spans="1:1" customFormat="1" x14ac:dyDescent="0.25"/>
    <row r="719" spans="1:1" customFormat="1" x14ac:dyDescent="0.25"/>
    <row r="720" spans="1:1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spans="1:1" customFormat="1" x14ac:dyDescent="0.25"/>
    <row r="738" spans="1:1" customFormat="1" x14ac:dyDescent="0.25"/>
    <row r="739" spans="1:1" customFormat="1" x14ac:dyDescent="0.25"/>
    <row r="740" spans="1:1" customFormat="1" x14ac:dyDescent="0.25"/>
    <row r="741" spans="1:1" customFormat="1" x14ac:dyDescent="0.25"/>
    <row r="742" spans="1:1" customFormat="1" x14ac:dyDescent="0.25"/>
    <row r="743" spans="1:1" customFormat="1" x14ac:dyDescent="0.25"/>
    <row r="744" spans="1:1" customFormat="1" x14ac:dyDescent="0.25"/>
    <row r="745" spans="1:1" customFormat="1" x14ac:dyDescent="0.25"/>
    <row r="746" spans="1:1" customFormat="1" x14ac:dyDescent="0.25"/>
    <row r="747" spans="1:1" customFormat="1" x14ac:dyDescent="0.25"/>
    <row r="748" spans="1:1" customFormat="1" x14ac:dyDescent="0.25"/>
    <row r="749" spans="1:1" customFormat="1" x14ac:dyDescent="0.25"/>
    <row r="750" spans="1:1" customFormat="1" x14ac:dyDescent="0.25"/>
    <row r="751" spans="1:1" customFormat="1" x14ac:dyDescent="0.25"/>
    <row r="752" spans="1:1" customFormat="1" x14ac:dyDescent="0.25"/>
    <row r="753" spans="1:1" customFormat="1" x14ac:dyDescent="0.25"/>
    <row r="754" spans="1:1" customFormat="1" x14ac:dyDescent="0.25"/>
    <row r="755" spans="1:1" customFormat="1" x14ac:dyDescent="0.25"/>
    <row r="756" spans="1:1" customFormat="1" x14ac:dyDescent="0.25"/>
    <row r="757" spans="1:1" customFormat="1" x14ac:dyDescent="0.25"/>
    <row r="758" spans="1:1" customFormat="1" x14ac:dyDescent="0.25"/>
    <row r="759" spans="1:1" customFormat="1" x14ac:dyDescent="0.25"/>
    <row r="760" spans="1:1" customFormat="1" x14ac:dyDescent="0.25"/>
    <row r="761" spans="1:1" customFormat="1" x14ac:dyDescent="0.25"/>
    <row r="762" spans="1:1" customFormat="1" x14ac:dyDescent="0.25"/>
    <row r="763" spans="1:1" customFormat="1" x14ac:dyDescent="0.25"/>
    <row r="764" spans="1:1" customFormat="1" x14ac:dyDescent="0.25"/>
    <row r="765" spans="1:1" customFormat="1" x14ac:dyDescent="0.25"/>
    <row r="766" spans="1:1" customFormat="1" x14ac:dyDescent="0.25"/>
    <row r="767" spans="1:1" customFormat="1" x14ac:dyDescent="0.25"/>
    <row r="768" spans="1:1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1:1" customFormat="1" x14ac:dyDescent="0.25"/>
    <row r="898" spans="1:1" customFormat="1" x14ac:dyDescent="0.25"/>
    <row r="899" spans="1:1" customFormat="1" x14ac:dyDescent="0.25"/>
    <row r="900" spans="1:1" customFormat="1" x14ac:dyDescent="0.25"/>
    <row r="901" spans="1:1" customFormat="1" x14ac:dyDescent="0.25"/>
    <row r="902" spans="1:1" customFormat="1" x14ac:dyDescent="0.25"/>
    <row r="903" spans="1:1" customFormat="1" x14ac:dyDescent="0.25"/>
    <row r="904" spans="1:1" customFormat="1" x14ac:dyDescent="0.25"/>
    <row r="905" spans="1:1" customFormat="1" x14ac:dyDescent="0.25"/>
    <row r="906" spans="1:1" customFormat="1" x14ac:dyDescent="0.25"/>
    <row r="907" spans="1:1" customFormat="1" x14ac:dyDescent="0.25"/>
    <row r="908" spans="1:1" customFormat="1" x14ac:dyDescent="0.25"/>
    <row r="909" spans="1:1" customFormat="1" x14ac:dyDescent="0.25"/>
    <row r="910" spans="1:1" customFormat="1" x14ac:dyDescent="0.25"/>
    <row r="911" spans="1:1" customFormat="1" x14ac:dyDescent="0.25"/>
    <row r="912" spans="1:1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1:1" customFormat="1" x14ac:dyDescent="0.25"/>
    <row r="1106" spans="1:1" customFormat="1" x14ac:dyDescent="0.25"/>
    <row r="1107" spans="1:1" customFormat="1" x14ac:dyDescent="0.25"/>
    <row r="1108" spans="1:1" customFormat="1" x14ac:dyDescent="0.25"/>
    <row r="1109" spans="1:1" customFormat="1" x14ac:dyDescent="0.25"/>
    <row r="1110" spans="1:1" customFormat="1" x14ac:dyDescent="0.25"/>
    <row r="1111" spans="1:1" customFormat="1" x14ac:dyDescent="0.25"/>
    <row r="1112" spans="1:1" customFormat="1" x14ac:dyDescent="0.25"/>
    <row r="1113" spans="1:1" customFormat="1" x14ac:dyDescent="0.25"/>
    <row r="1114" spans="1:1" customFormat="1" x14ac:dyDescent="0.25"/>
    <row r="1115" spans="1:1" customFormat="1" x14ac:dyDescent="0.25"/>
    <row r="1116" spans="1:1" customFormat="1" x14ac:dyDescent="0.25"/>
    <row r="1117" spans="1:1" customFormat="1" x14ac:dyDescent="0.25"/>
    <row r="1118" spans="1:1" customFormat="1" x14ac:dyDescent="0.25"/>
    <row r="1119" spans="1:1" customFormat="1" x14ac:dyDescent="0.25"/>
    <row r="1120" spans="1:1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workbookViewId="0">
      <selection activeCell="H2" sqref="H2"/>
    </sheetView>
  </sheetViews>
  <sheetFormatPr defaultRowHeight="15" x14ac:dyDescent="0.25"/>
  <cols>
    <col min="1" max="1" width="42.28515625" bestFit="1" customWidth="1"/>
    <col min="2" max="2" width="35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687</v>
      </c>
      <c r="E1" t="s">
        <v>915</v>
      </c>
      <c r="F1" t="s">
        <v>914</v>
      </c>
      <c r="G1" t="s">
        <v>686</v>
      </c>
      <c r="H1" t="s">
        <v>916</v>
      </c>
      <c r="I1" t="s">
        <v>1823</v>
      </c>
    </row>
    <row r="2" spans="1:9" x14ac:dyDescent="0.25">
      <c r="A2" t="s">
        <v>4</v>
      </c>
      <c r="B2" t="str">
        <f>LOWER(SUBSTITUTE(A2," ",""))</f>
        <v>calheer</v>
      </c>
      <c r="C2">
        <f>IF(B2=LOOKUP(B2,terms!$B$2:$B$219),1,0)</f>
        <v>0</v>
      </c>
      <c r="D2">
        <f>IF(B2=LOOKUP(B2,terms!$B$2:$B$219),0,1)</f>
        <v>1</v>
      </c>
      <c r="E2">
        <v>2</v>
      </c>
      <c r="F2" t="str">
        <f>CONCATENATE("D",E2)</f>
        <v>D2</v>
      </c>
      <c r="G2" t="str">
        <f ca="1">IF(C2=1,SUM($D$2:INDIRECT(F2)),"")</f>
        <v/>
      </c>
      <c r="H2">
        <f ca="1">AVERAGE(G:G)</f>
        <v>222.13986013986013</v>
      </c>
      <c r="I2">
        <f ca="1">SUM(G:G)/terms!C2</f>
        <v>144.3909090909091</v>
      </c>
    </row>
    <row r="3" spans="1:9" x14ac:dyDescent="0.25">
      <c r="A3" t="s">
        <v>5</v>
      </c>
      <c r="B3" t="str">
        <f t="shared" ref="B3:B66" si="0">LOWER(SUBSTITUTE(A3," ",""))</f>
        <v>functionality</v>
      </c>
      <c r="C3">
        <f>IF(B3=LOOKUP(B3,terms!$B$2:$B$219),1,0)</f>
        <v>0</v>
      </c>
      <c r="D3">
        <f>IF(B3=LOOKUP(B3,terms!$B$2:$B$219),0,1)</f>
        <v>1</v>
      </c>
      <c r="E3">
        <v>3</v>
      </c>
      <c r="F3" t="str">
        <f t="shared" ref="F3:F66" si="1">CONCATENATE("D",E3)</f>
        <v>D3</v>
      </c>
      <c r="G3" t="str">
        <f ca="1">IF(C3=1,SUM($D$2:INDIRECT(F3)),"")</f>
        <v/>
      </c>
    </row>
    <row r="4" spans="1:9" x14ac:dyDescent="0.25">
      <c r="A4" t="s">
        <v>6</v>
      </c>
      <c r="B4" t="str">
        <f t="shared" si="0"/>
        <v>plan</v>
      </c>
      <c r="C4">
        <f>IF(B4=LOOKUP(B4,terms!$B$2:$B$219),1,0)</f>
        <v>1</v>
      </c>
      <c r="D4">
        <f>IF(B4=LOOKUP(B4,terms!$B$2:$B$219),0,1)</f>
        <v>0</v>
      </c>
      <c r="E4">
        <v>4</v>
      </c>
      <c r="F4" t="str">
        <f t="shared" si="1"/>
        <v>D4</v>
      </c>
      <c r="G4">
        <f ca="1">IF(C4=1,SUM($D$2:INDIRECT(F4)),"")</f>
        <v>2</v>
      </c>
    </row>
    <row r="5" spans="1:9" x14ac:dyDescent="0.25">
      <c r="A5" t="s">
        <v>7</v>
      </c>
      <c r="B5" t="str">
        <f t="shared" si="0"/>
        <v>report</v>
      </c>
      <c r="C5">
        <f>IF(B5=LOOKUP(B5,terms!$B$2:$B$219),1,0)</f>
        <v>0</v>
      </c>
      <c r="D5">
        <f>IF(B5=LOOKUP(B5,terms!$B$2:$B$219),0,1)</f>
        <v>1</v>
      </c>
      <c r="E5">
        <v>5</v>
      </c>
      <c r="F5" t="str">
        <f t="shared" si="1"/>
        <v>D5</v>
      </c>
      <c r="G5" t="str">
        <f ca="1">IF(C5=1,SUM($D$2:INDIRECT(F5)),"")</f>
        <v/>
      </c>
    </row>
    <row r="6" spans="1:9" x14ac:dyDescent="0.25">
      <c r="A6" t="s">
        <v>8</v>
      </c>
      <c r="B6" t="str">
        <f t="shared" si="0"/>
        <v>application</v>
      </c>
      <c r="C6">
        <f>IF(B6=LOOKUP(B6,terms!$B$2:$B$219),1,0)</f>
        <v>1</v>
      </c>
      <c r="D6">
        <f>IF(B6=LOOKUP(B6,terms!$B$2:$B$219),0,1)</f>
        <v>0</v>
      </c>
      <c r="E6">
        <v>6</v>
      </c>
      <c r="F6" t="str">
        <f t="shared" si="1"/>
        <v>D6</v>
      </c>
      <c r="G6">
        <f ca="1">IF(C6=1,SUM($D$2:INDIRECT(F6)),"")</f>
        <v>3</v>
      </c>
    </row>
    <row r="7" spans="1:9" x14ac:dyDescent="0.25">
      <c r="A7" t="s">
        <v>9</v>
      </c>
      <c r="B7" t="str">
        <f t="shared" si="0"/>
        <v>consumer</v>
      </c>
      <c r="C7">
        <f>IF(B7=LOOKUP(B7,terms!$B$2:$B$219),1,0)</f>
        <v>1</v>
      </c>
      <c r="D7">
        <f>IF(B7=LOOKUP(B7,terms!$B$2:$B$219),0,1)</f>
        <v>0</v>
      </c>
      <c r="E7">
        <v>7</v>
      </c>
      <c r="F7" t="str">
        <f t="shared" si="1"/>
        <v>D7</v>
      </c>
      <c r="G7">
        <f ca="1">IF(C7=1,SUM($D$2:INDIRECT(F7)),"")</f>
        <v>3</v>
      </c>
    </row>
    <row r="8" spans="1:9" x14ac:dyDescent="0.25">
      <c r="A8" t="s">
        <v>10</v>
      </c>
      <c r="B8" t="str">
        <f t="shared" si="0"/>
        <v>individual</v>
      </c>
      <c r="C8">
        <f>IF(B8=LOOKUP(B8,terms!$B$2:$B$219),1,0)</f>
        <v>1</v>
      </c>
      <c r="D8">
        <f>IF(B8=LOOKUP(B8,terms!$B$2:$B$219),0,1)</f>
        <v>0</v>
      </c>
      <c r="E8">
        <v>8</v>
      </c>
      <c r="F8" t="str">
        <f t="shared" si="1"/>
        <v>D8</v>
      </c>
      <c r="G8">
        <f ca="1">IF(C8=1,SUM($D$2:INDIRECT(F8)),"")</f>
        <v>3</v>
      </c>
    </row>
    <row r="9" spans="1:9" x14ac:dyDescent="0.25">
      <c r="A9" t="s">
        <v>11</v>
      </c>
      <c r="B9" t="str">
        <f t="shared" si="0"/>
        <v>information</v>
      </c>
      <c r="C9">
        <f>IF(B9=LOOKUP(B9,terms!$B$2:$B$219),1,0)</f>
        <v>0</v>
      </c>
      <c r="D9">
        <f>IF(B9=LOOKUP(B9,terms!$B$2:$B$219),0,1)</f>
        <v>1</v>
      </c>
      <c r="E9">
        <v>9</v>
      </c>
      <c r="F9" t="str">
        <f t="shared" si="1"/>
        <v>D9</v>
      </c>
      <c r="G9" t="str">
        <f ca="1">IF(C9=1,SUM($D$2:INDIRECT(F9)),"")</f>
        <v/>
      </c>
    </row>
    <row r="10" spans="1:9" x14ac:dyDescent="0.25">
      <c r="A10" t="s">
        <v>12</v>
      </c>
      <c r="B10" t="str">
        <f t="shared" si="0"/>
        <v>webportal</v>
      </c>
      <c r="C10">
        <f>IF(B10=LOOKUP(B10,terms!$B$2:$B$219),1,0)</f>
        <v>0</v>
      </c>
      <c r="D10">
        <f>IF(B10=LOOKUP(B10,terms!$B$2:$B$219),0,1)</f>
        <v>1</v>
      </c>
      <c r="E10">
        <v>10</v>
      </c>
      <c r="F10" t="str">
        <f t="shared" si="1"/>
        <v>D10</v>
      </c>
      <c r="G10" t="str">
        <f ca="1">IF(C10=1,SUM($D$2:INDIRECT(F10)),"")</f>
        <v/>
      </c>
    </row>
    <row r="11" spans="1:9" x14ac:dyDescent="0.25">
      <c r="A11" t="s">
        <v>13</v>
      </c>
      <c r="B11" t="str">
        <f t="shared" si="0"/>
        <v>qualifiedhealthplan</v>
      </c>
      <c r="C11">
        <f>IF(B11=LOOKUP(B11,terms!$B$2:$B$219),1,0)</f>
        <v>1</v>
      </c>
      <c r="D11">
        <f>IF(B11=LOOKUP(B11,terms!$B$2:$B$219),0,1)</f>
        <v>0</v>
      </c>
      <c r="E11">
        <v>11</v>
      </c>
      <c r="F11" t="str">
        <f t="shared" si="1"/>
        <v>D11</v>
      </c>
      <c r="G11">
        <f ca="1">IF(C11=1,SUM($D$2:INDIRECT(F11)),"")</f>
        <v>5</v>
      </c>
    </row>
    <row r="12" spans="1:9" x14ac:dyDescent="0.25">
      <c r="A12" t="s">
        <v>14</v>
      </c>
      <c r="B12" t="str">
        <f t="shared" si="0"/>
        <v>healthplan</v>
      </c>
      <c r="C12">
        <f>IF(B12=LOOKUP(B12,terms!$B$2:$B$219),1,0)</f>
        <v>1</v>
      </c>
      <c r="D12">
        <f>IF(B12=LOOKUP(B12,terms!$B$2:$B$219),0,1)</f>
        <v>0</v>
      </c>
      <c r="E12">
        <v>12</v>
      </c>
      <c r="F12" t="str">
        <f t="shared" si="1"/>
        <v>D12</v>
      </c>
      <c r="G12">
        <f ca="1">IF(C12=1,SUM($D$2:INDIRECT(F12)),"")</f>
        <v>5</v>
      </c>
    </row>
    <row r="13" spans="1:9" x14ac:dyDescent="0.25">
      <c r="A13" t="s">
        <v>15</v>
      </c>
      <c r="B13" t="str">
        <f t="shared" si="0"/>
        <v>eligibility</v>
      </c>
      <c r="C13">
        <f>IF(B13=LOOKUP(B13,terms!$B$2:$B$219),1,0)</f>
        <v>0</v>
      </c>
      <c r="D13">
        <f>IF(B13=LOOKUP(B13,terms!$B$2:$B$219),0,1)</f>
        <v>1</v>
      </c>
      <c r="E13">
        <v>13</v>
      </c>
      <c r="F13" t="str">
        <f t="shared" si="1"/>
        <v>D13</v>
      </c>
      <c r="G13" t="str">
        <f ca="1">IF(C13=1,SUM($D$2:INDIRECT(F13)),"")</f>
        <v/>
      </c>
    </row>
    <row r="14" spans="1:9" x14ac:dyDescent="0.25">
      <c r="A14" t="s">
        <v>16</v>
      </c>
      <c r="B14" t="str">
        <f t="shared" si="0"/>
        <v>health</v>
      </c>
      <c r="C14">
        <f>IF(B14=LOOKUP(B14,terms!$B$2:$B$219),1,0)</f>
        <v>0</v>
      </c>
      <c r="D14">
        <f>IF(B14=LOOKUP(B14,terms!$B$2:$B$219),0,1)</f>
        <v>1</v>
      </c>
      <c r="E14">
        <v>14</v>
      </c>
      <c r="F14" t="str">
        <f t="shared" si="1"/>
        <v>D14</v>
      </c>
      <c r="G14" t="str">
        <f ca="1">IF(C14=1,SUM($D$2:INDIRECT(F14)),"")</f>
        <v/>
      </c>
    </row>
    <row r="15" spans="1:9" x14ac:dyDescent="0.25">
      <c r="A15" t="s">
        <v>17</v>
      </c>
      <c r="B15" t="str">
        <f t="shared" si="0"/>
        <v>enrollment</v>
      </c>
      <c r="C15">
        <f>IF(B15=LOOKUP(B15,terms!$B$2:$B$219),1,0)</f>
        <v>0</v>
      </c>
      <c r="D15">
        <f>IF(B15=LOOKUP(B15,terms!$B$2:$B$219),0,1)</f>
        <v>1</v>
      </c>
      <c r="E15">
        <v>15</v>
      </c>
      <c r="F15" t="str">
        <f t="shared" si="1"/>
        <v>D15</v>
      </c>
      <c r="G15" t="str">
        <f ca="1">IF(C15=1,SUM($D$2:INDIRECT(F15)),"")</f>
        <v/>
      </c>
    </row>
    <row r="16" spans="1:9" x14ac:dyDescent="0.25">
      <c r="A16" t="s">
        <v>18</v>
      </c>
      <c r="B16" t="str">
        <f t="shared" si="0"/>
        <v>exchange</v>
      </c>
      <c r="C16">
        <f>IF(B16=LOOKUP(B16,terms!$B$2:$B$219),1,0)</f>
        <v>1</v>
      </c>
      <c r="D16">
        <f>IF(B16=LOOKUP(B16,terms!$B$2:$B$219),0,1)</f>
        <v>0</v>
      </c>
      <c r="E16">
        <v>16</v>
      </c>
      <c r="F16" t="str">
        <f t="shared" si="1"/>
        <v>D16</v>
      </c>
      <c r="G16">
        <f ca="1">IF(C16=1,SUM($D$2:INDIRECT(F16)),"")</f>
        <v>8</v>
      </c>
    </row>
    <row r="17" spans="1:7" x14ac:dyDescent="0.25">
      <c r="A17" t="s">
        <v>19</v>
      </c>
      <c r="B17" t="str">
        <f t="shared" si="0"/>
        <v>premium</v>
      </c>
      <c r="C17">
        <f>IF(B17=LOOKUP(B17,terms!$B$2:$B$219),1,0)</f>
        <v>1</v>
      </c>
      <c r="D17">
        <f>IF(B17=LOOKUP(B17,terms!$B$2:$B$219),0,1)</f>
        <v>0</v>
      </c>
      <c r="E17">
        <v>17</v>
      </c>
      <c r="F17" t="str">
        <f t="shared" si="1"/>
        <v>D17</v>
      </c>
      <c r="G17">
        <f ca="1">IF(C17=1,SUM($D$2:INDIRECT(F17)),"")</f>
        <v>8</v>
      </c>
    </row>
    <row r="18" spans="1:7" x14ac:dyDescent="0.25">
      <c r="A18" t="s">
        <v>20</v>
      </c>
      <c r="B18" t="str">
        <f t="shared" si="0"/>
        <v>applicant</v>
      </c>
      <c r="C18">
        <f>IF(B18=LOOKUP(B18,terms!$B$2:$B$219),1,0)</f>
        <v>1</v>
      </c>
      <c r="D18">
        <f>IF(B18=LOOKUP(B18,terms!$B$2:$B$219),0,1)</f>
        <v>0</v>
      </c>
      <c r="E18">
        <v>18</v>
      </c>
      <c r="F18" t="str">
        <f t="shared" si="1"/>
        <v>D18</v>
      </c>
      <c r="G18">
        <f ca="1">IF(C18=1,SUM($D$2:INDIRECT(F18)),"")</f>
        <v>8</v>
      </c>
    </row>
    <row r="19" spans="1:7" x14ac:dyDescent="0.25">
      <c r="A19" t="s">
        <v>21</v>
      </c>
      <c r="B19" t="str">
        <f t="shared" si="0"/>
        <v>federal</v>
      </c>
      <c r="C19">
        <f>IF(B19=LOOKUP(B19,terms!$B$2:$B$219),1,0)</f>
        <v>0</v>
      </c>
      <c r="D19">
        <f>IF(B19=LOOKUP(B19,terms!$B$2:$B$219),0,1)</f>
        <v>1</v>
      </c>
      <c r="E19">
        <v>19</v>
      </c>
      <c r="F19" t="str">
        <f t="shared" si="1"/>
        <v>D19</v>
      </c>
      <c r="G19" t="str">
        <f ca="1">IF(C19=1,SUM($D$2:INDIRECT(F19)),"")</f>
        <v/>
      </c>
    </row>
    <row r="20" spans="1:7" x14ac:dyDescent="0.25">
      <c r="A20" t="s">
        <v>22</v>
      </c>
      <c r="B20" t="str">
        <f t="shared" si="0"/>
        <v>eligibilityadministrator</v>
      </c>
      <c r="C20">
        <f>IF(B20=LOOKUP(B20,terms!$B$2:$B$219),1,0)</f>
        <v>1</v>
      </c>
      <c r="D20">
        <f>IF(B20=LOOKUP(B20,terms!$B$2:$B$219),0,1)</f>
        <v>0</v>
      </c>
      <c r="E20">
        <v>20</v>
      </c>
      <c r="F20" t="str">
        <f t="shared" si="1"/>
        <v>D20</v>
      </c>
      <c r="G20">
        <f ca="1">IF(C20=1,SUM($D$2:INDIRECT(F20)),"")</f>
        <v>9</v>
      </c>
    </row>
    <row r="21" spans="1:7" x14ac:dyDescent="0.25">
      <c r="A21" t="s">
        <v>23</v>
      </c>
      <c r="B21" t="str">
        <f t="shared" si="0"/>
        <v>qhp</v>
      </c>
      <c r="C21">
        <f>IF(B21=LOOKUP(B21,terms!$B$2:$B$219),1,0)</f>
        <v>1</v>
      </c>
      <c r="D21">
        <f>IF(B21=LOOKUP(B21,terms!$B$2:$B$219),0,1)</f>
        <v>0</v>
      </c>
      <c r="E21">
        <v>21</v>
      </c>
      <c r="F21" t="str">
        <f t="shared" si="1"/>
        <v>D21</v>
      </c>
      <c r="G21">
        <f ca="1">IF(C21=1,SUM($D$2:INDIRECT(F21)),"")</f>
        <v>9</v>
      </c>
    </row>
    <row r="22" spans="1:7" x14ac:dyDescent="0.25">
      <c r="A22" t="s">
        <v>24</v>
      </c>
      <c r="B22" t="str">
        <f t="shared" si="0"/>
        <v>issuer</v>
      </c>
      <c r="C22">
        <f>IF(B22=LOOKUP(B22,terms!$B$2:$B$219),1,0)</f>
        <v>1</v>
      </c>
      <c r="D22">
        <f>IF(B22=LOOKUP(B22,terms!$B$2:$B$219),0,1)</f>
        <v>0</v>
      </c>
      <c r="E22">
        <v>22</v>
      </c>
      <c r="F22" t="str">
        <f t="shared" si="1"/>
        <v>D22</v>
      </c>
      <c r="G22">
        <f ca="1">IF(C22=1,SUM($D$2:INDIRECT(F22)),"")</f>
        <v>9</v>
      </c>
    </row>
    <row r="23" spans="1:7" x14ac:dyDescent="0.25">
      <c r="A23" t="s">
        <v>25</v>
      </c>
      <c r="B23" t="str">
        <f t="shared" si="0"/>
        <v>process</v>
      </c>
      <c r="C23">
        <f>IF(B23=LOOKUP(B23,terms!$B$2:$B$219),1,0)</f>
        <v>0</v>
      </c>
      <c r="D23">
        <f>IF(B23=LOOKUP(B23,terms!$B$2:$B$219),0,1)</f>
        <v>1</v>
      </c>
      <c r="E23">
        <v>23</v>
      </c>
      <c r="F23" t="str">
        <f t="shared" si="1"/>
        <v>D23</v>
      </c>
      <c r="G23" t="str">
        <f ca="1">IF(C23=1,SUM($D$2:INDIRECT(F23)),"")</f>
        <v/>
      </c>
    </row>
    <row r="24" spans="1:7" x14ac:dyDescent="0.25">
      <c r="A24" t="s">
        <v>26</v>
      </c>
      <c r="B24" t="str">
        <f t="shared" si="0"/>
        <v>assister</v>
      </c>
      <c r="C24">
        <f>IF(B24=LOOKUP(B24,terms!$B$2:$B$219),1,0)</f>
        <v>1</v>
      </c>
      <c r="D24">
        <f>IF(B24=LOOKUP(B24,terms!$B$2:$B$219),0,1)</f>
        <v>0</v>
      </c>
      <c r="E24">
        <v>24</v>
      </c>
      <c r="F24" t="str">
        <f t="shared" si="1"/>
        <v>D24</v>
      </c>
      <c r="G24">
        <f ca="1">IF(C24=1,SUM($D$2:INDIRECT(F24)),"")</f>
        <v>10</v>
      </c>
    </row>
    <row r="25" spans="1:7" x14ac:dyDescent="0.25">
      <c r="A25" t="s">
        <v>27</v>
      </c>
      <c r="B25" t="str">
        <f t="shared" si="0"/>
        <v>aptc</v>
      </c>
      <c r="C25">
        <f>IF(B25=LOOKUP(B25,terms!$B$2:$B$219),1,0)</f>
        <v>1</v>
      </c>
      <c r="D25">
        <f>IF(B25=LOOKUP(B25,terms!$B$2:$B$219),0,1)</f>
        <v>0</v>
      </c>
      <c r="E25">
        <v>25</v>
      </c>
      <c r="F25" t="str">
        <f t="shared" si="1"/>
        <v>D25</v>
      </c>
      <c r="G25">
        <f ca="1">IF(C25=1,SUM($D$2:INDIRECT(F25)),"")</f>
        <v>10</v>
      </c>
    </row>
    <row r="26" spans="1:7" x14ac:dyDescent="0.25">
      <c r="A26" t="s">
        <v>28</v>
      </c>
      <c r="B26" t="str">
        <f t="shared" si="0"/>
        <v>case</v>
      </c>
      <c r="C26">
        <f>IF(B26=LOOKUP(B26,terms!$B$2:$B$219),1,0)</f>
        <v>1</v>
      </c>
      <c r="D26">
        <f>IF(B26=LOOKUP(B26,terms!$B$2:$B$219),0,1)</f>
        <v>0</v>
      </c>
      <c r="E26">
        <v>26</v>
      </c>
      <c r="F26" t="str">
        <f t="shared" si="1"/>
        <v>D26</v>
      </c>
      <c r="G26">
        <f ca="1">IF(C26=1,SUM($D$2:INDIRECT(F26)),"")</f>
        <v>10</v>
      </c>
    </row>
    <row r="27" spans="1:7" x14ac:dyDescent="0.25">
      <c r="A27" t="s">
        <v>29</v>
      </c>
      <c r="B27" t="str">
        <f t="shared" si="0"/>
        <v>type</v>
      </c>
      <c r="C27">
        <f>IF(B27=LOOKUP(B27,terms!$B$2:$B$219),1,0)</f>
        <v>0</v>
      </c>
      <c r="D27">
        <f>IF(B27=LOOKUP(B27,terms!$B$2:$B$219),0,1)</f>
        <v>1</v>
      </c>
      <c r="E27">
        <v>27</v>
      </c>
      <c r="F27" t="str">
        <f t="shared" si="1"/>
        <v>D27</v>
      </c>
      <c r="G27" t="str">
        <f ca="1">IF(C27=1,SUM($D$2:INDIRECT(F27)),"")</f>
        <v/>
      </c>
    </row>
    <row r="28" spans="1:7" x14ac:dyDescent="0.25">
      <c r="A28" t="s">
        <v>30</v>
      </c>
      <c r="B28" t="str">
        <f t="shared" si="0"/>
        <v>medi-cal</v>
      </c>
      <c r="C28">
        <f>IF(B28=LOOKUP(B28,terms!$B$2:$B$219),1,0)</f>
        <v>1</v>
      </c>
      <c r="D28">
        <f>IF(B28=LOOKUP(B28,terms!$B$2:$B$219),0,1)</f>
        <v>0</v>
      </c>
      <c r="E28">
        <v>28</v>
      </c>
      <c r="F28" t="str">
        <f t="shared" si="1"/>
        <v>D28</v>
      </c>
      <c r="G28">
        <f ca="1">IF(C28=1,SUM($D$2:INDIRECT(F28)),"")</f>
        <v>11</v>
      </c>
    </row>
    <row r="29" spans="1:7" x14ac:dyDescent="0.25">
      <c r="A29" t="s">
        <v>31</v>
      </c>
      <c r="B29" t="str">
        <f t="shared" si="0"/>
        <v>service</v>
      </c>
      <c r="C29">
        <f>IF(B29=LOOKUP(B29,terms!$B$2:$B$219),1,0)</f>
        <v>0</v>
      </c>
      <c r="D29">
        <f>IF(B29=LOOKUP(B29,terms!$B$2:$B$219),0,1)</f>
        <v>1</v>
      </c>
      <c r="E29">
        <v>29</v>
      </c>
      <c r="F29" t="str">
        <f t="shared" si="1"/>
        <v>D29</v>
      </c>
      <c r="G29" t="str">
        <f ca="1">IF(C29=1,SUM($D$2:INDIRECT(F29)),"")</f>
        <v/>
      </c>
    </row>
    <row r="30" spans="1:7" x14ac:dyDescent="0.25">
      <c r="A30" t="s">
        <v>32</v>
      </c>
      <c r="B30" t="str">
        <f t="shared" si="0"/>
        <v>coverage</v>
      </c>
      <c r="C30">
        <f>IF(B30=LOOKUP(B30,terms!$B$2:$B$219),1,0)</f>
        <v>0</v>
      </c>
      <c r="D30">
        <f>IF(B30=LOOKUP(B30,terms!$B$2:$B$219),0,1)</f>
        <v>1</v>
      </c>
      <c r="E30">
        <v>30</v>
      </c>
      <c r="F30" t="str">
        <f t="shared" si="1"/>
        <v>D30</v>
      </c>
      <c r="G30" t="str">
        <f ca="1">IF(C30=1,SUM($D$2:INDIRECT(F30)),"")</f>
        <v/>
      </c>
    </row>
    <row r="31" spans="1:7" x14ac:dyDescent="0.25">
      <c r="A31" t="s">
        <v>33</v>
      </c>
      <c r="B31" t="str">
        <f t="shared" si="0"/>
        <v>cost</v>
      </c>
      <c r="C31">
        <f>IF(B31=LOOKUP(B31,terms!$B$2:$B$219),1,0)</f>
        <v>0</v>
      </c>
      <c r="D31">
        <f>IF(B31=LOOKUP(B31,terms!$B$2:$B$219),0,1)</f>
        <v>1</v>
      </c>
      <c r="E31">
        <v>31</v>
      </c>
      <c r="F31" t="str">
        <f t="shared" si="1"/>
        <v>D31</v>
      </c>
      <c r="G31" t="str">
        <f ca="1">IF(C31=1,SUM($D$2:INDIRECT(F31)),"")</f>
        <v/>
      </c>
    </row>
    <row r="32" spans="1:7" x14ac:dyDescent="0.25">
      <c r="A32" t="s">
        <v>34</v>
      </c>
      <c r="B32" t="str">
        <f t="shared" si="0"/>
        <v>qualityrating</v>
      </c>
      <c r="C32">
        <f>IF(B32=LOOKUP(B32,terms!$B$2:$B$219),1,0)</f>
        <v>1</v>
      </c>
      <c r="D32">
        <f>IF(B32=LOOKUP(B32,terms!$B$2:$B$219),0,1)</f>
        <v>0</v>
      </c>
      <c r="E32">
        <v>32</v>
      </c>
      <c r="F32" t="str">
        <f t="shared" si="1"/>
        <v>D32</v>
      </c>
      <c r="G32">
        <f ca="1">IF(C32=1,SUM($D$2:INDIRECT(F32)),"")</f>
        <v>14</v>
      </c>
    </row>
    <row r="33" spans="1:7" x14ac:dyDescent="0.25">
      <c r="A33" t="s">
        <v>35</v>
      </c>
      <c r="B33" t="str">
        <f t="shared" si="0"/>
        <v>state</v>
      </c>
      <c r="C33">
        <f>IF(B33=LOOKUP(B33,terms!$B$2:$B$219),1,0)</f>
        <v>0</v>
      </c>
      <c r="D33">
        <f>IF(B33=LOOKUP(B33,terms!$B$2:$B$219),0,1)</f>
        <v>1</v>
      </c>
      <c r="E33">
        <v>33</v>
      </c>
      <c r="F33" t="str">
        <f t="shared" si="1"/>
        <v>D33</v>
      </c>
      <c r="G33" t="str">
        <f ca="1">IF(C33=1,SUM($D$2:INDIRECT(F33)),"")</f>
        <v/>
      </c>
    </row>
    <row r="34" spans="1:7" x14ac:dyDescent="0.25">
      <c r="A34" t="s">
        <v>36</v>
      </c>
      <c r="B34" t="str">
        <f t="shared" si="0"/>
        <v>subsidizedhealthcoverage</v>
      </c>
      <c r="C34">
        <f>IF(B34=LOOKUP(B34,terms!$B$2:$B$219),1,0)</f>
        <v>1</v>
      </c>
      <c r="D34">
        <f>IF(B34=LOOKUP(B34,terms!$B$2:$B$219),0,1)</f>
        <v>0</v>
      </c>
      <c r="E34">
        <v>34</v>
      </c>
      <c r="F34" t="str">
        <f t="shared" si="1"/>
        <v>D34</v>
      </c>
      <c r="G34">
        <f ca="1">IF(C34=1,SUM($D$2:INDIRECT(F34)),"")</f>
        <v>15</v>
      </c>
    </row>
    <row r="35" spans="1:7" x14ac:dyDescent="0.25">
      <c r="A35" t="s">
        <v>37</v>
      </c>
      <c r="B35" t="str">
        <f t="shared" si="0"/>
        <v>ad-hocmonthlyquarterly</v>
      </c>
      <c r="C35">
        <f>IF(B35=LOOKUP(B35,terms!$B$2:$B$219),1,0)</f>
        <v>0</v>
      </c>
      <c r="D35">
        <f>IF(B35=LOOKUP(B35,terms!$B$2:$B$219),0,1)</f>
        <v>1</v>
      </c>
      <c r="E35">
        <v>35</v>
      </c>
      <c r="F35" t="str">
        <f t="shared" si="1"/>
        <v>D35</v>
      </c>
      <c r="G35" t="str">
        <f ca="1">IF(C35=1,SUM($D$2:INDIRECT(F35)),"")</f>
        <v/>
      </c>
    </row>
    <row r="36" spans="1:7" x14ac:dyDescent="0.25">
      <c r="A36" t="s">
        <v>38</v>
      </c>
      <c r="B36" t="str">
        <f t="shared" si="0"/>
        <v>chip</v>
      </c>
      <c r="C36">
        <f>IF(B36=LOOKUP(B36,terms!$B$2:$B$219),1,0)</f>
        <v>1</v>
      </c>
      <c r="D36">
        <f>IF(B36=LOOKUP(B36,terms!$B$2:$B$219),0,1)</f>
        <v>0</v>
      </c>
      <c r="E36">
        <v>36</v>
      </c>
      <c r="F36" t="str">
        <f t="shared" si="1"/>
        <v>D36</v>
      </c>
      <c r="G36">
        <f ca="1">IF(C36=1,SUM($D$2:INDIRECT(F36)),"")</f>
        <v>16</v>
      </c>
    </row>
    <row r="37" spans="1:7" x14ac:dyDescent="0.25">
      <c r="A37" t="s">
        <v>39</v>
      </c>
      <c r="B37" t="str">
        <f t="shared" si="0"/>
        <v>eligibilitydetermination</v>
      </c>
      <c r="C37">
        <f>IF(B37=LOOKUP(B37,terms!$B$2:$B$219),1,0)</f>
        <v>0</v>
      </c>
      <c r="D37">
        <f>IF(B37=LOOKUP(B37,terms!$B$2:$B$219),0,1)</f>
        <v>1</v>
      </c>
      <c r="E37">
        <v>37</v>
      </c>
      <c r="F37" t="str">
        <f t="shared" si="1"/>
        <v>D37</v>
      </c>
      <c r="G37" t="str">
        <f ca="1">IF(C37=1,SUM($D$2:INDIRECT(F37)),"")</f>
        <v/>
      </c>
    </row>
    <row r="38" spans="1:7" x14ac:dyDescent="0.25">
      <c r="A38" t="s">
        <v>40</v>
      </c>
      <c r="B38" t="str">
        <f t="shared" si="0"/>
        <v>enrollee</v>
      </c>
      <c r="C38">
        <f>IF(B38=LOOKUP(B38,terms!$B$2:$B$219),1,0)</f>
        <v>1</v>
      </c>
      <c r="D38">
        <f>IF(B38=LOOKUP(B38,terms!$B$2:$B$219),0,1)</f>
        <v>0</v>
      </c>
      <c r="E38">
        <v>38</v>
      </c>
      <c r="F38" t="str">
        <f t="shared" si="1"/>
        <v>D38</v>
      </c>
      <c r="G38">
        <f ca="1">IF(C38=1,SUM($D$2:INDIRECT(F38)),"")</f>
        <v>17</v>
      </c>
    </row>
    <row r="39" spans="1:7" x14ac:dyDescent="0.25">
      <c r="A39" t="s">
        <v>41</v>
      </c>
      <c r="B39" t="str">
        <f t="shared" si="0"/>
        <v>number</v>
      </c>
      <c r="C39">
        <f>IF(B39=LOOKUP(B39,terms!$B$2:$B$219),1,0)</f>
        <v>0</v>
      </c>
      <c r="D39">
        <f>IF(B39=LOOKUP(B39,terms!$B$2:$B$219),0,1)</f>
        <v>1</v>
      </c>
      <c r="E39">
        <v>39</v>
      </c>
      <c r="F39" t="str">
        <f t="shared" si="1"/>
        <v>D39</v>
      </c>
      <c r="G39" t="str">
        <f ca="1">IF(C39=1,SUM($D$2:INDIRECT(F39)),"")</f>
        <v/>
      </c>
    </row>
    <row r="40" spans="1:7" x14ac:dyDescent="0.25">
      <c r="A40" t="s">
        <v>42</v>
      </c>
      <c r="B40" t="str">
        <f t="shared" si="0"/>
        <v>needed</v>
      </c>
      <c r="C40">
        <f>IF(B40=LOOKUP(B40,terms!$B$2:$B$219),1,0)</f>
        <v>0</v>
      </c>
      <c r="D40">
        <f>IF(B40=LOOKUP(B40,terms!$B$2:$B$219),0,1)</f>
        <v>1</v>
      </c>
      <c r="E40">
        <v>40</v>
      </c>
      <c r="F40" t="str">
        <f t="shared" si="1"/>
        <v>D40</v>
      </c>
      <c r="G40" t="str">
        <f ca="1">IF(C40=1,SUM($D$2:INDIRECT(F40)),"")</f>
        <v/>
      </c>
    </row>
    <row r="41" spans="1:7" x14ac:dyDescent="0.25">
      <c r="A41" t="s">
        <v>43</v>
      </c>
      <c r="B41" t="str">
        <f t="shared" si="0"/>
        <v>qualifiedhealthplanissuer</v>
      </c>
      <c r="C41">
        <f>IF(B41=LOOKUP(B41,terms!$B$2:$B$219),1,0)</f>
        <v>0</v>
      </c>
      <c r="D41">
        <f>IF(B41=LOOKUP(B41,terms!$B$2:$B$219),0,1)</f>
        <v>1</v>
      </c>
      <c r="E41">
        <v>41</v>
      </c>
      <c r="F41" t="str">
        <f t="shared" si="1"/>
        <v>D41</v>
      </c>
      <c r="G41" t="str">
        <f ca="1">IF(C41=1,SUM($D$2:INDIRECT(F41)),"")</f>
        <v/>
      </c>
    </row>
    <row r="42" spans="1:7" x14ac:dyDescent="0.25">
      <c r="A42" t="s">
        <v>44</v>
      </c>
      <c r="B42" t="str">
        <f t="shared" si="0"/>
        <v>advancepremiumtaxcredit</v>
      </c>
      <c r="C42">
        <f>IF(B42=LOOKUP(B42,terms!$B$2:$B$219),1,0)</f>
        <v>1</v>
      </c>
      <c r="D42">
        <f>IF(B42=LOOKUP(B42,terms!$B$2:$B$219),0,1)</f>
        <v>0</v>
      </c>
      <c r="E42">
        <v>42</v>
      </c>
      <c r="F42" t="str">
        <f t="shared" si="1"/>
        <v>D42</v>
      </c>
      <c r="G42">
        <f ca="1">IF(C42=1,SUM($D$2:INDIRECT(F42)),"")</f>
        <v>20</v>
      </c>
    </row>
    <row r="43" spans="1:7" x14ac:dyDescent="0.25">
      <c r="A43" t="s">
        <v>45</v>
      </c>
      <c r="B43" t="str">
        <f t="shared" si="0"/>
        <v>magimedi-cal</v>
      </c>
      <c r="C43">
        <f>IF(B43=LOOKUP(B43,terms!$B$2:$B$219),1,0)</f>
        <v>1</v>
      </c>
      <c r="D43">
        <f>IF(B43=LOOKUP(B43,terms!$B$2:$B$219),0,1)</f>
        <v>0</v>
      </c>
      <c r="E43">
        <v>43</v>
      </c>
      <c r="F43" t="str">
        <f t="shared" si="1"/>
        <v>D43</v>
      </c>
      <c r="G43">
        <f ca="1">IF(C43=1,SUM($D$2:INDIRECT(F43)),"")</f>
        <v>20</v>
      </c>
    </row>
    <row r="44" spans="1:7" x14ac:dyDescent="0.25">
      <c r="A44" t="s">
        <v>46</v>
      </c>
      <c r="B44" t="str">
        <f t="shared" si="0"/>
        <v>change</v>
      </c>
      <c r="C44">
        <f>IF(B44=LOOKUP(B44,terms!$B$2:$B$219),1,0)</f>
        <v>0</v>
      </c>
      <c r="D44">
        <f>IF(B44=LOOKUP(B44,terms!$B$2:$B$219),0,1)</f>
        <v>1</v>
      </c>
      <c r="E44">
        <v>44</v>
      </c>
      <c r="F44" t="str">
        <f t="shared" si="1"/>
        <v>D44</v>
      </c>
      <c r="G44" t="str">
        <f ca="1">IF(C44=1,SUM($D$2:INDIRECT(F44)),"")</f>
        <v/>
      </c>
    </row>
    <row r="45" spans="1:7" x14ac:dyDescent="0.25">
      <c r="A45" t="s">
        <v>47</v>
      </c>
      <c r="B45" t="str">
        <f t="shared" si="0"/>
        <v>csr</v>
      </c>
      <c r="C45">
        <f>IF(B45=LOOKUP(B45,terms!$B$2:$B$219),1,0)</f>
        <v>1</v>
      </c>
      <c r="D45">
        <f>IF(B45=LOOKUP(B45,terms!$B$2:$B$219),0,1)</f>
        <v>0</v>
      </c>
      <c r="E45">
        <v>45</v>
      </c>
      <c r="F45" t="str">
        <f t="shared" si="1"/>
        <v>D45</v>
      </c>
      <c r="G45">
        <f ca="1">IF(C45=1,SUM($D$2:INDIRECT(F45)),"")</f>
        <v>21</v>
      </c>
    </row>
    <row r="46" spans="1:7" x14ac:dyDescent="0.25">
      <c r="A46" t="s">
        <v>48</v>
      </c>
      <c r="B46" t="str">
        <f t="shared" si="0"/>
        <v>account</v>
      </c>
      <c r="C46">
        <f>IF(B46=LOOKUP(B46,terms!$B$2:$B$219),1,0)</f>
        <v>1</v>
      </c>
      <c r="D46">
        <f>IF(B46=LOOKUP(B46,terms!$B$2:$B$219),0,1)</f>
        <v>0</v>
      </c>
      <c r="E46">
        <v>46</v>
      </c>
      <c r="F46" t="str">
        <f t="shared" si="1"/>
        <v>D46</v>
      </c>
      <c r="G46">
        <f ca="1">IF(C46=1,SUM($D$2:INDIRECT(F46)),"")</f>
        <v>21</v>
      </c>
    </row>
    <row r="47" spans="1:7" x14ac:dyDescent="0.25">
      <c r="A47" t="s">
        <v>49</v>
      </c>
      <c r="B47" t="str">
        <f t="shared" si="0"/>
        <v>comparison</v>
      </c>
      <c r="C47">
        <f>IF(B47=LOOKUP(B47,terms!$B$2:$B$219),1,0)</f>
        <v>0</v>
      </c>
      <c r="D47">
        <f>IF(B47=LOOKUP(B47,terms!$B$2:$B$219),0,1)</f>
        <v>1</v>
      </c>
      <c r="E47">
        <v>47</v>
      </c>
      <c r="F47" t="str">
        <f t="shared" si="1"/>
        <v>D47</v>
      </c>
      <c r="G47" t="str">
        <f ca="1">IF(C47=1,SUM($D$2:INDIRECT(F47)),"")</f>
        <v/>
      </c>
    </row>
    <row r="48" spans="1:7" x14ac:dyDescent="0.25">
      <c r="A48" t="s">
        <v>50</v>
      </c>
      <c r="B48" t="str">
        <f t="shared" si="0"/>
        <v>user</v>
      </c>
      <c r="C48">
        <f>IF(B48=LOOKUP(B48,terms!$B$2:$B$219),1,0)</f>
        <v>1</v>
      </c>
      <c r="D48">
        <f>IF(B48=LOOKUP(B48,terms!$B$2:$B$219),0,1)</f>
        <v>0</v>
      </c>
      <c r="E48">
        <v>48</v>
      </c>
      <c r="F48" t="str">
        <f t="shared" si="1"/>
        <v>D48</v>
      </c>
      <c r="G48">
        <f ca="1">IF(C48=1,SUM($D$2:INDIRECT(F48)),"")</f>
        <v>22</v>
      </c>
    </row>
    <row r="49" spans="1:7" x14ac:dyDescent="0.25">
      <c r="A49" t="s">
        <v>51</v>
      </c>
      <c r="B49" t="str">
        <f t="shared" si="0"/>
        <v>aim</v>
      </c>
      <c r="C49">
        <f>IF(B49=LOOKUP(B49,terms!$B$2:$B$219),1,0)</f>
        <v>1</v>
      </c>
      <c r="D49">
        <f>IF(B49=LOOKUP(B49,terms!$B$2:$B$219),0,1)</f>
        <v>0</v>
      </c>
      <c r="E49">
        <v>49</v>
      </c>
      <c r="F49" t="str">
        <f t="shared" si="1"/>
        <v>D49</v>
      </c>
      <c r="G49">
        <f ca="1">IF(C49=1,SUM($D$2:INDIRECT(F49)),"")</f>
        <v>22</v>
      </c>
    </row>
    <row r="50" spans="1:7" x14ac:dyDescent="0.25">
      <c r="A50" t="s">
        <v>52</v>
      </c>
      <c r="B50" t="str">
        <f t="shared" si="0"/>
        <v>monthlyreport</v>
      </c>
      <c r="C50">
        <f>IF(B50=LOOKUP(B50,terms!$B$2:$B$219),1,0)</f>
        <v>0</v>
      </c>
      <c r="D50">
        <f>IF(B50=LOOKUP(B50,terms!$B$2:$B$219),0,1)</f>
        <v>1</v>
      </c>
      <c r="E50">
        <v>50</v>
      </c>
      <c r="F50" t="str">
        <f t="shared" si="1"/>
        <v>D50</v>
      </c>
      <c r="G50" t="str">
        <f ca="1">IF(C50=1,SUM($D$2:INDIRECT(F50)),"")</f>
        <v/>
      </c>
    </row>
    <row r="51" spans="1:7" x14ac:dyDescent="0.25">
      <c r="A51" t="s">
        <v>53</v>
      </c>
      <c r="B51" t="str">
        <f t="shared" si="0"/>
        <v>demographic</v>
      </c>
      <c r="C51">
        <f>IF(B51=LOOKUP(B51,terms!$B$2:$B$219),1,0)</f>
        <v>1</v>
      </c>
      <c r="D51">
        <f>IF(B51=LOOKUP(B51,terms!$B$2:$B$219),0,1)</f>
        <v>0</v>
      </c>
      <c r="E51">
        <v>51</v>
      </c>
      <c r="F51" t="str">
        <f t="shared" si="1"/>
        <v>D51</v>
      </c>
      <c r="G51">
        <f ca="1">IF(C51=1,SUM($D$2:INDIRECT(F51)),"")</f>
        <v>23</v>
      </c>
    </row>
    <row r="52" spans="1:7" x14ac:dyDescent="0.25">
      <c r="A52" t="s">
        <v>54</v>
      </c>
      <c r="B52" t="str">
        <f t="shared" si="0"/>
        <v>notice</v>
      </c>
      <c r="C52">
        <f>IF(B52=LOOKUP(B52,terms!$B$2:$B$219),1,0)</f>
        <v>0</v>
      </c>
      <c r="D52">
        <f>IF(B52=LOOKUP(B52,terms!$B$2:$B$219),0,1)</f>
        <v>1</v>
      </c>
      <c r="E52">
        <v>52</v>
      </c>
      <c r="F52" t="str">
        <f t="shared" si="1"/>
        <v>D52</v>
      </c>
      <c r="G52" t="str">
        <f ca="1">IF(C52=1,SUM($D$2:INDIRECT(F52)),"")</f>
        <v/>
      </c>
    </row>
    <row r="53" spans="1:7" x14ac:dyDescent="0.25">
      <c r="A53" t="s">
        <v>55</v>
      </c>
      <c r="B53" t="str">
        <f t="shared" si="0"/>
        <v>payment</v>
      </c>
      <c r="C53">
        <f>IF(B53=LOOKUP(B53,terms!$B$2:$B$219),1,0)</f>
        <v>0</v>
      </c>
      <c r="D53">
        <f>IF(B53=LOOKUP(B53,terms!$B$2:$B$219),0,1)</f>
        <v>1</v>
      </c>
      <c r="E53">
        <v>53</v>
      </c>
      <c r="F53" t="str">
        <f t="shared" si="1"/>
        <v>D53</v>
      </c>
      <c r="G53" t="str">
        <f ca="1">IF(C53=1,SUM($D$2:INDIRECT(F53)),"")</f>
        <v/>
      </c>
    </row>
    <row r="54" spans="1:7" x14ac:dyDescent="0.25">
      <c r="A54" t="s">
        <v>56</v>
      </c>
      <c r="B54" t="str">
        <f t="shared" si="0"/>
        <v>age</v>
      </c>
      <c r="C54">
        <f>IF(B54=LOOKUP(B54,terms!$B$2:$B$219),1,0)</f>
        <v>1</v>
      </c>
      <c r="D54">
        <f>IF(B54=LOOKUP(B54,terms!$B$2:$B$219),0,1)</f>
        <v>0</v>
      </c>
      <c r="E54">
        <v>54</v>
      </c>
      <c r="F54" t="str">
        <f t="shared" si="1"/>
        <v>D54</v>
      </c>
      <c r="G54">
        <f ca="1">IF(C54=1,SUM($D$2:INDIRECT(F54)),"")</f>
        <v>25</v>
      </c>
    </row>
    <row r="55" spans="1:7" x14ac:dyDescent="0.25">
      <c r="A55" t="s">
        <v>57</v>
      </c>
      <c r="B55" t="str">
        <f t="shared" si="0"/>
        <v>program</v>
      </c>
      <c r="C55">
        <f>IF(B55=LOOKUP(B55,terms!$B$2:$B$219),1,0)</f>
        <v>1</v>
      </c>
      <c r="D55">
        <f>IF(B55=LOOKUP(B55,terms!$B$2:$B$219),0,1)</f>
        <v>0</v>
      </c>
      <c r="E55">
        <v>55</v>
      </c>
      <c r="F55" t="str">
        <f t="shared" si="1"/>
        <v>D55</v>
      </c>
      <c r="G55">
        <f ca="1">IF(C55=1,SUM($D$2:INDIRECT(F55)),"")</f>
        <v>25</v>
      </c>
    </row>
    <row r="56" spans="1:7" x14ac:dyDescent="0.25">
      <c r="A56" t="s">
        <v>58</v>
      </c>
      <c r="B56" t="str">
        <f t="shared" si="0"/>
        <v>status</v>
      </c>
      <c r="C56">
        <f>IF(B56=LOOKUP(B56,terms!$B$2:$B$219),1,0)</f>
        <v>0</v>
      </c>
      <c r="D56">
        <f>IF(B56=LOOKUP(B56,terms!$B$2:$B$219),0,1)</f>
        <v>1</v>
      </c>
      <c r="E56">
        <v>56</v>
      </c>
      <c r="F56" t="str">
        <f t="shared" si="1"/>
        <v>D56</v>
      </c>
      <c r="G56" t="str">
        <f ca="1">IF(C56=1,SUM($D$2:INDIRECT(F56)),"")</f>
        <v/>
      </c>
    </row>
    <row r="57" spans="1:7" x14ac:dyDescent="0.25">
      <c r="A57" t="s">
        <v>59</v>
      </c>
      <c r="B57" t="str">
        <f t="shared" si="0"/>
        <v>demographicdataregion</v>
      </c>
      <c r="C57">
        <f>IF(B57=LOOKUP(B57,terms!$B$2:$B$219),1,0)</f>
        <v>0</v>
      </c>
      <c r="D57">
        <f>IF(B57=LOOKUP(B57,terms!$B$2:$B$219),0,1)</f>
        <v>1</v>
      </c>
      <c r="E57">
        <v>57</v>
      </c>
      <c r="F57" t="str">
        <f t="shared" si="1"/>
        <v>D57</v>
      </c>
      <c r="G57" t="str">
        <f ca="1">IF(C57=1,SUM($D$2:INDIRECT(F57)),"")</f>
        <v/>
      </c>
    </row>
    <row r="58" spans="1:7" x14ac:dyDescent="0.25">
      <c r="A58" t="s">
        <v>60</v>
      </c>
      <c r="B58" t="str">
        <f t="shared" si="0"/>
        <v>individualenrollment</v>
      </c>
      <c r="C58">
        <f>IF(B58=LOOKUP(B58,terms!$B$2:$B$219),1,0)</f>
        <v>0</v>
      </c>
      <c r="D58">
        <f>IF(B58=LOOKUP(B58,terms!$B$2:$B$219),0,1)</f>
        <v>1</v>
      </c>
      <c r="E58">
        <v>58</v>
      </c>
      <c r="F58" t="str">
        <f t="shared" si="1"/>
        <v>D58</v>
      </c>
      <c r="G58" t="str">
        <f ca="1">IF(C58=1,SUM($D$2:INDIRECT(F58)),"")</f>
        <v/>
      </c>
    </row>
    <row r="59" spans="1:7" x14ac:dyDescent="0.25">
      <c r="A59" t="s">
        <v>61</v>
      </c>
      <c r="B59" t="str">
        <f t="shared" si="0"/>
        <v>medi-calaim</v>
      </c>
      <c r="C59">
        <f>IF(B59=LOOKUP(B59,terms!$B$2:$B$219),1,0)</f>
        <v>0</v>
      </c>
      <c r="D59">
        <f>IF(B59=LOOKUP(B59,terms!$B$2:$B$219),0,1)</f>
        <v>1</v>
      </c>
      <c r="E59">
        <v>59</v>
      </c>
      <c r="F59" t="str">
        <f t="shared" si="1"/>
        <v>D59</v>
      </c>
      <c r="G59" t="str">
        <f ca="1">IF(C59=1,SUM($D$2:INDIRECT(F59)),"")</f>
        <v/>
      </c>
    </row>
    <row r="60" spans="1:7" x14ac:dyDescent="0.25">
      <c r="A60" t="s">
        <v>62</v>
      </c>
      <c r="B60" t="str">
        <f t="shared" si="0"/>
        <v>eligible</v>
      </c>
      <c r="C60">
        <f>IF(B60=LOOKUP(B60,terms!$B$2:$B$219),1,0)</f>
        <v>0</v>
      </c>
      <c r="D60">
        <f>IF(B60=LOOKUP(B60,terms!$B$2:$B$219),0,1)</f>
        <v>1</v>
      </c>
      <c r="E60">
        <v>60</v>
      </c>
      <c r="F60" t="str">
        <f t="shared" si="1"/>
        <v>D60</v>
      </c>
      <c r="G60" t="str">
        <f ca="1">IF(C60=1,SUM($D$2:INDIRECT(F60)),"")</f>
        <v/>
      </c>
    </row>
    <row r="61" spans="1:7" x14ac:dyDescent="0.25">
      <c r="A61" t="s">
        <v>63</v>
      </c>
      <c r="B61" t="str">
        <f t="shared" si="0"/>
        <v>rating</v>
      </c>
      <c r="C61">
        <f>IF(B61=LOOKUP(B61,terms!$B$2:$B$219),1,0)</f>
        <v>0</v>
      </c>
      <c r="D61">
        <f>IF(B61=LOOKUP(B61,terms!$B$2:$B$219),0,1)</f>
        <v>1</v>
      </c>
      <c r="E61">
        <v>61</v>
      </c>
      <c r="F61" t="str">
        <f t="shared" si="1"/>
        <v>D61</v>
      </c>
      <c r="G61" t="str">
        <f ca="1">IF(C61=1,SUM($D$2:INDIRECT(F61)),"")</f>
        <v/>
      </c>
    </row>
    <row r="62" spans="1:7" x14ac:dyDescent="0.25">
      <c r="A62" t="s">
        <v>64</v>
      </c>
      <c r="B62" t="str">
        <f t="shared" si="0"/>
        <v>date</v>
      </c>
      <c r="C62">
        <f>IF(B62=LOOKUP(B62,terms!$B$2:$B$219),1,0)</f>
        <v>0</v>
      </c>
      <c r="D62">
        <f>IF(B62=LOOKUP(B62,terms!$B$2:$B$219),0,1)</f>
        <v>1</v>
      </c>
      <c r="E62">
        <v>62</v>
      </c>
      <c r="F62" t="str">
        <f t="shared" si="1"/>
        <v>D62</v>
      </c>
      <c r="G62" t="str">
        <f ca="1">IF(C62=1,SUM($D$2:INDIRECT(F62)),"")</f>
        <v/>
      </c>
    </row>
    <row r="63" spans="1:7" x14ac:dyDescent="0.25">
      <c r="A63" t="s">
        <v>65</v>
      </c>
      <c r="B63" t="str">
        <f t="shared" si="0"/>
        <v>verification</v>
      </c>
      <c r="C63">
        <f>IF(B63=LOOKUP(B63,terms!$B$2:$B$219),1,0)</f>
        <v>0</v>
      </c>
      <c r="D63">
        <f>IF(B63=LOOKUP(B63,terms!$B$2:$B$219),0,1)</f>
        <v>1</v>
      </c>
      <c r="E63">
        <v>63</v>
      </c>
      <c r="F63" t="str">
        <f t="shared" si="1"/>
        <v>D63</v>
      </c>
      <c r="G63" t="str">
        <f ca="1">IF(C63=1,SUM($D$2:INDIRECT(F63)),"")</f>
        <v/>
      </c>
    </row>
    <row r="64" spans="1:7" x14ac:dyDescent="0.25">
      <c r="A64" t="s">
        <v>66</v>
      </c>
      <c r="B64" t="str">
        <f t="shared" si="0"/>
        <v>premiumpayment</v>
      </c>
      <c r="C64">
        <f>IF(B64=LOOKUP(B64,terms!$B$2:$B$219),1,0)</f>
        <v>0</v>
      </c>
      <c r="D64">
        <f>IF(B64=LOOKUP(B64,terms!$B$2:$B$219),0,1)</f>
        <v>1</v>
      </c>
      <c r="E64">
        <v>64</v>
      </c>
      <c r="F64" t="str">
        <f t="shared" si="1"/>
        <v>D64</v>
      </c>
      <c r="G64" t="str">
        <f ca="1">IF(C64=1,SUM($D$2:INDIRECT(F64)),"")</f>
        <v/>
      </c>
    </row>
    <row r="65" spans="1:7" x14ac:dyDescent="0.25">
      <c r="A65" t="s">
        <v>67</v>
      </c>
      <c r="B65" t="str">
        <f t="shared" si="0"/>
        <v>real-time</v>
      </c>
      <c r="C65">
        <f>IF(B65=LOOKUP(B65,terms!$B$2:$B$219),1,0)</f>
        <v>0</v>
      </c>
      <c r="D65">
        <f>IF(B65=LOOKUP(B65,terms!$B$2:$B$219),0,1)</f>
        <v>1</v>
      </c>
      <c r="E65">
        <v>65</v>
      </c>
      <c r="F65" t="str">
        <f t="shared" si="1"/>
        <v>D65</v>
      </c>
      <c r="G65" t="str">
        <f ca="1">IF(C65=1,SUM($D$2:INDIRECT(F65)),"")</f>
        <v/>
      </c>
    </row>
    <row r="66" spans="1:7" x14ac:dyDescent="0.25">
      <c r="A66" t="s">
        <v>68</v>
      </c>
      <c r="B66" t="str">
        <f t="shared" si="0"/>
        <v>received</v>
      </c>
      <c r="C66">
        <f>IF(B66=LOOKUP(B66,terms!$B$2:$B$219),1,0)</f>
        <v>0</v>
      </c>
      <c r="D66">
        <f>IF(B66=LOOKUP(B66,terms!$B$2:$B$219),0,1)</f>
        <v>1</v>
      </c>
      <c r="E66">
        <v>66</v>
      </c>
      <c r="F66" t="str">
        <f t="shared" si="1"/>
        <v>D66</v>
      </c>
      <c r="G66" t="str">
        <f ca="1">IF(C66=1,SUM($D$2:INDIRECT(F66)),"")</f>
        <v/>
      </c>
    </row>
    <row r="67" spans="1:7" x14ac:dyDescent="0.25">
      <c r="A67" t="s">
        <v>69</v>
      </c>
      <c r="B67" t="str">
        <f t="shared" ref="B67:B130" si="2">LOWER(SUBSTITUTE(A67," ",""))</f>
        <v>federaldatahub</v>
      </c>
      <c r="C67">
        <f>IF(B67=LOOKUP(B67,terms!$B$2:$B$219),1,0)</f>
        <v>0</v>
      </c>
      <c r="D67">
        <f>IF(B67=LOOKUP(B67,terms!$B$2:$B$219),0,1)</f>
        <v>1</v>
      </c>
      <c r="E67">
        <v>67</v>
      </c>
      <c r="F67" t="str">
        <f t="shared" ref="F67:F130" si="3">CONCATENATE("D",E67)</f>
        <v>D67</v>
      </c>
      <c r="G67" t="str">
        <f ca="1">IF(C67=1,SUM($D$2:INDIRECT(F67)),"")</f>
        <v/>
      </c>
    </row>
    <row r="68" spans="1:7" x14ac:dyDescent="0.25">
      <c r="A68" t="s">
        <v>70</v>
      </c>
      <c r="B68" t="str">
        <f t="shared" si="2"/>
        <v>subsidized</v>
      </c>
      <c r="C68">
        <f>IF(B68=LOOKUP(B68,terms!$B$2:$B$219),1,0)</f>
        <v>0</v>
      </c>
      <c r="D68">
        <f>IF(B68=LOOKUP(B68,terms!$B$2:$B$219),0,1)</f>
        <v>1</v>
      </c>
      <c r="E68">
        <v>68</v>
      </c>
      <c r="F68" t="str">
        <f t="shared" si="3"/>
        <v>D68</v>
      </c>
      <c r="G68" t="str">
        <f ca="1">IF(C68=1,SUM($D$2:INDIRECT(F68)),"")</f>
        <v/>
      </c>
    </row>
    <row r="69" spans="1:7" x14ac:dyDescent="0.25">
      <c r="A69" t="s">
        <v>71</v>
      </c>
      <c r="B69" t="str">
        <f t="shared" si="2"/>
        <v>planselection</v>
      </c>
      <c r="C69">
        <f>IF(B69=LOOKUP(B69,terms!$B$2:$B$219),1,0)</f>
        <v>0</v>
      </c>
      <c r="D69">
        <f>IF(B69=LOOKUP(B69,terms!$B$2:$B$219),0,1)</f>
        <v>1</v>
      </c>
      <c r="E69">
        <v>69</v>
      </c>
      <c r="F69" t="str">
        <f t="shared" si="3"/>
        <v>D69</v>
      </c>
      <c r="G69" t="str">
        <f ca="1">IF(C69=1,SUM($D$2:INDIRECT(F69)),"")</f>
        <v/>
      </c>
    </row>
    <row r="70" spans="1:7" x14ac:dyDescent="0.25">
      <c r="A70" t="s">
        <v>72</v>
      </c>
      <c r="B70" t="str">
        <f t="shared" si="2"/>
        <v>timeframe</v>
      </c>
      <c r="C70">
        <f>IF(B70=LOOKUP(B70,terms!$B$2:$B$219),1,0)</f>
        <v>0</v>
      </c>
      <c r="D70">
        <f>IF(B70=LOOKUP(B70,terms!$B$2:$B$219),0,1)</f>
        <v>1</v>
      </c>
      <c r="E70">
        <v>70</v>
      </c>
      <c r="F70" t="str">
        <f t="shared" si="3"/>
        <v>D70</v>
      </c>
      <c r="G70" t="str">
        <f ca="1">IF(C70=1,SUM($D$2:INDIRECT(F70)),"")</f>
        <v/>
      </c>
    </row>
    <row r="71" spans="1:7" x14ac:dyDescent="0.25">
      <c r="A71" t="s">
        <v>73</v>
      </c>
      <c r="B71" t="str">
        <f t="shared" si="2"/>
        <v>casemanagement</v>
      </c>
      <c r="C71">
        <f>IF(B71=LOOKUP(B71,terms!$B$2:$B$219),1,0)</f>
        <v>1</v>
      </c>
      <c r="D71">
        <f>IF(B71=LOOKUP(B71,terms!$B$2:$B$219),0,1)</f>
        <v>0</v>
      </c>
      <c r="E71">
        <v>71</v>
      </c>
      <c r="F71" t="str">
        <f t="shared" si="3"/>
        <v>D71</v>
      </c>
      <c r="G71">
        <f ca="1">IF(C71=1,SUM($D$2:INDIRECT(F71)),"")</f>
        <v>40</v>
      </c>
    </row>
    <row r="72" spans="1:7" x14ac:dyDescent="0.25">
      <c r="A72" t="s">
        <v>74</v>
      </c>
      <c r="B72" t="str">
        <f t="shared" si="2"/>
        <v>cost-sharingreduction</v>
      </c>
      <c r="C72">
        <f>IF(B72=LOOKUP(B72,terms!$B$2:$B$219),1,0)</f>
        <v>0</v>
      </c>
      <c r="D72">
        <f>IF(B72=LOOKUP(B72,terms!$B$2:$B$219),0,1)</f>
        <v>1</v>
      </c>
      <c r="E72">
        <v>72</v>
      </c>
      <c r="F72" t="str">
        <f t="shared" si="3"/>
        <v>D72</v>
      </c>
      <c r="G72" t="str">
        <f ca="1">IF(C72=1,SUM($D$2:INDIRECT(F72)),"")</f>
        <v/>
      </c>
    </row>
    <row r="73" spans="1:7" x14ac:dyDescent="0.25">
      <c r="A73" t="s">
        <v>75</v>
      </c>
      <c r="B73" t="str">
        <f t="shared" si="2"/>
        <v>currentenrollee</v>
      </c>
      <c r="C73">
        <f>IF(B73=LOOKUP(B73,terms!$B$2:$B$219),1,0)</f>
        <v>0</v>
      </c>
      <c r="D73">
        <f>IF(B73=LOOKUP(B73,terms!$B$2:$B$219),0,1)</f>
        <v>1</v>
      </c>
      <c r="E73">
        <v>73</v>
      </c>
      <c r="F73" t="str">
        <f t="shared" si="3"/>
        <v>D73</v>
      </c>
      <c r="G73" t="str">
        <f ca="1">IF(C73=1,SUM($D$2:INDIRECT(F73)),"")</f>
        <v/>
      </c>
    </row>
    <row r="74" spans="1:7" x14ac:dyDescent="0.25">
      <c r="A74" t="s">
        <v>76</v>
      </c>
      <c r="B74" t="str">
        <f t="shared" si="2"/>
        <v>email</v>
      </c>
      <c r="C74">
        <f>IF(B74=LOOKUP(B74,terms!$B$2:$B$219),1,0)</f>
        <v>0</v>
      </c>
      <c r="D74">
        <f>IF(B74=LOOKUP(B74,terms!$B$2:$B$219),0,1)</f>
        <v>1</v>
      </c>
      <c r="E74">
        <v>74</v>
      </c>
      <c r="F74" t="str">
        <f t="shared" si="3"/>
        <v>D74</v>
      </c>
      <c r="G74" t="str">
        <f ca="1">IF(C74=1,SUM($D$2:INDIRECT(F74)),"")</f>
        <v/>
      </c>
    </row>
    <row r="75" spans="1:7" x14ac:dyDescent="0.25">
      <c r="A75" t="s">
        <v>77</v>
      </c>
      <c r="B75" t="str">
        <f t="shared" si="2"/>
        <v>netpremium</v>
      </c>
      <c r="C75">
        <f>IF(B75=LOOKUP(B75,terms!$B$2:$B$219),1,0)</f>
        <v>1</v>
      </c>
      <c r="D75">
        <f>IF(B75=LOOKUP(B75,terms!$B$2:$B$219),0,1)</f>
        <v>0</v>
      </c>
      <c r="E75">
        <v>75</v>
      </c>
      <c r="F75" t="str">
        <f t="shared" si="3"/>
        <v>D75</v>
      </c>
      <c r="G75">
        <f ca="1">IF(C75=1,SUM($D$2:INDIRECT(F75)),"")</f>
        <v>43</v>
      </c>
    </row>
    <row r="76" spans="1:7" x14ac:dyDescent="0.25">
      <c r="A76" t="s">
        <v>78</v>
      </c>
      <c r="B76" t="str">
        <f t="shared" si="2"/>
        <v>statecontroller</v>
      </c>
      <c r="C76">
        <f>IF(B76=LOOKUP(B76,terms!$B$2:$B$219),1,0)</f>
        <v>1</v>
      </c>
      <c r="D76">
        <f>IF(B76=LOOKUP(B76,terms!$B$2:$B$219),0,1)</f>
        <v>0</v>
      </c>
      <c r="E76">
        <v>76</v>
      </c>
      <c r="F76" t="str">
        <f t="shared" si="3"/>
        <v>D76</v>
      </c>
      <c r="G76">
        <f ca="1">IF(C76=1,SUM($D$2:INDIRECT(F76)),"")</f>
        <v>43</v>
      </c>
    </row>
    <row r="77" spans="1:7" x14ac:dyDescent="0.25">
      <c r="A77" t="s">
        <v>79</v>
      </c>
      <c r="B77" t="str">
        <f t="shared" si="2"/>
        <v>appeal</v>
      </c>
      <c r="C77">
        <f>IF(B77=LOOKUP(B77,terms!$B$2:$B$219),1,0)</f>
        <v>1</v>
      </c>
      <c r="D77">
        <f>IF(B77=LOOKUP(B77,terms!$B$2:$B$219),0,1)</f>
        <v>0</v>
      </c>
      <c r="E77">
        <v>77</v>
      </c>
      <c r="F77" t="str">
        <f t="shared" si="3"/>
        <v>D77</v>
      </c>
      <c r="G77">
        <f ca="1">IF(C77=1,SUM($D$2:INDIRECT(F77)),"")</f>
        <v>43</v>
      </c>
    </row>
    <row r="78" spans="1:7" x14ac:dyDescent="0.25">
      <c r="A78" t="s">
        <v>80</v>
      </c>
      <c r="B78" t="str">
        <f t="shared" si="2"/>
        <v>qualifiedhealthplanqhp</v>
      </c>
      <c r="C78">
        <f>IF(B78=LOOKUP(B78,terms!$B$2:$B$219),1,0)</f>
        <v>0</v>
      </c>
      <c r="D78">
        <f>IF(B78=LOOKUP(B78,terms!$B$2:$B$219),0,1)</f>
        <v>1</v>
      </c>
      <c r="E78">
        <v>78</v>
      </c>
      <c r="F78" t="str">
        <f t="shared" si="3"/>
        <v>D78</v>
      </c>
      <c r="G78" t="str">
        <f ca="1">IF(C78=1,SUM($D$2:INDIRECT(F78)),"")</f>
        <v/>
      </c>
    </row>
    <row r="79" spans="1:7" x14ac:dyDescent="0.25">
      <c r="A79" t="s">
        <v>81</v>
      </c>
      <c r="B79" t="str">
        <f t="shared" si="2"/>
        <v>requirement</v>
      </c>
      <c r="C79">
        <f>IF(B79=LOOKUP(B79,terms!$B$2:$B$219),1,0)</f>
        <v>0</v>
      </c>
      <c r="D79">
        <f>IF(B79=LOOKUP(B79,terms!$B$2:$B$219),0,1)</f>
        <v>1</v>
      </c>
      <c r="E79">
        <v>79</v>
      </c>
      <c r="F79" t="str">
        <f t="shared" si="3"/>
        <v>D79</v>
      </c>
      <c r="G79" t="str">
        <f ca="1">IF(C79=1,SUM($D$2:INDIRECT(F79)),"")</f>
        <v/>
      </c>
    </row>
    <row r="80" spans="1:7" x14ac:dyDescent="0.25">
      <c r="A80" t="s">
        <v>82</v>
      </c>
      <c r="B80" t="str">
        <f t="shared" si="2"/>
        <v>record</v>
      </c>
      <c r="C80">
        <f>IF(B80=LOOKUP(B80,terms!$B$2:$B$219),1,0)</f>
        <v>0</v>
      </c>
      <c r="D80">
        <f>IF(B80=LOOKUP(B80,terms!$B$2:$B$219),0,1)</f>
        <v>1</v>
      </c>
      <c r="E80">
        <v>80</v>
      </c>
      <c r="F80" t="str">
        <f t="shared" si="3"/>
        <v>D80</v>
      </c>
      <c r="G80" t="str">
        <f ca="1">IF(C80=1,SUM($D$2:INDIRECT(F80)),"")</f>
        <v/>
      </c>
    </row>
    <row r="81" spans="1:7" x14ac:dyDescent="0.25">
      <c r="A81" t="s">
        <v>83</v>
      </c>
      <c r="B81" t="str">
        <f t="shared" si="2"/>
        <v>chipplan</v>
      </c>
      <c r="C81">
        <f>IF(B81=LOOKUP(B81,terms!$B$2:$B$219),1,0)</f>
        <v>0</v>
      </c>
      <c r="D81">
        <f>IF(B81=LOOKUP(B81,terms!$B$2:$B$219),0,1)</f>
        <v>1</v>
      </c>
      <c r="E81">
        <v>81</v>
      </c>
      <c r="F81" t="str">
        <f t="shared" si="3"/>
        <v>D81</v>
      </c>
      <c r="G81" t="str">
        <f ca="1">IF(C81=1,SUM($D$2:INDIRECT(F81)),"")</f>
        <v/>
      </c>
    </row>
    <row r="82" spans="1:7" x14ac:dyDescent="0.25">
      <c r="A82" t="s">
        <v>84</v>
      </c>
      <c r="B82" t="str">
        <f t="shared" si="2"/>
        <v>personalhealthinformationphi</v>
      </c>
      <c r="C82">
        <f>IF(B82=LOOKUP(B82,terms!$B$2:$B$219),1,0)</f>
        <v>0</v>
      </c>
      <c r="D82">
        <f>IF(B82=LOOKUP(B82,terms!$B$2:$B$219),0,1)</f>
        <v>1</v>
      </c>
      <c r="E82">
        <v>82</v>
      </c>
      <c r="F82" t="str">
        <f t="shared" si="3"/>
        <v>D82</v>
      </c>
      <c r="G82" t="str">
        <f ca="1">IF(C82=1,SUM($D$2:INDIRECT(F82)),"")</f>
        <v/>
      </c>
    </row>
    <row r="83" spans="1:7" x14ac:dyDescent="0.25">
      <c r="A83" t="s">
        <v>85</v>
      </c>
      <c r="B83" t="str">
        <f t="shared" si="2"/>
        <v>personallyidentifiableinformationpii</v>
      </c>
      <c r="C83">
        <f>IF(B83=LOOKUP(B83,terms!$B$2:$B$219),1,0)</f>
        <v>0</v>
      </c>
      <c r="D83">
        <f>IF(B83=LOOKUP(B83,terms!$B$2:$B$219),0,1)</f>
        <v>1</v>
      </c>
      <c r="E83">
        <v>83</v>
      </c>
      <c r="F83" t="str">
        <f t="shared" si="3"/>
        <v>D83</v>
      </c>
      <c r="G83" t="str">
        <f ca="1">IF(C83=1,SUM($D$2:INDIRECT(F83)),"")</f>
        <v/>
      </c>
    </row>
    <row r="84" spans="1:7" x14ac:dyDescent="0.25">
      <c r="A84" t="s">
        <v>86</v>
      </c>
      <c r="B84" t="str">
        <f t="shared" si="2"/>
        <v>authorizeduser</v>
      </c>
      <c r="C84">
        <f>IF(B84=LOOKUP(B84,terms!$B$2:$B$219),1,0)</f>
        <v>0</v>
      </c>
      <c r="D84">
        <f>IF(B84=LOOKUP(B84,terms!$B$2:$B$219),0,1)</f>
        <v>1</v>
      </c>
      <c r="E84">
        <v>84</v>
      </c>
      <c r="F84" t="str">
        <f t="shared" si="3"/>
        <v>D84</v>
      </c>
      <c r="G84" t="str">
        <f ca="1">IF(C84=1,SUM($D$2:INDIRECT(F84)),"")</f>
        <v/>
      </c>
    </row>
    <row r="85" spans="1:7" x14ac:dyDescent="0.25">
      <c r="A85" t="s">
        <v>87</v>
      </c>
      <c r="B85" t="str">
        <f t="shared" si="2"/>
        <v>individualexemption</v>
      </c>
      <c r="C85">
        <f>IF(B85=LOOKUP(B85,terms!$B$2:$B$219),1,0)</f>
        <v>0</v>
      </c>
      <c r="D85">
        <f>IF(B85=LOOKUP(B85,terms!$B$2:$B$219),0,1)</f>
        <v>1</v>
      </c>
      <c r="E85">
        <v>85</v>
      </c>
      <c r="F85" t="str">
        <f t="shared" si="3"/>
        <v>D85</v>
      </c>
      <c r="G85" t="str">
        <f ca="1">IF(C85=1,SUM($D$2:INDIRECT(F85)),"")</f>
        <v/>
      </c>
    </row>
    <row r="86" spans="1:7" x14ac:dyDescent="0.25">
      <c r="A86" t="s">
        <v>88</v>
      </c>
      <c r="B86" t="str">
        <f t="shared" si="2"/>
        <v>zipcode</v>
      </c>
      <c r="C86">
        <f>IF(B86=LOOKUP(B86,terms!$B$2:$B$219),1,0)</f>
        <v>1</v>
      </c>
      <c r="D86">
        <f>IF(B86=LOOKUP(B86,terms!$B$2:$B$219),0,1)</f>
        <v>0</v>
      </c>
      <c r="E86">
        <v>86</v>
      </c>
      <c r="F86" t="str">
        <f t="shared" si="3"/>
        <v>D86</v>
      </c>
      <c r="G86">
        <f ca="1">IF(C86=1,SUM($D$2:INDIRECT(F86)),"")</f>
        <v>51</v>
      </c>
    </row>
    <row r="87" spans="1:7" x14ac:dyDescent="0.25">
      <c r="A87" t="s">
        <v>89</v>
      </c>
      <c r="B87" t="str">
        <f t="shared" si="2"/>
        <v>tollfreenumber</v>
      </c>
      <c r="C87">
        <f>IF(B87=LOOKUP(B87,terms!$B$2:$B$219),1,0)</f>
        <v>0</v>
      </c>
      <c r="D87">
        <f>IF(B87=LOOKUP(B87,terms!$B$2:$B$219),0,1)</f>
        <v>1</v>
      </c>
      <c r="E87">
        <v>87</v>
      </c>
      <c r="F87" t="str">
        <f t="shared" si="3"/>
        <v>D87</v>
      </c>
      <c r="G87" t="str">
        <f ca="1">IF(C87=1,SUM($D$2:INDIRECT(F87)),"")</f>
        <v/>
      </c>
    </row>
    <row r="88" spans="1:7" x14ac:dyDescent="0.25">
      <c r="A88" t="s">
        <v>90</v>
      </c>
      <c r="B88" t="str">
        <f t="shared" si="2"/>
        <v>individualplanpreference</v>
      </c>
      <c r="C88">
        <f>IF(B88=LOOKUP(B88,terms!$B$2:$B$219),1,0)</f>
        <v>0</v>
      </c>
      <c r="D88">
        <f>IF(B88=LOOKUP(B88,terms!$B$2:$B$219),0,1)</f>
        <v>1</v>
      </c>
      <c r="E88">
        <v>88</v>
      </c>
      <c r="F88" t="str">
        <f t="shared" si="3"/>
        <v>D88</v>
      </c>
      <c r="G88" t="str">
        <f ca="1">IF(C88=1,SUM($D$2:INDIRECT(F88)),"")</f>
        <v/>
      </c>
    </row>
    <row r="89" spans="1:7" x14ac:dyDescent="0.25">
      <c r="A89" t="s">
        <v>91</v>
      </c>
      <c r="B89" t="str">
        <f t="shared" si="2"/>
        <v>assignedstaff</v>
      </c>
      <c r="C89">
        <f>IF(B89=LOOKUP(B89,terms!$B$2:$B$219),1,0)</f>
        <v>0</v>
      </c>
      <c r="D89">
        <f>IF(B89=LOOKUP(B89,terms!$B$2:$B$219),0,1)</f>
        <v>1</v>
      </c>
      <c r="E89">
        <v>89</v>
      </c>
      <c r="F89" t="str">
        <f t="shared" si="3"/>
        <v>D89</v>
      </c>
      <c r="G89" t="str">
        <f ca="1">IF(C89=1,SUM($D$2:INDIRECT(F89)),"")</f>
        <v/>
      </c>
    </row>
    <row r="90" spans="1:7" x14ac:dyDescent="0.25">
      <c r="A90" t="s">
        <v>92</v>
      </c>
      <c r="B90" t="str">
        <f t="shared" si="2"/>
        <v>qhpmedi-calaim</v>
      </c>
      <c r="C90">
        <f>IF(B90=LOOKUP(B90,terms!$B$2:$B$219),1,0)</f>
        <v>0</v>
      </c>
      <c r="D90">
        <f>IF(B90=LOOKUP(B90,terms!$B$2:$B$219),0,1)</f>
        <v>1</v>
      </c>
      <c r="E90">
        <v>90</v>
      </c>
      <c r="F90" t="str">
        <f t="shared" si="3"/>
        <v>D90</v>
      </c>
      <c r="G90" t="str">
        <f ca="1">IF(C90=1,SUM($D$2:INDIRECT(F90)),"")</f>
        <v/>
      </c>
    </row>
    <row r="91" spans="1:7" x14ac:dyDescent="0.25">
      <c r="A91" t="s">
        <v>93</v>
      </c>
      <c r="B91" t="str">
        <f t="shared" si="2"/>
        <v>source</v>
      </c>
      <c r="C91">
        <f>IF(B91=LOOKUP(B91,terms!$B$2:$B$219),1,0)</f>
        <v>0</v>
      </c>
      <c r="D91">
        <f>IF(B91=LOOKUP(B91,terms!$B$2:$B$219),0,1)</f>
        <v>1</v>
      </c>
      <c r="E91">
        <v>91</v>
      </c>
      <c r="F91" t="str">
        <f t="shared" si="3"/>
        <v>D91</v>
      </c>
      <c r="G91" t="str">
        <f ca="1">IF(C91=1,SUM($D$2:INDIRECT(F91)),"")</f>
        <v/>
      </c>
    </row>
    <row r="92" spans="1:7" x14ac:dyDescent="0.25">
      <c r="A92" t="s">
        <v>94</v>
      </c>
      <c r="B92" t="str">
        <f t="shared" si="2"/>
        <v>multipleservicechannel</v>
      </c>
      <c r="C92">
        <f>IF(B92=LOOKUP(B92,terms!$B$2:$B$219),1,0)</f>
        <v>0</v>
      </c>
      <c r="D92">
        <f>IF(B92=LOOKUP(B92,terms!$B$2:$B$219),0,1)</f>
        <v>1</v>
      </c>
      <c r="E92">
        <v>92</v>
      </c>
      <c r="F92" t="str">
        <f t="shared" si="3"/>
        <v>D92</v>
      </c>
      <c r="G92" t="str">
        <f ca="1">IF(C92=1,SUM($D$2:INDIRECT(F92)),"")</f>
        <v/>
      </c>
    </row>
    <row r="93" spans="1:7" x14ac:dyDescent="0.25">
      <c r="A93" t="s">
        <v>95</v>
      </c>
      <c r="B93" t="str">
        <f t="shared" si="2"/>
        <v>renewal</v>
      </c>
      <c r="C93">
        <f>IF(B93=LOOKUP(B93,terms!$B$2:$B$219),1,0)</f>
        <v>1</v>
      </c>
      <c r="D93">
        <f>IF(B93=LOOKUP(B93,terms!$B$2:$B$219),0,1)</f>
        <v>0</v>
      </c>
      <c r="E93">
        <v>93</v>
      </c>
      <c r="F93" t="str">
        <f t="shared" si="3"/>
        <v>D93</v>
      </c>
      <c r="G93">
        <f ca="1">IF(C93=1,SUM($D$2:INDIRECT(F93)),"")</f>
        <v>57</v>
      </c>
    </row>
    <row r="94" spans="1:7" x14ac:dyDescent="0.25">
      <c r="A94" t="s">
        <v>96</v>
      </c>
      <c r="B94" t="str">
        <f t="shared" si="2"/>
        <v>electronicreport</v>
      </c>
      <c r="C94">
        <f>IF(B94=LOOKUP(B94,terms!$B$2:$B$219),1,0)</f>
        <v>0</v>
      </c>
      <c r="D94">
        <f>IF(B94=LOOKUP(B94,terms!$B$2:$B$219),0,1)</f>
        <v>1</v>
      </c>
      <c r="E94">
        <v>94</v>
      </c>
      <c r="F94" t="str">
        <f t="shared" si="3"/>
        <v>D94</v>
      </c>
      <c r="G94" t="str">
        <f ca="1">IF(C94=1,SUM($D$2:INDIRECT(F94)),"")</f>
        <v/>
      </c>
    </row>
    <row r="95" spans="1:7" x14ac:dyDescent="0.25">
      <c r="A95" t="s">
        <v>97</v>
      </c>
      <c r="B95" t="str">
        <f t="shared" si="2"/>
        <v>registeredassister</v>
      </c>
      <c r="C95">
        <f>IF(B95=LOOKUP(B95,terms!$B$2:$B$219),1,0)</f>
        <v>0</v>
      </c>
      <c r="D95">
        <f>IF(B95=LOOKUP(B95,terms!$B$2:$B$219),0,1)</f>
        <v>1</v>
      </c>
      <c r="E95">
        <v>95</v>
      </c>
      <c r="F95" t="str">
        <f t="shared" si="3"/>
        <v>D95</v>
      </c>
      <c r="G95" t="str">
        <f ca="1">IF(C95=1,SUM($D$2:INDIRECT(F95)),"")</f>
        <v/>
      </c>
    </row>
    <row r="96" spans="1:7" x14ac:dyDescent="0.25">
      <c r="A96" t="s">
        <v>98</v>
      </c>
      <c r="B96" t="str">
        <f t="shared" si="2"/>
        <v>annualeligibilityredetermination</v>
      </c>
      <c r="C96">
        <f>IF(B96=LOOKUP(B96,terms!$B$2:$B$219),1,0)</f>
        <v>1</v>
      </c>
      <c r="D96">
        <f>IF(B96=LOOKUP(B96,terms!$B$2:$B$219),0,1)</f>
        <v>0</v>
      </c>
      <c r="E96">
        <v>96</v>
      </c>
      <c r="F96" t="str">
        <f t="shared" si="3"/>
        <v>D96</v>
      </c>
      <c r="G96">
        <f ca="1">IF(C96=1,SUM($D$2:INDIRECT(F96)),"")</f>
        <v>59</v>
      </c>
    </row>
    <row r="97" spans="1:7" x14ac:dyDescent="0.25">
      <c r="A97" t="s">
        <v>99</v>
      </c>
      <c r="B97" t="str">
        <f t="shared" si="2"/>
        <v>potentialcomplianceissue</v>
      </c>
      <c r="C97">
        <f>IF(B97=LOOKUP(B97,terms!$B$2:$B$219),1,0)</f>
        <v>0</v>
      </c>
      <c r="D97">
        <f>IF(B97=LOOKUP(B97,terms!$B$2:$B$219),0,1)</f>
        <v>1</v>
      </c>
      <c r="E97">
        <v>97</v>
      </c>
      <c r="F97" t="str">
        <f t="shared" si="3"/>
        <v>D97</v>
      </c>
      <c r="G97" t="str">
        <f ca="1">IF(C97=1,SUM($D$2:INDIRECT(F97)),"")</f>
        <v/>
      </c>
    </row>
    <row r="98" spans="1:7" x14ac:dyDescent="0.25">
      <c r="A98" t="s">
        <v>100</v>
      </c>
      <c r="B98" t="str">
        <f t="shared" si="2"/>
        <v>upcomingmonth</v>
      </c>
      <c r="C98">
        <f>IF(B98=LOOKUP(B98,terms!$B$2:$B$219),1,0)</f>
        <v>0</v>
      </c>
      <c r="D98">
        <f>IF(B98=LOOKUP(B98,terms!$B$2:$B$219),0,1)</f>
        <v>1</v>
      </c>
      <c r="E98">
        <v>98</v>
      </c>
      <c r="F98" t="str">
        <f t="shared" si="3"/>
        <v>D98</v>
      </c>
      <c r="G98" t="str">
        <f ca="1">IF(C98=1,SUM($D$2:INDIRECT(F98)),"")</f>
        <v/>
      </c>
    </row>
    <row r="99" spans="1:7" x14ac:dyDescent="0.25">
      <c r="A99" t="s">
        <v>101</v>
      </c>
      <c r="B99" t="str">
        <f t="shared" si="2"/>
        <v>householdcomposition</v>
      </c>
      <c r="C99">
        <f>IF(B99=LOOKUP(B99,terms!$B$2:$B$219),1,0)</f>
        <v>1</v>
      </c>
      <c r="D99">
        <f>IF(B99=LOOKUP(B99,terms!$B$2:$B$219),0,1)</f>
        <v>0</v>
      </c>
      <c r="E99">
        <v>99</v>
      </c>
      <c r="F99" t="str">
        <f t="shared" si="3"/>
        <v>D99</v>
      </c>
      <c r="G99">
        <f ca="1">IF(C99=1,SUM($D$2:INDIRECT(F99)),"")</f>
        <v>61</v>
      </c>
    </row>
    <row r="100" spans="1:7" x14ac:dyDescent="0.25">
      <c r="A100" t="s">
        <v>102</v>
      </c>
      <c r="B100" t="str">
        <f t="shared" si="2"/>
        <v>definedtimeperiod</v>
      </c>
      <c r="C100">
        <f>IF(B100=LOOKUP(B100,terms!$B$2:$B$219),1,0)</f>
        <v>0</v>
      </c>
      <c r="D100">
        <f>IF(B100=LOOKUP(B100,terms!$B$2:$B$219),0,1)</f>
        <v>1</v>
      </c>
      <c r="E100">
        <v>100</v>
      </c>
      <c r="F100" t="str">
        <f t="shared" si="3"/>
        <v>D100</v>
      </c>
      <c r="G100" t="str">
        <f ca="1">IF(C100=1,SUM($D$2:INDIRECT(F100)),"")</f>
        <v/>
      </c>
    </row>
    <row r="101" spans="1:7" x14ac:dyDescent="0.25">
      <c r="A101" t="s">
        <v>103</v>
      </c>
      <c r="B101" t="str">
        <f t="shared" si="2"/>
        <v>annualenrollmentperiod</v>
      </c>
      <c r="C101">
        <f>IF(B101=LOOKUP(B101,terms!$B$2:$B$219),1,0)</f>
        <v>1</v>
      </c>
      <c r="D101">
        <f>IF(B101=LOOKUP(B101,terms!$B$2:$B$219),0,1)</f>
        <v>0</v>
      </c>
      <c r="E101">
        <v>101</v>
      </c>
      <c r="F101" t="str">
        <f t="shared" si="3"/>
        <v>D101</v>
      </c>
      <c r="G101">
        <f ca="1">IF(C101=1,SUM($D$2:INDIRECT(F101)),"")</f>
        <v>62</v>
      </c>
    </row>
    <row r="102" spans="1:7" x14ac:dyDescent="0.25">
      <c r="A102" t="s">
        <v>104</v>
      </c>
      <c r="B102" t="str">
        <f t="shared" si="2"/>
        <v>planassessmentfee</v>
      </c>
      <c r="C102">
        <f>IF(B102=LOOKUP(B102,terms!$B$2:$B$219),1,0)</f>
        <v>1</v>
      </c>
      <c r="D102">
        <f>IF(B102=LOOKUP(B102,terms!$B$2:$B$219),0,1)</f>
        <v>0</v>
      </c>
      <c r="E102">
        <v>102</v>
      </c>
      <c r="F102" t="str">
        <f t="shared" si="3"/>
        <v>D102</v>
      </c>
      <c r="G102">
        <f ca="1">IF(C102=1,SUM($D$2:INDIRECT(F102)),"")</f>
        <v>62</v>
      </c>
    </row>
    <row r="103" spans="1:7" x14ac:dyDescent="0.25">
      <c r="A103" t="s">
        <v>105</v>
      </c>
      <c r="B103" t="str">
        <f t="shared" si="2"/>
        <v>workflow</v>
      </c>
      <c r="C103">
        <f>IF(B103=LOOKUP(B103,terms!$B$2:$B$219),1,0)</f>
        <v>0</v>
      </c>
      <c r="D103">
        <f>IF(B103=LOOKUP(B103,terms!$B$2:$B$219),0,1)</f>
        <v>1</v>
      </c>
      <c r="E103">
        <v>103</v>
      </c>
      <c r="F103" t="str">
        <f t="shared" si="3"/>
        <v>D103</v>
      </c>
      <c r="G103" t="str">
        <f ca="1">IF(C103=1,SUM($D$2:INDIRECT(F103)),"")</f>
        <v/>
      </c>
    </row>
    <row r="104" spans="1:7" x14ac:dyDescent="0.25">
      <c r="A104" t="s">
        <v>106</v>
      </c>
      <c r="B104" t="str">
        <f t="shared" si="2"/>
        <v>period</v>
      </c>
      <c r="C104">
        <f>IF(B104=LOOKUP(B104,terms!$B$2:$B$219),1,0)</f>
        <v>0</v>
      </c>
      <c r="D104">
        <f>IF(B104=LOOKUP(B104,terms!$B$2:$B$219),0,1)</f>
        <v>1</v>
      </c>
      <c r="E104">
        <v>104</v>
      </c>
      <c r="F104" t="str">
        <f t="shared" si="3"/>
        <v>D104</v>
      </c>
      <c r="G104" t="str">
        <f ca="1">IF(C104=1,SUM($D$2:INDIRECT(F104)),"")</f>
        <v/>
      </c>
    </row>
    <row r="105" spans="1:7" x14ac:dyDescent="0.25">
      <c r="A105" t="s">
        <v>107</v>
      </c>
      <c r="B105" t="str">
        <f t="shared" si="2"/>
        <v>applicationprocess</v>
      </c>
      <c r="C105">
        <f>IF(B105=LOOKUP(B105,terms!$B$2:$B$219),1,0)</f>
        <v>0</v>
      </c>
      <c r="D105">
        <f>IF(B105=LOOKUP(B105,terms!$B$2:$B$219),0,1)</f>
        <v>1</v>
      </c>
      <c r="E105">
        <v>105</v>
      </c>
      <c r="F105" t="str">
        <f t="shared" si="3"/>
        <v>D105</v>
      </c>
      <c r="G105" t="str">
        <f ca="1">IF(C105=1,SUM($D$2:INDIRECT(F105)),"")</f>
        <v/>
      </c>
    </row>
    <row r="106" spans="1:7" x14ac:dyDescent="0.25">
      <c r="A106" t="s">
        <v>108</v>
      </c>
      <c r="B106" t="str">
        <f t="shared" si="2"/>
        <v>federalexchange</v>
      </c>
      <c r="C106">
        <f>IF(B106=LOOKUP(B106,terms!$B$2:$B$219),1,0)</f>
        <v>1</v>
      </c>
      <c r="D106">
        <f>IF(B106=LOOKUP(B106,terms!$B$2:$B$219),0,1)</f>
        <v>0</v>
      </c>
      <c r="E106">
        <v>106</v>
      </c>
      <c r="F106" t="str">
        <f t="shared" si="3"/>
        <v>D106</v>
      </c>
      <c r="G106">
        <f ca="1">IF(C106=1,SUM($D$2:INDIRECT(F106)),"")</f>
        <v>65</v>
      </c>
    </row>
    <row r="107" spans="1:7" x14ac:dyDescent="0.25">
      <c r="A107" t="s">
        <v>109</v>
      </c>
      <c r="B107" t="str">
        <f t="shared" si="2"/>
        <v>california</v>
      </c>
      <c r="C107">
        <f>IF(B107=LOOKUP(B107,terms!$B$2:$B$219),1,0)</f>
        <v>0</v>
      </c>
      <c r="D107">
        <f>IF(B107=LOOKUP(B107,terms!$B$2:$B$219),0,1)</f>
        <v>1</v>
      </c>
      <c r="E107">
        <v>107</v>
      </c>
      <c r="F107" t="str">
        <f t="shared" si="3"/>
        <v>D107</v>
      </c>
      <c r="G107" t="str">
        <f ca="1">IF(C107=1,SUM($D$2:INDIRECT(F107)),"")</f>
        <v/>
      </c>
    </row>
    <row r="108" spans="1:7" x14ac:dyDescent="0.25">
      <c r="A108" t="s">
        <v>110</v>
      </c>
      <c r="B108" t="str">
        <f t="shared" si="2"/>
        <v>rule</v>
      </c>
      <c r="C108">
        <f>IF(B108=LOOKUP(B108,terms!$B$2:$B$219),1,0)</f>
        <v>0</v>
      </c>
      <c r="D108">
        <f>IF(B108=LOOKUP(B108,terms!$B$2:$B$219),0,1)</f>
        <v>1</v>
      </c>
      <c r="E108">
        <v>108</v>
      </c>
      <c r="F108" t="str">
        <f t="shared" si="3"/>
        <v>D108</v>
      </c>
      <c r="G108" t="str">
        <f ca="1">IF(C108=1,SUM($D$2:INDIRECT(F108)),"")</f>
        <v/>
      </c>
    </row>
    <row r="109" spans="1:7" x14ac:dyDescent="0.25">
      <c r="A109" t="s">
        <v>111</v>
      </c>
      <c r="B109" t="str">
        <f t="shared" si="2"/>
        <v>income</v>
      </c>
      <c r="C109">
        <f>IF(B109=LOOKUP(B109,terms!$B$2:$B$219),1,0)</f>
        <v>1</v>
      </c>
      <c r="D109">
        <f>IF(B109=LOOKUP(B109,terms!$B$2:$B$219),0,1)</f>
        <v>0</v>
      </c>
      <c r="E109">
        <v>109</v>
      </c>
      <c r="F109" t="str">
        <f t="shared" si="3"/>
        <v>D109</v>
      </c>
      <c r="G109">
        <f ca="1">IF(C109=1,SUM($D$2:INDIRECT(F109)),"")</f>
        <v>67</v>
      </c>
    </row>
    <row r="110" spans="1:7" x14ac:dyDescent="0.25">
      <c r="A110" t="s">
        <v>112</v>
      </c>
      <c r="B110" t="str">
        <f t="shared" si="2"/>
        <v>exemption</v>
      </c>
      <c r="C110">
        <f>IF(B110=LOOKUP(B110,terms!$B$2:$B$219),1,0)</f>
        <v>1</v>
      </c>
      <c r="D110">
        <f>IF(B110=LOOKUP(B110,terms!$B$2:$B$219),0,1)</f>
        <v>0</v>
      </c>
      <c r="E110">
        <v>110</v>
      </c>
      <c r="F110" t="str">
        <f t="shared" si="3"/>
        <v>D110</v>
      </c>
      <c r="G110">
        <f ca="1">IF(C110=1,SUM($D$2:INDIRECT(F110)),"")</f>
        <v>67</v>
      </c>
    </row>
    <row r="111" spans="1:7" x14ac:dyDescent="0.25">
      <c r="A111" t="s">
        <v>113</v>
      </c>
      <c r="B111" t="str">
        <f t="shared" si="2"/>
        <v>selectedplan</v>
      </c>
      <c r="C111">
        <f>IF(B111=LOOKUP(B111,terms!$B$2:$B$219),1,0)</f>
        <v>0</v>
      </c>
      <c r="D111">
        <f>IF(B111=LOOKUP(B111,terms!$B$2:$B$219),0,1)</f>
        <v>1</v>
      </c>
      <c r="E111">
        <v>111</v>
      </c>
      <c r="F111" t="str">
        <f t="shared" si="3"/>
        <v>D111</v>
      </c>
      <c r="G111" t="str">
        <f ca="1">IF(C111=1,SUM($D$2:INDIRECT(F111)),"")</f>
        <v/>
      </c>
    </row>
    <row r="112" spans="1:7" x14ac:dyDescent="0.25">
      <c r="A112" t="s">
        <v>114</v>
      </c>
      <c r="B112" t="str">
        <f t="shared" si="2"/>
        <v>staff</v>
      </c>
      <c r="C112">
        <f>IF(B112=LOOKUP(B112,terms!$B$2:$B$219),1,0)</f>
        <v>1</v>
      </c>
      <c r="D112">
        <f>IF(B112=LOOKUP(B112,terms!$B$2:$B$219),0,1)</f>
        <v>0</v>
      </c>
      <c r="E112">
        <v>112</v>
      </c>
      <c r="F112" t="str">
        <f t="shared" si="3"/>
        <v>D112</v>
      </c>
      <c r="G112">
        <f ca="1">IF(C112=1,SUM($D$2:INDIRECT(F112)),"")</f>
        <v>68</v>
      </c>
    </row>
    <row r="113" spans="1:7" x14ac:dyDescent="0.25">
      <c r="A113" t="s">
        <v>115</v>
      </c>
      <c r="B113" t="str">
        <f t="shared" si="2"/>
        <v>36month</v>
      </c>
      <c r="C113">
        <f>IF(B113=LOOKUP(B113,terms!$B$2:$B$219),1,0)</f>
        <v>0</v>
      </c>
      <c r="D113">
        <f>IF(B113=LOOKUP(B113,terms!$B$2:$B$219),0,1)</f>
        <v>1</v>
      </c>
      <c r="E113">
        <v>113</v>
      </c>
      <c r="F113" t="str">
        <f t="shared" si="3"/>
        <v>D113</v>
      </c>
      <c r="G113" t="str">
        <f ca="1">IF(C113=1,SUM($D$2:INDIRECT(F113)),"")</f>
        <v/>
      </c>
    </row>
    <row r="114" spans="1:7" x14ac:dyDescent="0.25">
      <c r="A114" t="s">
        <v>116</v>
      </c>
      <c r="B114" t="str">
        <f t="shared" si="2"/>
        <v>onlineretrieval</v>
      </c>
      <c r="C114">
        <f>IF(B114=LOOKUP(B114,terms!$B$2:$B$219),1,0)</f>
        <v>0</v>
      </c>
      <c r="D114">
        <f>IF(B114=LOOKUP(B114,terms!$B$2:$B$219),0,1)</f>
        <v>1</v>
      </c>
      <c r="E114">
        <v>114</v>
      </c>
      <c r="F114" t="str">
        <f t="shared" si="3"/>
        <v>D114</v>
      </c>
      <c r="G114" t="str">
        <f ca="1">IF(C114=1,SUM($D$2:INDIRECT(F114)),"")</f>
        <v/>
      </c>
    </row>
    <row r="115" spans="1:7" x14ac:dyDescent="0.25">
      <c r="A115" t="s">
        <v>117</v>
      </c>
      <c r="B115" t="str">
        <f t="shared" si="2"/>
        <v>pocketcost</v>
      </c>
      <c r="C115">
        <f>IF(B115=LOOKUP(B115,terms!$B$2:$B$219),1,0)</f>
        <v>0</v>
      </c>
      <c r="D115">
        <f>IF(B115=LOOKUP(B115,terms!$B$2:$B$219),0,1)</f>
        <v>1</v>
      </c>
      <c r="E115">
        <v>115</v>
      </c>
      <c r="F115" t="str">
        <f t="shared" si="3"/>
        <v>D115</v>
      </c>
      <c r="G115" t="str">
        <f ca="1">IF(C115=1,SUM($D$2:INDIRECT(F115)),"")</f>
        <v/>
      </c>
    </row>
    <row r="116" spans="1:7" x14ac:dyDescent="0.25">
      <c r="A116" t="s">
        <v>118</v>
      </c>
      <c r="B116" t="str">
        <f t="shared" si="2"/>
        <v>notification</v>
      </c>
      <c r="C116">
        <f>IF(B116=LOOKUP(B116,terms!$B$2:$B$219),1,0)</f>
        <v>1</v>
      </c>
      <c r="D116">
        <f>IF(B116=LOOKUP(B116,terms!$B$2:$B$219),0,1)</f>
        <v>0</v>
      </c>
      <c r="E116">
        <v>116</v>
      </c>
      <c r="F116" t="str">
        <f t="shared" si="3"/>
        <v>D116</v>
      </c>
      <c r="G116">
        <f ca="1">IF(C116=1,SUM($D$2:INDIRECT(F116)),"")</f>
        <v>71</v>
      </c>
    </row>
    <row r="117" spans="1:7" x14ac:dyDescent="0.25">
      <c r="A117" t="s">
        <v>119</v>
      </c>
      <c r="B117" t="str">
        <f t="shared" si="2"/>
        <v>netsaving</v>
      </c>
      <c r="C117">
        <f>IF(B117=LOOKUP(B117,terms!$B$2:$B$219),1,0)</f>
        <v>1</v>
      </c>
      <c r="D117">
        <f>IF(B117=LOOKUP(B117,terms!$B$2:$B$219),0,1)</f>
        <v>0</v>
      </c>
      <c r="E117">
        <v>117</v>
      </c>
      <c r="F117" t="str">
        <f t="shared" si="3"/>
        <v>D117</v>
      </c>
      <c r="G117">
        <f ca="1">IF(C117=1,SUM($D$2:INDIRECT(F117)),"")</f>
        <v>71</v>
      </c>
    </row>
    <row r="118" spans="1:7" x14ac:dyDescent="0.25">
      <c r="A118" t="s">
        <v>120</v>
      </c>
      <c r="B118" t="str">
        <f t="shared" si="2"/>
        <v>management</v>
      </c>
      <c r="C118">
        <f>IF(B118=LOOKUP(B118,terms!$B$2:$B$219),1,0)</f>
        <v>0</v>
      </c>
      <c r="D118">
        <f>IF(B118=LOOKUP(B118,terms!$B$2:$B$219),0,1)</f>
        <v>1</v>
      </c>
      <c r="E118">
        <v>118</v>
      </c>
      <c r="F118" t="str">
        <f t="shared" si="3"/>
        <v>D118</v>
      </c>
      <c r="G118" t="str">
        <f ca="1">IF(C118=1,SUM($D$2:INDIRECT(F118)),"")</f>
        <v/>
      </c>
    </row>
    <row r="119" spans="1:7" x14ac:dyDescent="0.25">
      <c r="A119" t="s">
        <v>121</v>
      </c>
      <c r="B119" t="str">
        <f t="shared" si="2"/>
        <v>eventtrigger</v>
      </c>
      <c r="C119">
        <f>IF(B119=LOOKUP(B119,terms!$B$2:$B$219),1,0)</f>
        <v>0</v>
      </c>
      <c r="D119">
        <f>IF(B119=LOOKUP(B119,terms!$B$2:$B$219),0,1)</f>
        <v>1</v>
      </c>
      <c r="E119">
        <v>119</v>
      </c>
      <c r="F119" t="str">
        <f t="shared" si="3"/>
        <v>D119</v>
      </c>
      <c r="G119" t="str">
        <f ca="1">IF(C119=1,SUM($D$2:INDIRECT(F119)),"")</f>
        <v/>
      </c>
    </row>
    <row r="120" spans="1:7" x14ac:dyDescent="0.25">
      <c r="A120" t="s">
        <v>122</v>
      </c>
      <c r="B120" t="str">
        <f t="shared" si="2"/>
        <v>caseinformation</v>
      </c>
      <c r="C120">
        <f>IF(B120=LOOKUP(B120,terms!$B$2:$B$219),1,0)</f>
        <v>0</v>
      </c>
      <c r="D120">
        <f>IF(B120=LOOKUP(B120,terms!$B$2:$B$219),0,1)</f>
        <v>1</v>
      </c>
      <c r="E120">
        <v>120</v>
      </c>
      <c r="F120" t="str">
        <f t="shared" si="3"/>
        <v>D120</v>
      </c>
      <c r="G120" t="str">
        <f ca="1">IF(C120=1,SUM($D$2:INDIRECT(F120)),"")</f>
        <v/>
      </c>
    </row>
    <row r="121" spans="1:7" x14ac:dyDescent="0.25">
      <c r="A121" t="s">
        <v>123</v>
      </c>
      <c r="B121" t="str">
        <f t="shared" si="2"/>
        <v>taxadministration</v>
      </c>
      <c r="C121">
        <f>IF(B121=LOOKUP(B121,terms!$B$2:$B$219),1,0)</f>
        <v>0</v>
      </c>
      <c r="D121">
        <f>IF(B121=LOOKUP(B121,terms!$B$2:$B$219),0,1)</f>
        <v>1</v>
      </c>
      <c r="E121">
        <v>121</v>
      </c>
      <c r="F121" t="str">
        <f t="shared" si="3"/>
        <v>D121</v>
      </c>
      <c r="G121" t="str">
        <f ca="1">IF(C121=1,SUM($D$2:INDIRECT(F121)),"")</f>
        <v/>
      </c>
    </row>
    <row r="122" spans="1:7" x14ac:dyDescent="0.25">
      <c r="A122" t="s">
        <v>124</v>
      </c>
      <c r="B122" t="str">
        <f t="shared" si="2"/>
        <v>performancemeasurement</v>
      </c>
      <c r="C122">
        <f>IF(B122=LOOKUP(B122,terms!$B$2:$B$219),1,0)</f>
        <v>0</v>
      </c>
      <c r="D122">
        <f>IF(B122=LOOKUP(B122,terms!$B$2:$B$219),0,1)</f>
        <v>1</v>
      </c>
      <c r="E122">
        <v>122</v>
      </c>
      <c r="F122" t="str">
        <f t="shared" si="3"/>
        <v>D122</v>
      </c>
      <c r="G122" t="str">
        <f ca="1">IF(C122=1,SUM($D$2:INDIRECT(F122)),"")</f>
        <v/>
      </c>
    </row>
    <row r="123" spans="1:7" x14ac:dyDescent="0.25">
      <c r="A123" t="s">
        <v>125</v>
      </c>
      <c r="B123" t="str">
        <f t="shared" si="2"/>
        <v>benefit</v>
      </c>
      <c r="C123">
        <f>IF(B123=LOOKUP(B123,terms!$B$2:$B$219),1,0)</f>
        <v>0</v>
      </c>
      <c r="D123">
        <f>IF(B123=LOOKUP(B123,terms!$B$2:$B$219),0,1)</f>
        <v>1</v>
      </c>
      <c r="E123">
        <v>123</v>
      </c>
      <c r="F123" t="str">
        <f t="shared" si="3"/>
        <v>D123</v>
      </c>
      <c r="G123" t="str">
        <f ca="1">IF(C123=1,SUM($D$2:INDIRECT(F123)),"")</f>
        <v/>
      </c>
    </row>
    <row r="124" spans="1:7" x14ac:dyDescent="0.25">
      <c r="A124" t="s">
        <v>126</v>
      </c>
      <c r="B124" t="str">
        <f t="shared" si="2"/>
        <v>standardizedonlineapplication</v>
      </c>
      <c r="C124">
        <f>IF(B124=LOOKUP(B124,terms!$B$2:$B$219),1,0)</f>
        <v>0</v>
      </c>
      <c r="D124">
        <f>IF(B124=LOOKUP(B124,terms!$B$2:$B$219),0,1)</f>
        <v>1</v>
      </c>
      <c r="E124">
        <v>124</v>
      </c>
      <c r="F124" t="str">
        <f t="shared" si="3"/>
        <v>D124</v>
      </c>
      <c r="G124" t="str">
        <f ca="1">IF(C124=1,SUM($D$2:INDIRECT(F124)),"")</f>
        <v/>
      </c>
    </row>
    <row r="125" spans="1:7" x14ac:dyDescent="0.25">
      <c r="A125" t="s">
        <v>127</v>
      </c>
      <c r="B125" t="str">
        <f t="shared" si="2"/>
        <v>non-subsidizedhealthcoverage</v>
      </c>
      <c r="C125">
        <f>IF(B125=LOOKUP(B125,terms!$B$2:$B$219),1,0)</f>
        <v>1</v>
      </c>
      <c r="D125">
        <f>IF(B125=LOOKUP(B125,terms!$B$2:$B$219),0,1)</f>
        <v>0</v>
      </c>
      <c r="E125">
        <v>125</v>
      </c>
      <c r="F125" t="str">
        <f t="shared" si="3"/>
        <v>D125</v>
      </c>
      <c r="G125">
        <f ca="1">IF(C125=1,SUM($D$2:INDIRECT(F125)),"")</f>
        <v>78</v>
      </c>
    </row>
    <row r="126" spans="1:7" x14ac:dyDescent="0.25">
      <c r="A126" t="s">
        <v>128</v>
      </c>
      <c r="B126" t="str">
        <f t="shared" si="2"/>
        <v>tribalaffiliation</v>
      </c>
      <c r="C126">
        <f>IF(B126=LOOKUP(B126,terms!$B$2:$B$219),1,0)</f>
        <v>0</v>
      </c>
      <c r="D126">
        <f>IF(B126=LOOKUP(B126,terms!$B$2:$B$219),0,1)</f>
        <v>1</v>
      </c>
      <c r="E126">
        <v>126</v>
      </c>
      <c r="F126" t="str">
        <f t="shared" si="3"/>
        <v>D126</v>
      </c>
      <c r="G126" t="str">
        <f ca="1">IF(C126=1,SUM($D$2:INDIRECT(F126)),"")</f>
        <v/>
      </c>
    </row>
    <row r="127" spans="1:7" x14ac:dyDescent="0.25">
      <c r="A127" t="s">
        <v>129</v>
      </c>
      <c r="B127" t="str">
        <f t="shared" si="2"/>
        <v>consumerexperience</v>
      </c>
      <c r="C127">
        <f>IF(B127=LOOKUP(B127,terms!$B$2:$B$219),1,0)</f>
        <v>0</v>
      </c>
      <c r="D127">
        <f>IF(B127=LOOKUP(B127,terms!$B$2:$B$219),0,1)</f>
        <v>1</v>
      </c>
      <c r="E127">
        <v>127</v>
      </c>
      <c r="F127" t="str">
        <f t="shared" si="3"/>
        <v>D127</v>
      </c>
      <c r="G127" t="str">
        <f ca="1">IF(C127=1,SUM($D$2:INDIRECT(F127)),"")</f>
        <v/>
      </c>
    </row>
    <row r="128" spans="1:7" x14ac:dyDescent="0.25">
      <c r="A128" t="s">
        <v>130</v>
      </c>
      <c r="B128" t="str">
        <f t="shared" si="2"/>
        <v>federalaudit</v>
      </c>
      <c r="C128">
        <f>IF(B128=LOOKUP(B128,terms!$B$2:$B$219),1,0)</f>
        <v>0</v>
      </c>
      <c r="D128">
        <f>IF(B128=LOOKUP(B128,terms!$B$2:$B$219),0,1)</f>
        <v>1</v>
      </c>
      <c r="E128">
        <v>128</v>
      </c>
      <c r="F128" t="str">
        <f t="shared" si="3"/>
        <v>D128</v>
      </c>
      <c r="G128" t="str">
        <f ca="1">IF(C128=1,SUM($D$2:INDIRECT(F128)),"")</f>
        <v/>
      </c>
    </row>
    <row r="129" spans="1:7" x14ac:dyDescent="0.25">
      <c r="A129" t="s">
        <v>131</v>
      </c>
      <c r="B129" t="str">
        <f t="shared" si="2"/>
        <v>oversightrequirement</v>
      </c>
      <c r="C129">
        <f>IF(B129=LOOKUP(B129,terms!$B$2:$B$219),1,0)</f>
        <v>0</v>
      </c>
      <c r="D129">
        <f>IF(B129=LOOKUP(B129,terms!$B$2:$B$219),0,1)</f>
        <v>1</v>
      </c>
      <c r="E129">
        <v>129</v>
      </c>
      <c r="F129" t="str">
        <f t="shared" si="3"/>
        <v>D129</v>
      </c>
      <c r="G129" t="str">
        <f ca="1">IF(C129=1,SUM($D$2:INDIRECT(F129)),"")</f>
        <v/>
      </c>
    </row>
    <row r="130" spans="1:7" x14ac:dyDescent="0.25">
      <c r="A130" t="s">
        <v>132</v>
      </c>
      <c r="B130" t="str">
        <f t="shared" si="2"/>
        <v>region</v>
      </c>
      <c r="C130">
        <f>IF(B130=LOOKUP(B130,terms!$B$2:$B$219),1,0)</f>
        <v>1</v>
      </c>
      <c r="D130">
        <f>IF(B130=LOOKUP(B130,terms!$B$2:$B$219),0,1)</f>
        <v>0</v>
      </c>
      <c r="E130">
        <v>130</v>
      </c>
      <c r="F130" t="str">
        <f t="shared" si="3"/>
        <v>D130</v>
      </c>
      <c r="G130">
        <f ca="1">IF(C130=1,SUM($D$2:INDIRECT(F130)),"")</f>
        <v>82</v>
      </c>
    </row>
    <row r="131" spans="1:7" x14ac:dyDescent="0.25">
      <c r="A131" t="s">
        <v>133</v>
      </c>
      <c r="B131" t="str">
        <f t="shared" ref="B131:B194" si="4">LOWER(SUBSTITUTE(A131," ",""))</f>
        <v>amount</v>
      </c>
      <c r="C131">
        <f>IF(B131=LOOKUP(B131,terms!$B$2:$B$219),1,0)</f>
        <v>0</v>
      </c>
      <c r="D131">
        <f>IF(B131=LOOKUP(B131,terms!$B$2:$B$219),0,1)</f>
        <v>1</v>
      </c>
      <c r="E131">
        <v>131</v>
      </c>
      <c r="F131" t="str">
        <f t="shared" ref="F131:F194" si="5">CONCATENATE("D",E131)</f>
        <v>D131</v>
      </c>
      <c r="G131" t="str">
        <f ca="1">IF(C131=1,SUM($D$2:INDIRECT(F131)),"")</f>
        <v/>
      </c>
    </row>
    <row r="132" spans="1:7" x14ac:dyDescent="0.25">
      <c r="A132" t="s">
        <v>134</v>
      </c>
      <c r="B132" t="str">
        <f t="shared" si="4"/>
        <v>lawfulpresence</v>
      </c>
      <c r="C132">
        <f>IF(B132=LOOKUP(B132,terms!$B$2:$B$219),1,0)</f>
        <v>1</v>
      </c>
      <c r="D132">
        <f>IF(B132=LOOKUP(B132,terms!$B$2:$B$219),0,1)</f>
        <v>0</v>
      </c>
      <c r="E132">
        <v>132</v>
      </c>
      <c r="F132" t="str">
        <f t="shared" si="5"/>
        <v>D132</v>
      </c>
      <c r="G132">
        <f ca="1">IF(C132=1,SUM($D$2:INDIRECT(F132)),"")</f>
        <v>83</v>
      </c>
    </row>
    <row r="133" spans="1:7" x14ac:dyDescent="0.25">
      <c r="A133" t="s">
        <v>135</v>
      </c>
      <c r="B133" t="str">
        <f t="shared" si="4"/>
        <v>mailedapplication</v>
      </c>
      <c r="C133">
        <f>IF(B133=LOOKUP(B133,terms!$B$2:$B$219),1,0)</f>
        <v>0</v>
      </c>
      <c r="D133">
        <f>IF(B133=LOOKUP(B133,terms!$B$2:$B$219),0,1)</f>
        <v>1</v>
      </c>
      <c r="E133">
        <v>133</v>
      </c>
      <c r="F133" t="str">
        <f t="shared" si="5"/>
        <v>D133</v>
      </c>
      <c r="G133" t="str">
        <f ca="1">IF(C133=1,SUM($D$2:INDIRECT(F133)),"")</f>
        <v/>
      </c>
    </row>
    <row r="134" spans="1:7" x14ac:dyDescent="0.25">
      <c r="A134" t="s">
        <v>136</v>
      </c>
      <c r="B134" t="str">
        <f t="shared" si="4"/>
        <v>individualeligibilityreal-timeonline</v>
      </c>
      <c r="C134">
        <f>IF(B134=LOOKUP(B134,terms!$B$2:$B$219),1,0)</f>
        <v>0</v>
      </c>
      <c r="D134">
        <f>IF(B134=LOOKUP(B134,terms!$B$2:$B$219),0,1)</f>
        <v>1</v>
      </c>
      <c r="E134">
        <v>134</v>
      </c>
      <c r="F134" t="str">
        <f t="shared" si="5"/>
        <v>D134</v>
      </c>
      <c r="G134" t="str">
        <f ca="1">IF(C134=1,SUM($D$2:INDIRECT(F134)),"")</f>
        <v/>
      </c>
    </row>
    <row r="135" spans="1:7" x14ac:dyDescent="0.25">
      <c r="A135" t="s">
        <v>137</v>
      </c>
      <c r="B135" t="str">
        <f t="shared" si="4"/>
        <v>use</v>
      </c>
      <c r="C135">
        <f>IF(B135=LOOKUP(B135,terms!$B$2:$B$219),1,0)</f>
        <v>0</v>
      </c>
      <c r="D135">
        <f>IF(B135=LOOKUP(B135,terms!$B$2:$B$219),0,1)</f>
        <v>1</v>
      </c>
      <c r="E135">
        <v>135</v>
      </c>
      <c r="F135" t="str">
        <f t="shared" si="5"/>
        <v>D135</v>
      </c>
      <c r="G135" t="str">
        <f ca="1">IF(C135=1,SUM($D$2:INDIRECT(F135)),"")</f>
        <v/>
      </c>
    </row>
    <row r="136" spans="1:7" x14ac:dyDescent="0.25">
      <c r="A136" t="s">
        <v>138</v>
      </c>
      <c r="B136" t="str">
        <f t="shared" si="4"/>
        <v>document</v>
      </c>
      <c r="C136">
        <f>IF(B136=LOOKUP(B136,terms!$B$2:$B$219),1,0)</f>
        <v>0</v>
      </c>
      <c r="D136">
        <f>IF(B136=LOOKUP(B136,terms!$B$2:$B$219),0,1)</f>
        <v>1</v>
      </c>
      <c r="E136">
        <v>136</v>
      </c>
      <c r="F136" t="str">
        <f t="shared" si="5"/>
        <v>D136</v>
      </c>
      <c r="G136" t="str">
        <f ca="1">IF(C136=1,SUM($D$2:INDIRECT(F136)),"")</f>
        <v/>
      </c>
    </row>
    <row r="137" spans="1:7" x14ac:dyDescent="0.25">
      <c r="A137" t="s">
        <v>139</v>
      </c>
      <c r="B137" t="str">
        <f t="shared" si="4"/>
        <v>californiadepartment</v>
      </c>
      <c r="C137">
        <f>IF(B137=LOOKUP(B137,terms!$B$2:$B$219),1,0)</f>
        <v>0</v>
      </c>
      <c r="D137">
        <f>IF(B137=LOOKUP(B137,terms!$B$2:$B$219),0,1)</f>
        <v>1</v>
      </c>
      <c r="E137">
        <v>137</v>
      </c>
      <c r="F137" t="str">
        <f t="shared" si="5"/>
        <v>D137</v>
      </c>
      <c r="G137" t="str">
        <f ca="1">IF(C137=1,SUM($D$2:INDIRECT(F137)),"")</f>
        <v/>
      </c>
    </row>
    <row r="138" spans="1:7" x14ac:dyDescent="0.25">
      <c r="A138" t="s">
        <v>140</v>
      </c>
      <c r="B138" t="str">
        <f t="shared" si="4"/>
        <v>externalinterface</v>
      </c>
      <c r="C138">
        <f>IF(B138=LOOKUP(B138,terms!$B$2:$B$219),1,0)</f>
        <v>0</v>
      </c>
      <c r="D138">
        <f>IF(B138=LOOKUP(B138,terms!$B$2:$B$219),0,1)</f>
        <v>1</v>
      </c>
      <c r="E138">
        <v>138</v>
      </c>
      <c r="F138" t="str">
        <f t="shared" si="5"/>
        <v>D138</v>
      </c>
      <c r="G138" t="str">
        <f ca="1">IF(C138=1,SUM($D$2:INDIRECT(F138)),"")</f>
        <v/>
      </c>
    </row>
    <row r="139" spans="1:7" x14ac:dyDescent="0.25">
      <c r="A139" t="s">
        <v>141</v>
      </c>
      <c r="B139" t="str">
        <f t="shared" si="4"/>
        <v>anonymousshopping</v>
      </c>
      <c r="C139">
        <f>IF(B139=LOOKUP(B139,terms!$B$2:$B$219),1,0)</f>
        <v>1</v>
      </c>
      <c r="D139">
        <f>IF(B139=LOOKUP(B139,terms!$B$2:$B$219),0,1)</f>
        <v>0</v>
      </c>
      <c r="E139">
        <v>139</v>
      </c>
      <c r="F139" t="str">
        <f t="shared" si="5"/>
        <v>D139</v>
      </c>
      <c r="G139">
        <f ca="1">IF(C139=1,SUM($D$2:INDIRECT(F139)),"")</f>
        <v>89</v>
      </c>
    </row>
    <row r="140" spans="1:7" x14ac:dyDescent="0.25">
      <c r="A140" t="s">
        <v>142</v>
      </c>
      <c r="B140" t="str">
        <f t="shared" si="4"/>
        <v>averageamount</v>
      </c>
      <c r="C140">
        <f>IF(B140=LOOKUP(B140,terms!$B$2:$B$219),1,0)</f>
        <v>0</v>
      </c>
      <c r="D140">
        <f>IF(B140=LOOKUP(B140,terms!$B$2:$B$219),0,1)</f>
        <v>1</v>
      </c>
      <c r="E140">
        <v>140</v>
      </c>
      <c r="F140" t="str">
        <f t="shared" si="5"/>
        <v>D140</v>
      </c>
      <c r="G140" t="str">
        <f ca="1">IF(C140=1,SUM($D$2:INDIRECT(F140)),"")</f>
        <v/>
      </c>
    </row>
    <row r="141" spans="1:7" x14ac:dyDescent="0.25">
      <c r="A141" t="s">
        <v>143</v>
      </c>
      <c r="B141" t="str">
        <f t="shared" si="4"/>
        <v>onlineapplication</v>
      </c>
      <c r="C141">
        <f>IF(B141=LOOKUP(B141,terms!$B$2:$B$219),1,0)</f>
        <v>0</v>
      </c>
      <c r="D141">
        <f>IF(B141=LOOKUP(B141,terms!$B$2:$B$219),0,1)</f>
        <v>1</v>
      </c>
      <c r="E141">
        <v>141</v>
      </c>
      <c r="F141" t="str">
        <f t="shared" si="5"/>
        <v>D141</v>
      </c>
      <c r="G141" t="str">
        <f ca="1">IF(C141=1,SUM($D$2:INDIRECT(F141)),"")</f>
        <v/>
      </c>
    </row>
    <row r="142" spans="1:7" x14ac:dyDescent="0.25">
      <c r="A142" t="s">
        <v>144</v>
      </c>
      <c r="B142" t="str">
        <f t="shared" si="4"/>
        <v>non-subsidized</v>
      </c>
      <c r="C142">
        <f>IF(B142=LOOKUP(B142,terms!$B$2:$B$219),1,0)</f>
        <v>0</v>
      </c>
      <c r="D142">
        <f>IF(B142=LOOKUP(B142,terms!$B$2:$B$219),0,1)</f>
        <v>1</v>
      </c>
      <c r="E142">
        <v>142</v>
      </c>
      <c r="F142" t="str">
        <f t="shared" si="5"/>
        <v>D142</v>
      </c>
      <c r="G142" t="str">
        <f ca="1">IF(C142=1,SUM($D$2:INDIRECT(F142)),"")</f>
        <v/>
      </c>
    </row>
    <row r="143" spans="1:7" x14ac:dyDescent="0.25">
      <c r="A143" t="s">
        <v>145</v>
      </c>
      <c r="B143" t="str">
        <f t="shared" si="4"/>
        <v>demonstrationvideo</v>
      </c>
      <c r="C143">
        <f>IF(B143=LOOKUP(B143,terms!$B$2:$B$219),1,0)</f>
        <v>0</v>
      </c>
      <c r="D143">
        <f>IF(B143=LOOKUP(B143,terms!$B$2:$B$219),0,1)</f>
        <v>1</v>
      </c>
      <c r="E143">
        <v>143</v>
      </c>
      <c r="F143" t="str">
        <f t="shared" si="5"/>
        <v>D143</v>
      </c>
      <c r="G143" t="str">
        <f ca="1">IF(C143=1,SUM($D$2:INDIRECT(F143)),"")</f>
        <v/>
      </c>
    </row>
    <row r="144" spans="1:7" x14ac:dyDescent="0.25">
      <c r="A144" t="s">
        <v>146</v>
      </c>
      <c r="B144" t="str">
        <f t="shared" si="4"/>
        <v>reportchange</v>
      </c>
      <c r="C144">
        <f>IF(B144=LOOKUP(B144,terms!$B$2:$B$219),1,0)</f>
        <v>0</v>
      </c>
      <c r="D144">
        <f>IF(B144=LOOKUP(B144,terms!$B$2:$B$219),0,1)</f>
        <v>1</v>
      </c>
      <c r="E144">
        <v>144</v>
      </c>
      <c r="F144" t="str">
        <f t="shared" si="5"/>
        <v>D144</v>
      </c>
      <c r="G144" t="str">
        <f ca="1">IF(C144=1,SUM($D$2:INDIRECT(F144)),"")</f>
        <v/>
      </c>
    </row>
    <row r="145" spans="1:7" x14ac:dyDescent="0.25">
      <c r="A145" t="s">
        <v>147</v>
      </c>
      <c r="B145" t="str">
        <f t="shared" si="4"/>
        <v>enrollmenttrend</v>
      </c>
      <c r="C145">
        <f>IF(B145=LOOKUP(B145,terms!$B$2:$B$219),1,0)</f>
        <v>0</v>
      </c>
      <c r="D145">
        <f>IF(B145=LOOKUP(B145,terms!$B$2:$B$219),0,1)</f>
        <v>1</v>
      </c>
      <c r="E145">
        <v>145</v>
      </c>
      <c r="F145" t="str">
        <f t="shared" si="5"/>
        <v>D145</v>
      </c>
      <c r="G145" t="str">
        <f ca="1">IF(C145=1,SUM($D$2:INDIRECT(F145)),"")</f>
        <v/>
      </c>
    </row>
    <row r="146" spans="1:7" x14ac:dyDescent="0.25">
      <c r="A146" t="s">
        <v>148</v>
      </c>
      <c r="B146" t="str">
        <f t="shared" si="4"/>
        <v>consumerinformation</v>
      </c>
      <c r="C146">
        <f>IF(B146=LOOKUP(B146,terms!$B$2:$B$219),1,0)</f>
        <v>0</v>
      </c>
      <c r="D146">
        <f>IF(B146=LOOKUP(B146,terms!$B$2:$B$219),0,1)</f>
        <v>1</v>
      </c>
      <c r="E146">
        <v>146</v>
      </c>
      <c r="F146" t="str">
        <f t="shared" si="5"/>
        <v>D146</v>
      </c>
      <c r="G146" t="str">
        <f ca="1">IF(C146=1,SUM($D$2:INDIRECT(F146)),"")</f>
        <v/>
      </c>
    </row>
    <row r="147" spans="1:7" x14ac:dyDescent="0.25">
      <c r="A147" t="s">
        <v>149</v>
      </c>
      <c r="B147" t="str">
        <f t="shared" si="4"/>
        <v>californiapolicymaker</v>
      </c>
      <c r="C147">
        <f>IF(B147=LOOKUP(B147,terms!$B$2:$B$219),1,0)</f>
        <v>0</v>
      </c>
      <c r="D147">
        <f>IF(B147=LOOKUP(B147,terms!$B$2:$B$219),0,1)</f>
        <v>1</v>
      </c>
      <c r="E147">
        <v>147</v>
      </c>
      <c r="F147" t="str">
        <f t="shared" si="5"/>
        <v>D147</v>
      </c>
      <c r="G147" t="str">
        <f ca="1">IF(C147=1,SUM($D$2:INDIRECT(F147)),"")</f>
        <v/>
      </c>
    </row>
    <row r="148" spans="1:7" x14ac:dyDescent="0.25">
      <c r="A148" t="s">
        <v>150</v>
      </c>
      <c r="B148" t="str">
        <f t="shared" si="4"/>
        <v>communicationmethod</v>
      </c>
      <c r="C148">
        <f>IF(B148=LOOKUP(B148,terms!$B$2:$B$219),1,0)</f>
        <v>0</v>
      </c>
      <c r="D148">
        <f>IF(B148=LOOKUP(B148,terms!$B$2:$B$219),0,1)</f>
        <v>1</v>
      </c>
      <c r="E148">
        <v>148</v>
      </c>
      <c r="F148" t="str">
        <f t="shared" si="5"/>
        <v>D148</v>
      </c>
      <c r="G148" t="str">
        <f ca="1">IF(C148=1,SUM($D$2:INDIRECT(F148)),"")</f>
        <v/>
      </c>
    </row>
    <row r="149" spans="1:7" x14ac:dyDescent="0.25">
      <c r="A149" t="s">
        <v>151</v>
      </c>
      <c r="B149" t="str">
        <f t="shared" si="4"/>
        <v>specificconsumersinformation</v>
      </c>
      <c r="C149">
        <f>IF(B149=LOOKUP(B149,terms!$B$2:$B$219),1,0)</f>
        <v>0</v>
      </c>
      <c r="D149">
        <f>IF(B149=LOOKUP(B149,terms!$B$2:$B$219),0,1)</f>
        <v>1</v>
      </c>
      <c r="E149">
        <v>149</v>
      </c>
      <c r="F149" t="str">
        <f t="shared" si="5"/>
        <v>D149</v>
      </c>
      <c r="G149" t="str">
        <f ca="1">IF(C149=1,SUM($D$2:INDIRECT(F149)),"")</f>
        <v/>
      </c>
    </row>
    <row r="150" spans="1:7" x14ac:dyDescent="0.25">
      <c r="A150" t="s">
        <v>152</v>
      </c>
      <c r="B150" t="str">
        <f t="shared" si="4"/>
        <v>provider</v>
      </c>
      <c r="C150">
        <f>IF(B150=LOOKUP(B150,terms!$B$2:$B$219),1,0)</f>
        <v>1</v>
      </c>
      <c r="D150">
        <f>IF(B150=LOOKUP(B150,terms!$B$2:$B$219),0,1)</f>
        <v>0</v>
      </c>
      <c r="E150">
        <v>150</v>
      </c>
      <c r="F150" t="str">
        <f t="shared" si="5"/>
        <v>D150</v>
      </c>
      <c r="G150">
        <f ca="1">IF(C150=1,SUM($D$2:INDIRECT(F150)),"")</f>
        <v>99</v>
      </c>
    </row>
    <row r="151" spans="1:7" x14ac:dyDescent="0.25">
      <c r="A151" t="s">
        <v>153</v>
      </c>
      <c r="B151" t="str">
        <f t="shared" si="4"/>
        <v>caserecord</v>
      </c>
      <c r="C151">
        <f>IF(B151=LOOKUP(B151,terms!$B$2:$B$219),1,0)</f>
        <v>1</v>
      </c>
      <c r="D151">
        <f>IF(B151=LOOKUP(B151,terms!$B$2:$B$219),0,1)</f>
        <v>0</v>
      </c>
      <c r="E151">
        <v>151</v>
      </c>
      <c r="F151" t="str">
        <f t="shared" si="5"/>
        <v>D151</v>
      </c>
      <c r="G151">
        <f ca="1">IF(C151=1,SUM($D$2:INDIRECT(F151)),"")</f>
        <v>99</v>
      </c>
    </row>
    <row r="152" spans="1:7" x14ac:dyDescent="0.25">
      <c r="A152" t="s">
        <v>154</v>
      </c>
      <c r="B152" t="str">
        <f t="shared" si="4"/>
        <v>permanentpart</v>
      </c>
      <c r="C152">
        <f>IF(B152=LOOKUP(B152,terms!$B$2:$B$219),1,0)</f>
        <v>0</v>
      </c>
      <c r="D152">
        <f>IF(B152=LOOKUP(B152,terms!$B$2:$B$219),0,1)</f>
        <v>1</v>
      </c>
      <c r="E152">
        <v>152</v>
      </c>
      <c r="F152" t="str">
        <f t="shared" si="5"/>
        <v>D152</v>
      </c>
      <c r="G152" t="str">
        <f ca="1">IF(C152=1,SUM($D$2:INDIRECT(F152)),"")</f>
        <v/>
      </c>
    </row>
    <row r="153" spans="1:7" x14ac:dyDescent="0.25">
      <c r="A153" t="s">
        <v>155</v>
      </c>
      <c r="B153" t="str">
        <f t="shared" si="4"/>
        <v>slcsppremiumamount</v>
      </c>
      <c r="C153">
        <f>IF(B153=LOOKUP(B153,terms!$B$2:$B$219),1,0)</f>
        <v>0</v>
      </c>
      <c r="D153">
        <f>IF(B153=LOOKUP(B153,terms!$B$2:$B$219),0,1)</f>
        <v>1</v>
      </c>
      <c r="E153">
        <v>153</v>
      </c>
      <c r="F153" t="str">
        <f t="shared" si="5"/>
        <v>D153</v>
      </c>
      <c r="G153" t="str">
        <f ca="1">IF(C153=1,SUM($D$2:INDIRECT(F153)),"")</f>
        <v/>
      </c>
    </row>
    <row r="154" spans="1:7" x14ac:dyDescent="0.25">
      <c r="A154" t="s">
        <v>156</v>
      </c>
      <c r="B154" t="str">
        <f t="shared" si="4"/>
        <v>appealdecision</v>
      </c>
      <c r="C154">
        <f>IF(B154=LOOKUP(B154,terms!$B$2:$B$219),1,0)</f>
        <v>0</v>
      </c>
      <c r="D154">
        <f>IF(B154=LOOKUP(B154,terms!$B$2:$B$219),0,1)</f>
        <v>1</v>
      </c>
      <c r="E154">
        <v>154</v>
      </c>
      <c r="F154" t="str">
        <f t="shared" si="5"/>
        <v>D154</v>
      </c>
      <c r="G154" t="str">
        <f ca="1">IF(C154=1,SUM($D$2:INDIRECT(F154)),"")</f>
        <v/>
      </c>
    </row>
    <row r="155" spans="1:7" x14ac:dyDescent="0.25">
      <c r="A155" t="s">
        <v>157</v>
      </c>
      <c r="B155" t="str">
        <f t="shared" si="4"/>
        <v>fee</v>
      </c>
      <c r="C155">
        <f>IF(B155=LOOKUP(B155,terms!$B$2:$B$219),1,0)</f>
        <v>0</v>
      </c>
      <c r="D155">
        <f>IF(B155=LOOKUP(B155,terms!$B$2:$B$219),0,1)</f>
        <v>1</v>
      </c>
      <c r="E155">
        <v>155</v>
      </c>
      <c r="F155" t="str">
        <f t="shared" si="5"/>
        <v>D155</v>
      </c>
      <c r="G155" t="str">
        <f ca="1">IF(C155=1,SUM($D$2:INDIRECT(F155)),"")</f>
        <v/>
      </c>
    </row>
    <row r="156" spans="1:7" x14ac:dyDescent="0.25">
      <c r="A156" t="s">
        <v>158</v>
      </c>
      <c r="B156" t="str">
        <f t="shared" si="4"/>
        <v>federalrequirementstandard</v>
      </c>
      <c r="C156">
        <f>IF(B156=LOOKUP(B156,terms!$B$2:$B$219),1,0)</f>
        <v>0</v>
      </c>
      <c r="D156">
        <f>IF(B156=LOOKUP(B156,terms!$B$2:$B$219),0,1)</f>
        <v>1</v>
      </c>
      <c r="E156">
        <v>156</v>
      </c>
      <c r="F156" t="str">
        <f t="shared" si="5"/>
        <v>D156</v>
      </c>
      <c r="G156" t="str">
        <f ca="1">IF(C156=1,SUM($D$2:INDIRECT(F156)),"")</f>
        <v/>
      </c>
    </row>
    <row r="157" spans="1:7" x14ac:dyDescent="0.25">
      <c r="A157" t="s">
        <v>159</v>
      </c>
      <c r="B157" t="str">
        <f t="shared" si="4"/>
        <v>presumptiveeligibilityprogramfunctionality</v>
      </c>
      <c r="C157">
        <f>IF(B157=LOOKUP(B157,terms!$B$2:$B$219),1,0)</f>
        <v>0</v>
      </c>
      <c r="D157">
        <f>IF(B157=LOOKUP(B157,terms!$B$2:$B$219),0,1)</f>
        <v>1</v>
      </c>
      <c r="E157">
        <v>157</v>
      </c>
      <c r="F157" t="str">
        <f t="shared" si="5"/>
        <v>D157</v>
      </c>
      <c r="G157" t="str">
        <f ca="1">IF(C157=1,SUM($D$2:INDIRECT(F157)),"")</f>
        <v/>
      </c>
    </row>
    <row r="158" spans="1:7" x14ac:dyDescent="0.25">
      <c r="A158" t="s">
        <v>160</v>
      </c>
      <c r="B158" t="str">
        <f t="shared" si="4"/>
        <v>chipqualitycontrolinitiative</v>
      </c>
      <c r="C158">
        <f>IF(B158=LOOKUP(B158,terms!$B$2:$B$219),1,0)</f>
        <v>0</v>
      </c>
      <c r="D158">
        <f>IF(B158=LOOKUP(B158,terms!$B$2:$B$219),0,1)</f>
        <v>1</v>
      </c>
      <c r="E158">
        <v>158</v>
      </c>
      <c r="F158" t="str">
        <f t="shared" si="5"/>
        <v>D158</v>
      </c>
      <c r="G158" t="str">
        <f ca="1">IF(C158=1,SUM($D$2:INDIRECT(F158)),"")</f>
        <v/>
      </c>
    </row>
    <row r="159" spans="1:7" x14ac:dyDescent="0.25">
      <c r="A159" t="s">
        <v>161</v>
      </c>
      <c r="B159" t="str">
        <f t="shared" si="4"/>
        <v>agesexhouseholdcomposition</v>
      </c>
      <c r="C159">
        <f>IF(B159=LOOKUP(B159,terms!$B$2:$B$219),1,0)</f>
        <v>0</v>
      </c>
      <c r="D159">
        <f>IF(B159=LOOKUP(B159,terms!$B$2:$B$219),0,1)</f>
        <v>1</v>
      </c>
      <c r="E159">
        <v>159</v>
      </c>
      <c r="F159" t="str">
        <f t="shared" si="5"/>
        <v>D159</v>
      </c>
      <c r="G159" t="str">
        <f ca="1">IF(C159=1,SUM($D$2:INDIRECT(F159)),"")</f>
        <v/>
      </c>
    </row>
    <row r="160" spans="1:7" x14ac:dyDescent="0.25">
      <c r="A160" t="s">
        <v>162</v>
      </c>
      <c r="B160" t="str">
        <f t="shared" si="4"/>
        <v>assisterfee</v>
      </c>
      <c r="C160">
        <f>IF(B160=LOOKUP(B160,terms!$B$2:$B$219),1,0)</f>
        <v>1</v>
      </c>
      <c r="D160">
        <f>IF(B160=LOOKUP(B160,terms!$B$2:$B$219),0,1)</f>
        <v>0</v>
      </c>
      <c r="E160">
        <v>160</v>
      </c>
      <c r="F160" t="str">
        <f t="shared" si="5"/>
        <v>D160</v>
      </c>
      <c r="G160">
        <f ca="1">IF(C160=1,SUM($D$2:INDIRECT(F160)),"")</f>
        <v>107</v>
      </c>
    </row>
    <row r="161" spans="1:7" x14ac:dyDescent="0.25">
      <c r="A161" t="s">
        <v>163</v>
      </c>
      <c r="B161" t="str">
        <f t="shared" si="4"/>
        <v>request</v>
      </c>
      <c r="C161">
        <f>IF(B161=LOOKUP(B161,terms!$B$2:$B$219),1,0)</f>
        <v>0</v>
      </c>
      <c r="D161">
        <f>IF(B161=LOOKUP(B161,terms!$B$2:$B$219),0,1)</f>
        <v>1</v>
      </c>
      <c r="E161">
        <v>161</v>
      </c>
      <c r="F161" t="str">
        <f t="shared" si="5"/>
        <v>D161</v>
      </c>
      <c r="G161" t="str">
        <f ca="1">IF(C161=1,SUM($D$2:INDIRECT(F161)),"")</f>
        <v/>
      </c>
    </row>
    <row r="162" spans="1:7" x14ac:dyDescent="0.25">
      <c r="A162" t="s">
        <v>164</v>
      </c>
      <c r="B162" t="str">
        <f t="shared" si="4"/>
        <v>verificationdataeg</v>
      </c>
      <c r="C162">
        <f>IF(B162=LOOKUP(B162,terms!$B$2:$B$219),1,0)</f>
        <v>0</v>
      </c>
      <c r="D162">
        <f>IF(B162=LOOKUP(B162,terms!$B$2:$B$219),0,1)</f>
        <v>1</v>
      </c>
      <c r="E162">
        <v>162</v>
      </c>
      <c r="F162" t="str">
        <f t="shared" si="5"/>
        <v>D162</v>
      </c>
      <c r="G162" t="str">
        <f ca="1">IF(C162=1,SUM($D$2:INDIRECT(F162)),"")</f>
        <v/>
      </c>
    </row>
    <row r="163" spans="1:7" x14ac:dyDescent="0.25">
      <c r="A163" t="s">
        <v>165</v>
      </c>
      <c r="B163" t="str">
        <f t="shared" si="4"/>
        <v>interface</v>
      </c>
      <c r="C163">
        <f>IF(B163=LOOKUP(B163,terms!$B$2:$B$219),1,0)</f>
        <v>0</v>
      </c>
      <c r="D163">
        <f>IF(B163=LOOKUP(B163,terms!$B$2:$B$219),0,1)</f>
        <v>1</v>
      </c>
      <c r="E163">
        <v>163</v>
      </c>
      <c r="F163" t="str">
        <f t="shared" si="5"/>
        <v>D163</v>
      </c>
      <c r="G163" t="str">
        <f ca="1">IF(C163=1,SUM($D$2:INDIRECT(F163)),"")</f>
        <v/>
      </c>
    </row>
    <row r="164" spans="1:7" x14ac:dyDescent="0.25">
      <c r="A164" t="s">
        <v>166</v>
      </c>
      <c r="B164" t="str">
        <f t="shared" si="4"/>
        <v>viewingcapability</v>
      </c>
      <c r="C164">
        <f>IF(B164=LOOKUP(B164,terms!$B$2:$B$219),1,0)</f>
        <v>0</v>
      </c>
      <c r="D164">
        <f>IF(B164=LOOKUP(B164,terms!$B$2:$B$219),0,1)</f>
        <v>1</v>
      </c>
      <c r="E164">
        <v>164</v>
      </c>
      <c r="F164" t="str">
        <f t="shared" si="5"/>
        <v>D164</v>
      </c>
      <c r="G164" t="str">
        <f ca="1">IF(C164=1,SUM($D$2:INDIRECT(F164)),"")</f>
        <v/>
      </c>
    </row>
    <row r="165" spans="1:7" x14ac:dyDescent="0.25">
      <c r="A165" t="s">
        <v>167</v>
      </c>
      <c r="B165" t="str">
        <f t="shared" si="4"/>
        <v>additionalverification</v>
      </c>
      <c r="C165">
        <f>IF(B165=LOOKUP(B165,terms!$B$2:$B$219),1,0)</f>
        <v>0</v>
      </c>
      <c r="D165">
        <f>IF(B165=LOOKUP(B165,terms!$B$2:$B$219),0,1)</f>
        <v>1</v>
      </c>
      <c r="E165">
        <v>165</v>
      </c>
      <c r="F165" t="str">
        <f t="shared" si="5"/>
        <v>D165</v>
      </c>
      <c r="G165" t="str">
        <f ca="1">IF(C165=1,SUM($D$2:INDIRECT(F165)),"")</f>
        <v/>
      </c>
    </row>
    <row r="166" spans="1:7" x14ac:dyDescent="0.25">
      <c r="A166" t="s">
        <v>168</v>
      </c>
      <c r="B166" t="str">
        <f t="shared" si="4"/>
        <v>federalpovertylevelfpl</v>
      </c>
      <c r="C166">
        <f>IF(B166=LOOKUP(B166,terms!$B$2:$B$219),1,0)</f>
        <v>0</v>
      </c>
      <c r="D166">
        <f>IF(B166=LOOKUP(B166,terms!$B$2:$B$219),0,1)</f>
        <v>1</v>
      </c>
      <c r="E166">
        <v>166</v>
      </c>
      <c r="F166" t="str">
        <f t="shared" si="5"/>
        <v>D166</v>
      </c>
      <c r="G166" t="str">
        <f ca="1">IF(C166=1,SUM($D$2:INDIRECT(F166)),"")</f>
        <v/>
      </c>
    </row>
    <row r="167" spans="1:7" x14ac:dyDescent="0.25">
      <c r="A167" t="s">
        <v>169</v>
      </c>
      <c r="B167" t="str">
        <f t="shared" si="4"/>
        <v>verificationdocument</v>
      </c>
      <c r="C167">
        <f>IF(B167=LOOKUP(B167,terms!$B$2:$B$219),1,0)</f>
        <v>1</v>
      </c>
      <c r="D167">
        <f>IF(B167=LOOKUP(B167,terms!$B$2:$B$219),0,1)</f>
        <v>0</v>
      </c>
      <c r="E167">
        <v>167</v>
      </c>
      <c r="F167" t="str">
        <f t="shared" si="5"/>
        <v>D167</v>
      </c>
      <c r="G167">
        <f ca="1">IF(C167=1,SUM($D$2:INDIRECT(F167)),"")</f>
        <v>113</v>
      </c>
    </row>
    <row r="168" spans="1:7" x14ac:dyDescent="0.25">
      <c r="A168" t="s">
        <v>170</v>
      </c>
      <c r="B168" t="str">
        <f t="shared" si="4"/>
        <v>callcenterstaff</v>
      </c>
      <c r="C168">
        <f>IF(B168=LOOKUP(B168,terms!$B$2:$B$219),1,0)</f>
        <v>0</v>
      </c>
      <c r="D168">
        <f>IF(B168=LOOKUP(B168,terms!$B$2:$B$219),0,1)</f>
        <v>1</v>
      </c>
      <c r="E168">
        <v>168</v>
      </c>
      <c r="F168" t="str">
        <f t="shared" si="5"/>
        <v>D168</v>
      </c>
      <c r="G168" t="str">
        <f ca="1">IF(C168=1,SUM($D$2:INDIRECT(F168)),"")</f>
        <v/>
      </c>
    </row>
    <row r="169" spans="1:7" x14ac:dyDescent="0.25">
      <c r="A169" t="s">
        <v>171</v>
      </c>
      <c r="B169" t="str">
        <f t="shared" si="4"/>
        <v>estimatedannual</v>
      </c>
      <c r="C169">
        <f>IF(B169=LOOKUP(B169,terms!$B$2:$B$219),1,0)</f>
        <v>0</v>
      </c>
      <c r="D169">
        <f>IF(B169=LOOKUP(B169,terms!$B$2:$B$219),0,1)</f>
        <v>1</v>
      </c>
      <c r="E169">
        <v>169</v>
      </c>
      <c r="F169" t="str">
        <f t="shared" si="5"/>
        <v>D169</v>
      </c>
      <c r="G169" t="str">
        <f ca="1">IF(C169=1,SUM($D$2:INDIRECT(F169)),"")</f>
        <v/>
      </c>
    </row>
    <row r="170" spans="1:7" x14ac:dyDescent="0.25">
      <c r="A170" t="s">
        <v>172</v>
      </c>
      <c r="B170" t="str">
        <f t="shared" si="4"/>
        <v>callcenter</v>
      </c>
      <c r="C170">
        <f>IF(B170=LOOKUP(B170,terms!$B$2:$B$219),1,0)</f>
        <v>1</v>
      </c>
      <c r="D170">
        <f>IF(B170=LOOKUP(B170,terms!$B$2:$B$219),0,1)</f>
        <v>0</v>
      </c>
      <c r="E170">
        <v>170</v>
      </c>
      <c r="F170" t="str">
        <f t="shared" si="5"/>
        <v>D170</v>
      </c>
      <c r="G170">
        <f ca="1">IF(C170=1,SUM($D$2:INDIRECT(F170)),"")</f>
        <v>115</v>
      </c>
    </row>
    <row r="171" spans="1:7" x14ac:dyDescent="0.25">
      <c r="A171" t="s">
        <v>173</v>
      </c>
      <c r="B171" t="str">
        <f t="shared" si="4"/>
        <v>office</v>
      </c>
      <c r="C171">
        <f>IF(B171=LOOKUP(B171,terms!$B$2:$B$219),1,0)</f>
        <v>0</v>
      </c>
      <c r="D171">
        <f>IF(B171=LOOKUP(B171,terms!$B$2:$B$219),0,1)</f>
        <v>1</v>
      </c>
      <c r="E171">
        <v>171</v>
      </c>
      <c r="F171" t="str">
        <f t="shared" si="5"/>
        <v>D171</v>
      </c>
      <c r="G171" t="str">
        <f ca="1">IF(C171=1,SUM($D$2:INDIRECT(F171)),"")</f>
        <v/>
      </c>
    </row>
    <row r="172" spans="1:7" x14ac:dyDescent="0.25">
      <c r="A172" t="s">
        <v>174</v>
      </c>
      <c r="B172" t="str">
        <f t="shared" si="4"/>
        <v>householdmember</v>
      </c>
      <c r="C172">
        <f>IF(B172=LOOKUP(B172,terms!$B$2:$B$219),1,0)</f>
        <v>1</v>
      </c>
      <c r="D172">
        <f>IF(B172=LOOKUP(B172,terms!$B$2:$B$219),0,1)</f>
        <v>0</v>
      </c>
      <c r="E172">
        <v>172</v>
      </c>
      <c r="F172" t="str">
        <f t="shared" si="5"/>
        <v>D172</v>
      </c>
      <c r="G172">
        <f ca="1">IF(C172=1,SUM($D$2:INDIRECT(F172)),"")</f>
        <v>116</v>
      </c>
    </row>
    <row r="173" spans="1:7" x14ac:dyDescent="0.25">
      <c r="A173" t="s">
        <v>175</v>
      </c>
      <c r="B173" t="str">
        <f t="shared" si="4"/>
        <v>caseload</v>
      </c>
      <c r="C173">
        <f>IF(B173=LOOKUP(B173,terms!$B$2:$B$219),1,0)</f>
        <v>1</v>
      </c>
      <c r="D173">
        <f>IF(B173=LOOKUP(B173,terms!$B$2:$B$219),0,1)</f>
        <v>0</v>
      </c>
      <c r="E173">
        <v>173</v>
      </c>
      <c r="F173" t="str">
        <f t="shared" si="5"/>
        <v>D173</v>
      </c>
      <c r="G173">
        <f ca="1">IF(C173=1,SUM($D$2:INDIRECT(F173)),"")</f>
        <v>116</v>
      </c>
    </row>
    <row r="174" spans="1:7" x14ac:dyDescent="0.25">
      <c r="A174" t="s">
        <v>176</v>
      </c>
      <c r="B174" t="str">
        <f t="shared" si="4"/>
        <v>dataelement</v>
      </c>
      <c r="C174">
        <f>IF(B174=LOOKUP(B174,terms!$B$2:$B$219),1,0)</f>
        <v>0</v>
      </c>
      <c r="D174">
        <f>IF(B174=LOOKUP(B174,terms!$B$2:$B$219),0,1)</f>
        <v>1</v>
      </c>
      <c r="E174">
        <v>174</v>
      </c>
      <c r="F174" t="str">
        <f t="shared" si="5"/>
        <v>D174</v>
      </c>
      <c r="G174" t="str">
        <f ca="1">IF(C174=1,SUM($D$2:INDIRECT(F174)),"")</f>
        <v/>
      </c>
    </row>
    <row r="175" spans="1:7" x14ac:dyDescent="0.25">
      <c r="A175" t="s">
        <v>177</v>
      </c>
      <c r="B175" t="str">
        <f t="shared" si="4"/>
        <v>multipleservicedeliverymodel</v>
      </c>
      <c r="C175">
        <f>IF(B175=LOOKUP(B175,terms!$B$2:$B$219),1,0)</f>
        <v>0</v>
      </c>
      <c r="D175">
        <f>IF(B175=LOOKUP(B175,terms!$B$2:$B$219),0,1)</f>
        <v>1</v>
      </c>
      <c r="E175">
        <v>175</v>
      </c>
      <c r="F175" t="str">
        <f t="shared" si="5"/>
        <v>D175</v>
      </c>
      <c r="G175" t="str">
        <f ca="1">IF(C175=1,SUM($D$2:INDIRECT(F175)),"")</f>
        <v/>
      </c>
    </row>
    <row r="176" spans="1:7" x14ac:dyDescent="0.25">
      <c r="A176" t="s">
        <v>178</v>
      </c>
      <c r="B176" t="str">
        <f t="shared" si="4"/>
        <v>advance</v>
      </c>
      <c r="C176">
        <f>IF(B176=LOOKUP(B176,terms!$B$2:$B$219),1,0)</f>
        <v>0</v>
      </c>
      <c r="D176">
        <f>IF(B176=LOOKUP(B176,terms!$B$2:$B$219),0,1)</f>
        <v>1</v>
      </c>
      <c r="E176">
        <v>176</v>
      </c>
      <c r="F176" t="str">
        <f t="shared" si="5"/>
        <v>D176</v>
      </c>
      <c r="G176" t="str">
        <f ca="1">IF(C176=1,SUM($D$2:INDIRECT(F176)),"")</f>
        <v/>
      </c>
    </row>
    <row r="177" spans="1:7" x14ac:dyDescent="0.25">
      <c r="A177" t="s">
        <v>179</v>
      </c>
      <c r="B177" t="str">
        <f t="shared" si="4"/>
        <v>task</v>
      </c>
      <c r="C177">
        <f>IF(B177=LOOKUP(B177,terms!$B$2:$B$219),1,0)</f>
        <v>0</v>
      </c>
      <c r="D177">
        <f>IF(B177=LOOKUP(B177,terms!$B$2:$B$219),0,1)</f>
        <v>1</v>
      </c>
      <c r="E177">
        <v>177</v>
      </c>
      <c r="F177" t="str">
        <f t="shared" si="5"/>
        <v>D177</v>
      </c>
      <c r="G177" t="str">
        <f ca="1">IF(C177=1,SUM($D$2:INDIRECT(F177)),"")</f>
        <v/>
      </c>
    </row>
    <row r="178" spans="1:7" x14ac:dyDescent="0.25">
      <c r="A178" t="s">
        <v>180</v>
      </c>
      <c r="B178" t="str">
        <f t="shared" si="4"/>
        <v>useexchangedeterminedrule</v>
      </c>
      <c r="C178">
        <f>IF(B178=LOOKUP(B178,terms!$B$2:$B$219),1,0)</f>
        <v>0</v>
      </c>
      <c r="D178">
        <f>IF(B178=LOOKUP(B178,terms!$B$2:$B$219),0,1)</f>
        <v>1</v>
      </c>
      <c r="E178">
        <v>178</v>
      </c>
      <c r="F178" t="str">
        <f t="shared" si="5"/>
        <v>D178</v>
      </c>
      <c r="G178" t="str">
        <f ca="1">IF(C178=1,SUM($D$2:INDIRECT(F178)),"")</f>
        <v/>
      </c>
    </row>
    <row r="179" spans="1:7" x14ac:dyDescent="0.25">
      <c r="A179" t="s">
        <v>181</v>
      </c>
      <c r="B179" t="str">
        <f t="shared" si="4"/>
        <v>call</v>
      </c>
      <c r="C179">
        <f>IF(B179=LOOKUP(B179,terms!$B$2:$B$219),1,0)</f>
        <v>0</v>
      </c>
      <c r="D179">
        <f>IF(B179=LOOKUP(B179,terms!$B$2:$B$219),0,1)</f>
        <v>1</v>
      </c>
      <c r="E179">
        <v>179</v>
      </c>
      <c r="F179" t="str">
        <f t="shared" si="5"/>
        <v>D179</v>
      </c>
      <c r="G179" t="str">
        <f ca="1">IF(C179=1,SUM($D$2:INDIRECT(F179)),"")</f>
        <v/>
      </c>
    </row>
    <row r="180" spans="1:7" x14ac:dyDescent="0.25">
      <c r="A180" t="s">
        <v>182</v>
      </c>
      <c r="B180" t="str">
        <f t="shared" si="4"/>
        <v>ratingcriteriainformation</v>
      </c>
      <c r="C180">
        <f>IF(B180=LOOKUP(B180,terms!$B$2:$B$219),1,0)</f>
        <v>0</v>
      </c>
      <c r="D180">
        <f>IF(B180=LOOKUP(B180,terms!$B$2:$B$219),0,1)</f>
        <v>1</v>
      </c>
      <c r="E180">
        <v>180</v>
      </c>
      <c r="F180" t="str">
        <f t="shared" si="5"/>
        <v>D180</v>
      </c>
      <c r="G180" t="str">
        <f ca="1">IF(C180=1,SUM($D$2:INDIRECT(F180)),"")</f>
        <v/>
      </c>
    </row>
    <row r="181" spans="1:7" x14ac:dyDescent="0.25">
      <c r="A181" t="s">
        <v>183</v>
      </c>
      <c r="B181" t="str">
        <f t="shared" si="4"/>
        <v>uniqueindividualidentifier</v>
      </c>
      <c r="C181">
        <f>IF(B181=LOOKUP(B181,terms!$B$2:$B$219),1,0)</f>
        <v>1</v>
      </c>
      <c r="D181">
        <f>IF(B181=LOOKUP(B181,terms!$B$2:$B$219),0,1)</f>
        <v>0</v>
      </c>
      <c r="E181">
        <v>181</v>
      </c>
      <c r="F181" t="str">
        <f t="shared" si="5"/>
        <v>D181</v>
      </c>
      <c r="G181">
        <f ca="1">IF(C181=1,SUM($D$2:INDIRECT(F181)),"")</f>
        <v>123</v>
      </c>
    </row>
    <row r="182" spans="1:7" x14ac:dyDescent="0.25">
      <c r="A182" t="s">
        <v>184</v>
      </c>
      <c r="B182" t="str">
        <f t="shared" si="4"/>
        <v>gender</v>
      </c>
      <c r="C182">
        <f>IF(B182=LOOKUP(B182,terms!$B$2:$B$219),1,0)</f>
        <v>1</v>
      </c>
      <c r="D182">
        <f>IF(B182=LOOKUP(B182,terms!$B$2:$B$219),0,1)</f>
        <v>0</v>
      </c>
      <c r="E182">
        <v>182</v>
      </c>
      <c r="F182" t="str">
        <f t="shared" si="5"/>
        <v>D182</v>
      </c>
      <c r="G182">
        <f ca="1">IF(C182=1,SUM($D$2:INDIRECT(F182)),"")</f>
        <v>123</v>
      </c>
    </row>
    <row r="183" spans="1:7" x14ac:dyDescent="0.25">
      <c r="A183" t="s">
        <v>185</v>
      </c>
      <c r="B183" t="str">
        <f t="shared" si="4"/>
        <v>statewideclientindexsci</v>
      </c>
      <c r="C183">
        <f>IF(B183=LOOKUP(B183,terms!$B$2:$B$219),1,0)</f>
        <v>0</v>
      </c>
      <c r="D183">
        <f>IF(B183=LOOKUP(B183,terms!$B$2:$B$219),0,1)</f>
        <v>1</v>
      </c>
      <c r="E183">
        <v>183</v>
      </c>
      <c r="F183" t="str">
        <f t="shared" si="5"/>
        <v>D183</v>
      </c>
      <c r="G183" t="str">
        <f ca="1">IF(C183=1,SUM($D$2:INDIRECT(F183)),"")</f>
        <v/>
      </c>
    </row>
    <row r="184" spans="1:7" x14ac:dyDescent="0.25">
      <c r="A184" t="s">
        <v>186</v>
      </c>
      <c r="B184" t="str">
        <f t="shared" si="4"/>
        <v>federaldataserviceshub</v>
      </c>
      <c r="C184">
        <f>IF(B184=LOOKUP(B184,terms!$B$2:$B$219),1,0)</f>
        <v>1</v>
      </c>
      <c r="D184">
        <f>IF(B184=LOOKUP(B184,terms!$B$2:$B$219),0,1)</f>
        <v>0</v>
      </c>
      <c r="E184">
        <v>184</v>
      </c>
      <c r="F184" t="str">
        <f t="shared" si="5"/>
        <v>D184</v>
      </c>
      <c r="G184">
        <f ca="1">IF(C184=1,SUM($D$2:INDIRECT(F184)),"")</f>
        <v>124</v>
      </c>
    </row>
    <row r="185" spans="1:7" x14ac:dyDescent="0.25">
      <c r="A185" t="s">
        <v>187</v>
      </c>
      <c r="B185" t="str">
        <f t="shared" si="4"/>
        <v>uniqueclientidentificationnumber</v>
      </c>
      <c r="C185">
        <f>IF(B185=LOOKUP(B185,terms!$B$2:$B$219),1,0)</f>
        <v>0</v>
      </c>
      <c r="D185">
        <f>IF(B185=LOOKUP(B185,terms!$B$2:$B$219),0,1)</f>
        <v>1</v>
      </c>
      <c r="E185">
        <v>185</v>
      </c>
      <c r="F185" t="str">
        <f t="shared" si="5"/>
        <v>D185</v>
      </c>
      <c r="G185" t="str">
        <f ca="1">IF(C185=1,SUM($D$2:INDIRECT(F185)),"")</f>
        <v/>
      </c>
    </row>
    <row r="186" spans="1:7" x14ac:dyDescent="0.25">
      <c r="A186" t="s">
        <v>188</v>
      </c>
      <c r="B186" t="str">
        <f t="shared" si="4"/>
        <v>capability</v>
      </c>
      <c r="C186">
        <f>IF(B186=LOOKUP(B186,terms!$B$2:$B$219),1,0)</f>
        <v>0</v>
      </c>
      <c r="D186">
        <f>IF(B186=LOOKUP(B186,terms!$B$2:$B$219),0,1)</f>
        <v>1</v>
      </c>
      <c r="E186">
        <v>186</v>
      </c>
      <c r="F186" t="str">
        <f t="shared" si="5"/>
        <v>D186</v>
      </c>
      <c r="G186" t="str">
        <f ca="1">IF(C186=1,SUM($D$2:INDIRECT(F186)),"")</f>
        <v/>
      </c>
    </row>
    <row r="187" spans="1:7" x14ac:dyDescent="0.25">
      <c r="A187" t="s">
        <v>189</v>
      </c>
      <c r="B187" t="str">
        <f t="shared" si="4"/>
        <v>applicationinformation</v>
      </c>
      <c r="C187">
        <f>IF(B187=LOOKUP(B187,terms!$B$2:$B$219),1,0)</f>
        <v>0</v>
      </c>
      <c r="D187">
        <f>IF(B187=LOOKUP(B187,terms!$B$2:$B$219),0,1)</f>
        <v>1</v>
      </c>
      <c r="E187">
        <v>187</v>
      </c>
      <c r="F187" t="str">
        <f t="shared" si="5"/>
        <v>D187</v>
      </c>
      <c r="G187" t="str">
        <f ca="1">IF(C187=1,SUM($D$2:INDIRECT(F187)),"")</f>
        <v/>
      </c>
    </row>
    <row r="188" spans="1:7" x14ac:dyDescent="0.25">
      <c r="A188" t="s">
        <v>190</v>
      </c>
      <c r="B188" t="str">
        <f t="shared" si="4"/>
        <v>helpscreen</v>
      </c>
      <c r="C188">
        <f>IF(B188=LOOKUP(B188,terms!$B$2:$B$219),1,0)</f>
        <v>0</v>
      </c>
      <c r="D188">
        <f>IF(B188=LOOKUP(B188,terms!$B$2:$B$219),0,1)</f>
        <v>1</v>
      </c>
      <c r="E188">
        <v>188</v>
      </c>
      <c r="F188" t="str">
        <f t="shared" si="5"/>
        <v>D188</v>
      </c>
      <c r="G188" t="str">
        <f ca="1">IF(C188=1,SUM($D$2:INDIRECT(F188)),"")</f>
        <v/>
      </c>
    </row>
    <row r="189" spans="1:7" x14ac:dyDescent="0.25">
      <c r="A189" t="s">
        <v>191</v>
      </c>
      <c r="B189" t="str">
        <f t="shared" si="4"/>
        <v>questionicon</v>
      </c>
      <c r="C189">
        <f>IF(B189=LOOKUP(B189,terms!$B$2:$B$219),1,0)</f>
        <v>0</v>
      </c>
      <c r="D189">
        <f>IF(B189=LOOKUP(B189,terms!$B$2:$B$219),0,1)</f>
        <v>1</v>
      </c>
      <c r="E189">
        <v>189</v>
      </c>
      <c r="F189" t="str">
        <f t="shared" si="5"/>
        <v>D189</v>
      </c>
      <c r="G189" t="str">
        <f ca="1">IF(C189=1,SUM($D$2:INDIRECT(F189)),"")</f>
        <v/>
      </c>
    </row>
    <row r="190" spans="1:7" x14ac:dyDescent="0.25">
      <c r="A190" t="s">
        <v>192</v>
      </c>
      <c r="B190" t="str">
        <f t="shared" si="4"/>
        <v>easilyunderstooddescription</v>
      </c>
      <c r="C190">
        <f>IF(B190=LOOKUP(B190,terms!$B$2:$B$219),1,0)</f>
        <v>0</v>
      </c>
      <c r="D190">
        <f>IF(B190=LOOKUP(B190,terms!$B$2:$B$219),0,1)</f>
        <v>1</v>
      </c>
      <c r="E190">
        <v>190</v>
      </c>
      <c r="F190" t="str">
        <f t="shared" si="5"/>
        <v>D190</v>
      </c>
      <c r="G190" t="str">
        <f ca="1">IF(C190=1,SUM($D$2:INDIRECT(F190)),"")</f>
        <v/>
      </c>
    </row>
    <row r="191" spans="1:7" x14ac:dyDescent="0.25">
      <c r="A191" t="s">
        <v>193</v>
      </c>
      <c r="B191" t="str">
        <f t="shared" si="4"/>
        <v>decision</v>
      </c>
      <c r="C191">
        <f>IF(B191=LOOKUP(B191,terms!$B$2:$B$219),1,0)</f>
        <v>0</v>
      </c>
      <c r="D191">
        <f>IF(B191=LOOKUP(B191,terms!$B$2:$B$219),0,1)</f>
        <v>1</v>
      </c>
      <c r="E191">
        <v>191</v>
      </c>
      <c r="F191" t="str">
        <f t="shared" si="5"/>
        <v>D191</v>
      </c>
      <c r="G191" t="str">
        <f ca="1">IF(C191=1,SUM($D$2:INDIRECT(F191)),"")</f>
        <v/>
      </c>
    </row>
    <row r="192" spans="1:7" x14ac:dyDescent="0.25">
      <c r="A192" t="s">
        <v>194</v>
      </c>
      <c r="B192" t="str">
        <f t="shared" si="4"/>
        <v>role-basedsecuritycontrol</v>
      </c>
      <c r="C192">
        <f>IF(B192=LOOKUP(B192,terms!$B$2:$B$219),1,0)</f>
        <v>0</v>
      </c>
      <c r="D192">
        <f>IF(B192=LOOKUP(B192,terms!$B$2:$B$219),0,1)</f>
        <v>1</v>
      </c>
      <c r="E192">
        <v>192</v>
      </c>
      <c r="F192" t="str">
        <f t="shared" si="5"/>
        <v>D192</v>
      </c>
      <c r="G192" t="str">
        <f ca="1">IF(C192=1,SUM($D$2:INDIRECT(F192)),"")</f>
        <v/>
      </c>
    </row>
    <row r="193" spans="1:7" x14ac:dyDescent="0.25">
      <c r="A193" t="s">
        <v>195</v>
      </c>
      <c r="B193" t="str">
        <f t="shared" si="4"/>
        <v>managedhealthcaredmhc</v>
      </c>
      <c r="C193">
        <f>IF(B193=LOOKUP(B193,terms!$B$2:$B$219),1,0)</f>
        <v>0</v>
      </c>
      <c r="D193">
        <f>IF(B193=LOOKUP(B193,terms!$B$2:$B$219),0,1)</f>
        <v>1</v>
      </c>
      <c r="E193">
        <v>193</v>
      </c>
      <c r="F193" t="str">
        <f t="shared" si="5"/>
        <v>D193</v>
      </c>
      <c r="G193" t="str">
        <f ca="1">IF(C193=1,SUM($D$2:INDIRECT(F193)),"")</f>
        <v/>
      </c>
    </row>
    <row r="194" spans="1:7" x14ac:dyDescent="0.25">
      <c r="A194" t="s">
        <v>196</v>
      </c>
      <c r="B194" t="str">
        <f t="shared" si="4"/>
        <v>healthcareservicesdhc</v>
      </c>
      <c r="C194">
        <f>IF(B194=LOOKUP(B194,terms!$B$2:$B$219),1,0)</f>
        <v>0</v>
      </c>
      <c r="D194">
        <f>IF(B194=LOOKUP(B194,terms!$B$2:$B$219),0,1)</f>
        <v>1</v>
      </c>
      <c r="E194">
        <v>194</v>
      </c>
      <c r="F194" t="str">
        <f t="shared" si="5"/>
        <v>D194</v>
      </c>
      <c r="G194" t="str">
        <f ca="1">IF(C194=1,SUM($D$2:INDIRECT(F194)),"")</f>
        <v/>
      </c>
    </row>
    <row r="195" spans="1:7" x14ac:dyDescent="0.25">
      <c r="A195" t="s">
        <v>197</v>
      </c>
      <c r="B195" t="str">
        <f t="shared" ref="B195:B258" si="6">LOWER(SUBSTITUTE(A195," ",""))</f>
        <v>validatefield</v>
      </c>
      <c r="C195">
        <f>IF(B195=LOOKUP(B195,terms!$B$2:$B$219),1,0)</f>
        <v>0</v>
      </c>
      <c r="D195">
        <f>IF(B195=LOOKUP(B195,terms!$B$2:$B$219),0,1)</f>
        <v>1</v>
      </c>
      <c r="E195">
        <v>195</v>
      </c>
      <c r="F195" t="str">
        <f t="shared" ref="F195:F258" si="7">CONCATENATE("D",E195)</f>
        <v>D195</v>
      </c>
      <c r="G195" t="str">
        <f ca="1">IF(C195=1,SUM($D$2:INDIRECT(F195)),"")</f>
        <v/>
      </c>
    </row>
    <row r="196" spans="1:7" x14ac:dyDescent="0.25">
      <c r="A196" t="s">
        <v>198</v>
      </c>
      <c r="B196" t="str">
        <f t="shared" si="6"/>
        <v>telephoneapplicationassistedcall</v>
      </c>
      <c r="C196">
        <f>IF(B196=LOOKUP(B196,terms!$B$2:$B$219),1,0)</f>
        <v>0</v>
      </c>
      <c r="D196">
        <f>IF(B196=LOOKUP(B196,terms!$B$2:$B$219),0,1)</f>
        <v>1</v>
      </c>
      <c r="E196">
        <v>196</v>
      </c>
      <c r="F196" t="str">
        <f t="shared" si="7"/>
        <v>D196</v>
      </c>
      <c r="G196" t="str">
        <f ca="1">IF(C196=1,SUM($D$2:INDIRECT(F196)),"")</f>
        <v/>
      </c>
    </row>
    <row r="197" spans="1:7" x14ac:dyDescent="0.25">
      <c r="A197" t="s">
        <v>199</v>
      </c>
      <c r="B197" t="str">
        <f t="shared" si="6"/>
        <v>systemusereg</v>
      </c>
      <c r="C197">
        <f>IF(B197=LOOKUP(B197,terms!$B$2:$B$219),1,0)</f>
        <v>0</v>
      </c>
      <c r="D197">
        <f>IF(B197=LOOKUP(B197,terms!$B$2:$B$219),0,1)</f>
        <v>1</v>
      </c>
      <c r="E197">
        <v>197</v>
      </c>
      <c r="F197" t="str">
        <f t="shared" si="7"/>
        <v>D197</v>
      </c>
      <c r="G197" t="str">
        <f ca="1">IF(C197=1,SUM($D$2:INDIRECT(F197)),"")</f>
        <v/>
      </c>
    </row>
    <row r="198" spans="1:7" x14ac:dyDescent="0.25">
      <c r="A198" t="s">
        <v>200</v>
      </c>
      <c r="B198" t="str">
        <f t="shared" si="6"/>
        <v>person</v>
      </c>
      <c r="C198">
        <f>IF(B198=LOOKUP(B198,terms!$B$2:$B$219),1,0)</f>
        <v>1</v>
      </c>
      <c r="D198">
        <f>IF(B198=LOOKUP(B198,terms!$B$2:$B$219),0,1)</f>
        <v>0</v>
      </c>
      <c r="E198">
        <v>198</v>
      </c>
      <c r="F198" t="str">
        <f t="shared" si="7"/>
        <v>D198</v>
      </c>
      <c r="G198">
        <f ca="1">IF(C198=1,SUM($D$2:INDIRECT(F198)),"")</f>
        <v>137</v>
      </c>
    </row>
    <row r="199" spans="1:7" x14ac:dyDescent="0.25">
      <c r="A199" t="s">
        <v>201</v>
      </c>
      <c r="B199" t="str">
        <f t="shared" si="6"/>
        <v>verified</v>
      </c>
      <c r="C199">
        <f>IF(B199=LOOKUP(B199,terms!$B$2:$B$219),1,0)</f>
        <v>0</v>
      </c>
      <c r="D199">
        <f>IF(B199=LOOKUP(B199,terms!$B$2:$B$219),0,1)</f>
        <v>1</v>
      </c>
      <c r="E199">
        <v>199</v>
      </c>
      <c r="F199" t="str">
        <f t="shared" si="7"/>
        <v>D199</v>
      </c>
      <c r="G199" t="str">
        <f ca="1">IF(C199=1,SUM($D$2:INDIRECT(F199)),"")</f>
        <v/>
      </c>
    </row>
    <row r="200" spans="1:7" x14ac:dyDescent="0.25">
      <c r="A200" t="s">
        <v>202</v>
      </c>
      <c r="B200" t="str">
        <f t="shared" si="6"/>
        <v>effectivedate</v>
      </c>
      <c r="C200">
        <f>IF(B200=LOOKUP(B200,terms!$B$2:$B$219),1,0)</f>
        <v>1</v>
      </c>
      <c r="D200">
        <f>IF(B200=LOOKUP(B200,terms!$B$2:$B$219),0,1)</f>
        <v>0</v>
      </c>
      <c r="E200">
        <v>200</v>
      </c>
      <c r="F200" t="str">
        <f t="shared" si="7"/>
        <v>D200</v>
      </c>
      <c r="G200">
        <f ca="1">IF(C200=1,SUM($D$2:INDIRECT(F200)),"")</f>
        <v>138</v>
      </c>
    </row>
    <row r="201" spans="1:7" x14ac:dyDescent="0.25">
      <c r="A201" t="s">
        <v>203</v>
      </c>
      <c r="B201" t="str">
        <f t="shared" si="6"/>
        <v>save</v>
      </c>
      <c r="C201">
        <f>IF(B201=LOOKUP(B201,terms!$B$2:$B$219),1,0)</f>
        <v>0</v>
      </c>
      <c r="D201">
        <f>IF(B201=LOOKUP(B201,terms!$B$2:$B$219),0,1)</f>
        <v>1</v>
      </c>
      <c r="E201">
        <v>201</v>
      </c>
      <c r="F201" t="str">
        <f t="shared" si="7"/>
        <v>D201</v>
      </c>
      <c r="G201" t="str">
        <f ca="1">IF(C201=1,SUM($D$2:INDIRECT(F201)),"")</f>
        <v/>
      </c>
    </row>
    <row r="202" spans="1:7" x14ac:dyDescent="0.25">
      <c r="A202" t="s">
        <v>204</v>
      </c>
      <c r="B202" t="str">
        <f t="shared" si="6"/>
        <v>multipleoutputcommunicationoption</v>
      </c>
      <c r="C202">
        <f>IF(B202=LOOKUP(B202,terms!$B$2:$B$219),1,0)</f>
        <v>0</v>
      </c>
      <c r="D202">
        <f>IF(B202=LOOKUP(B202,terms!$B$2:$B$219),0,1)</f>
        <v>1</v>
      </c>
      <c r="E202">
        <v>202</v>
      </c>
      <c r="F202" t="str">
        <f t="shared" si="7"/>
        <v>D202</v>
      </c>
      <c r="G202" t="str">
        <f ca="1">IF(C202=1,SUM($D$2:INDIRECT(F202)),"")</f>
        <v/>
      </c>
    </row>
    <row r="203" spans="1:7" x14ac:dyDescent="0.25">
      <c r="A203" t="s">
        <v>205</v>
      </c>
      <c r="B203" t="str">
        <f t="shared" si="6"/>
        <v>familymember</v>
      </c>
      <c r="C203">
        <f>IF(B203=LOOKUP(B203,terms!$B$2:$B$219),1,0)</f>
        <v>1</v>
      </c>
      <c r="D203">
        <f>IF(B203=LOOKUP(B203,terms!$B$2:$B$219),0,1)</f>
        <v>0</v>
      </c>
      <c r="E203">
        <v>203</v>
      </c>
      <c r="F203" t="str">
        <f t="shared" si="7"/>
        <v>D203</v>
      </c>
      <c r="G203">
        <f ca="1">IF(C203=1,SUM($D$2:INDIRECT(F203)),"")</f>
        <v>140</v>
      </c>
    </row>
    <row r="204" spans="1:7" x14ac:dyDescent="0.25">
      <c r="A204" t="s">
        <v>206</v>
      </c>
      <c r="B204" t="str">
        <f t="shared" si="6"/>
        <v>text</v>
      </c>
      <c r="C204">
        <f>IF(B204=LOOKUP(B204,terms!$B$2:$B$219),1,0)</f>
        <v>0</v>
      </c>
      <c r="D204">
        <f>IF(B204=LOOKUP(B204,terms!$B$2:$B$219),0,1)</f>
        <v>1</v>
      </c>
      <c r="E204">
        <v>204</v>
      </c>
      <c r="F204" t="str">
        <f t="shared" si="7"/>
        <v>D204</v>
      </c>
      <c r="G204" t="str">
        <f ca="1">IF(C204=1,SUM($D$2:INDIRECT(F204)),"")</f>
        <v/>
      </c>
    </row>
    <row r="205" spans="1:7" x14ac:dyDescent="0.25">
      <c r="A205" t="s">
        <v>207</v>
      </c>
      <c r="B205" t="str">
        <f t="shared" si="6"/>
        <v>complaintfeedbacktrend</v>
      </c>
      <c r="C205">
        <f>IF(B205=LOOKUP(B205,terms!$B$2:$B$219),1,0)</f>
        <v>0</v>
      </c>
      <c r="D205">
        <f>IF(B205=LOOKUP(B205,terms!$B$2:$B$219),0,1)</f>
        <v>1</v>
      </c>
      <c r="E205">
        <v>205</v>
      </c>
      <c r="F205" t="str">
        <f t="shared" si="7"/>
        <v>D205</v>
      </c>
      <c r="G205" t="str">
        <f ca="1">IF(C205=1,SUM($D$2:INDIRECT(F205)),"")</f>
        <v/>
      </c>
    </row>
    <row r="206" spans="1:7" x14ac:dyDescent="0.25">
      <c r="A206" t="s">
        <v>208</v>
      </c>
      <c r="B206" t="str">
        <f t="shared" si="6"/>
        <v>individuallyidentifiablecomplaint</v>
      </c>
      <c r="C206">
        <f>IF(B206=LOOKUP(B206,terms!$B$2:$B$219),1,0)</f>
        <v>0</v>
      </c>
      <c r="D206">
        <f>IF(B206=LOOKUP(B206,terms!$B$2:$B$219),0,1)</f>
        <v>1</v>
      </c>
      <c r="E206">
        <v>206</v>
      </c>
      <c r="F206" t="str">
        <f t="shared" si="7"/>
        <v>D206</v>
      </c>
      <c r="G206" t="str">
        <f ca="1">IF(C206=1,SUM($D$2:INDIRECT(F206)),"")</f>
        <v/>
      </c>
    </row>
    <row r="207" spans="1:7" x14ac:dyDescent="0.25">
      <c r="A207" t="s">
        <v>209</v>
      </c>
      <c r="B207" t="str">
        <f t="shared" si="6"/>
        <v>consumerhealthcoveragehistory</v>
      </c>
      <c r="C207">
        <f>IF(B207=LOOKUP(B207,terms!$B$2:$B$219),1,0)</f>
        <v>0</v>
      </c>
      <c r="D207">
        <f>IF(B207=LOOKUP(B207,terms!$B$2:$B$219),0,1)</f>
        <v>1</v>
      </c>
      <c r="E207">
        <v>207</v>
      </c>
      <c r="F207" t="str">
        <f t="shared" si="7"/>
        <v>D207</v>
      </c>
      <c r="G207" t="str">
        <f ca="1">IF(C207=1,SUM($D$2:INDIRECT(F207)),"")</f>
        <v/>
      </c>
    </row>
    <row r="208" spans="1:7" x14ac:dyDescent="0.25">
      <c r="A208" t="s">
        <v>210</v>
      </c>
      <c r="B208" t="str">
        <f t="shared" si="6"/>
        <v>trend</v>
      </c>
      <c r="C208">
        <f>IF(B208=LOOKUP(B208,terms!$B$2:$B$219),1,0)</f>
        <v>0</v>
      </c>
      <c r="D208">
        <f>IF(B208=LOOKUP(B208,terms!$B$2:$B$219),0,1)</f>
        <v>1</v>
      </c>
      <c r="E208">
        <v>208</v>
      </c>
      <c r="F208" t="str">
        <f t="shared" si="7"/>
        <v>D208</v>
      </c>
      <c r="G208" t="str">
        <f ca="1">IF(C208=1,SUM($D$2:INDIRECT(F208)),"")</f>
        <v/>
      </c>
    </row>
    <row r="209" spans="1:7" x14ac:dyDescent="0.25">
      <c r="A209" t="s">
        <v>211</v>
      </c>
      <c r="B209" t="str">
        <f t="shared" si="6"/>
        <v>differentfamilymember</v>
      </c>
      <c r="C209">
        <f>IF(B209=LOOKUP(B209,terms!$B$2:$B$219),1,0)</f>
        <v>0</v>
      </c>
      <c r="D209">
        <f>IF(B209=LOOKUP(B209,terms!$B$2:$B$219),0,1)</f>
        <v>1</v>
      </c>
      <c r="E209">
        <v>209</v>
      </c>
      <c r="F209" t="str">
        <f t="shared" si="7"/>
        <v>D209</v>
      </c>
      <c r="G209" t="str">
        <f ca="1">IF(C209=1,SUM($D$2:INDIRECT(F209)),"")</f>
        <v/>
      </c>
    </row>
    <row r="210" spans="1:7" x14ac:dyDescent="0.25">
      <c r="A210" t="s">
        <v>212</v>
      </c>
      <c r="B210" t="str">
        <f t="shared" si="6"/>
        <v>medi-calinmateeligibility</v>
      </c>
      <c r="C210">
        <f>IF(B210=LOOKUP(B210,terms!$B$2:$B$219),1,0)</f>
        <v>1</v>
      </c>
      <c r="D210">
        <f>IF(B210=LOOKUP(B210,terms!$B$2:$B$219),0,1)</f>
        <v>0</v>
      </c>
      <c r="E210">
        <v>210</v>
      </c>
      <c r="F210" t="str">
        <f t="shared" si="7"/>
        <v>D210</v>
      </c>
      <c r="G210">
        <f ca="1">IF(C210=1,SUM($D$2:INDIRECT(F210)),"")</f>
        <v>146</v>
      </c>
    </row>
    <row r="211" spans="1:7" x14ac:dyDescent="0.25">
      <c r="A211" t="s">
        <v>213</v>
      </c>
      <c r="B211" t="str">
        <f t="shared" si="6"/>
        <v>pagereviewtimeframe</v>
      </c>
      <c r="C211">
        <f>IF(B211=LOOKUP(B211,terms!$B$2:$B$219),1,0)</f>
        <v>0</v>
      </c>
      <c r="D211">
        <f>IF(B211=LOOKUP(B211,terms!$B$2:$B$219),0,1)</f>
        <v>1</v>
      </c>
      <c r="E211">
        <v>211</v>
      </c>
      <c r="F211" t="str">
        <f t="shared" si="7"/>
        <v>D211</v>
      </c>
      <c r="G211" t="str">
        <f ca="1">IF(C211=1,SUM($D$2:INDIRECT(F211)),"")</f>
        <v/>
      </c>
    </row>
    <row r="212" spans="1:7" x14ac:dyDescent="0.25">
      <c r="A212" t="s">
        <v>214</v>
      </c>
      <c r="B212" t="str">
        <f t="shared" si="6"/>
        <v>reconciledperiodicenrollmentinformation</v>
      </c>
      <c r="C212">
        <f>IF(B212=LOOKUP(B212,terms!$B$2:$B$219),1,0)</f>
        <v>0</v>
      </c>
      <c r="D212">
        <f>IF(B212=LOOKUP(B212,terms!$B$2:$B$219),0,1)</f>
        <v>1</v>
      </c>
      <c r="E212">
        <v>212</v>
      </c>
      <c r="F212" t="str">
        <f t="shared" si="7"/>
        <v>D212</v>
      </c>
      <c r="G212" t="str">
        <f ca="1">IF(C212=1,SUM($D$2:INDIRECT(F212)),"")</f>
        <v/>
      </c>
    </row>
    <row r="213" spans="1:7" x14ac:dyDescent="0.25">
      <c r="A213" t="s">
        <v>215</v>
      </c>
      <c r="B213" t="str">
        <f t="shared" si="6"/>
        <v>sawsreferralsstatusstatewide</v>
      </c>
      <c r="C213">
        <f>IF(B213=LOOKUP(B213,terms!$B$2:$B$219),1,0)</f>
        <v>0</v>
      </c>
      <c r="D213">
        <f>IF(B213=LOOKUP(B213,terms!$B$2:$B$219),0,1)</f>
        <v>1</v>
      </c>
      <c r="E213">
        <v>213</v>
      </c>
      <c r="F213" t="str">
        <f t="shared" si="7"/>
        <v>D213</v>
      </c>
      <c r="G213" t="str">
        <f ca="1">IF(C213=1,SUM($D$2:INDIRECT(F213)),"")</f>
        <v/>
      </c>
    </row>
    <row r="214" spans="1:7" x14ac:dyDescent="0.25">
      <c r="A214" t="s">
        <v>216</v>
      </c>
      <c r="B214" t="str">
        <f t="shared" si="6"/>
        <v>decertification</v>
      </c>
      <c r="C214">
        <f>IF(B214=LOOKUP(B214,terms!$B$2:$B$219),1,0)</f>
        <v>1</v>
      </c>
      <c r="D214">
        <f>IF(B214=LOOKUP(B214,terms!$B$2:$B$219),0,1)</f>
        <v>0</v>
      </c>
      <c r="E214">
        <v>214</v>
      </c>
      <c r="F214" t="str">
        <f t="shared" si="7"/>
        <v>D214</v>
      </c>
      <c r="G214">
        <f ca="1">IF(C214=1,SUM($D$2:INDIRECT(F214)),"")</f>
        <v>149</v>
      </c>
    </row>
    <row r="215" spans="1:7" x14ac:dyDescent="0.25">
      <c r="A215" t="s">
        <v>217</v>
      </c>
      <c r="B215" t="str">
        <f t="shared" si="6"/>
        <v>outreachincreasedawarenessenrollment</v>
      </c>
      <c r="C215">
        <f>IF(B215=LOOKUP(B215,terms!$B$2:$B$219),1,0)</f>
        <v>0</v>
      </c>
      <c r="D215">
        <f>IF(B215=LOOKUP(B215,terms!$B$2:$B$219),0,1)</f>
        <v>1</v>
      </c>
      <c r="E215">
        <v>215</v>
      </c>
      <c r="F215" t="str">
        <f t="shared" si="7"/>
        <v>D215</v>
      </c>
      <c r="G215" t="str">
        <f ca="1">IF(C215=1,SUM($D$2:INDIRECT(F215)),"")</f>
        <v/>
      </c>
    </row>
    <row r="216" spans="1:7" x14ac:dyDescent="0.25">
      <c r="A216" t="s">
        <v>218</v>
      </c>
      <c r="B216" t="str">
        <f t="shared" si="6"/>
        <v>disenrollment</v>
      </c>
      <c r="C216">
        <f>IF(B216=LOOKUP(B216,terms!$B$2:$B$219),1,0)</f>
        <v>0</v>
      </c>
      <c r="D216">
        <f>IF(B216=LOOKUP(B216,terms!$B$2:$B$219),0,1)</f>
        <v>1</v>
      </c>
      <c r="E216">
        <v>216</v>
      </c>
      <c r="F216" t="str">
        <f t="shared" si="7"/>
        <v>D216</v>
      </c>
      <c r="G216" t="str">
        <f ca="1">IF(C216=1,SUM($D$2:INDIRECT(F216)),"")</f>
        <v/>
      </c>
    </row>
    <row r="217" spans="1:7" x14ac:dyDescent="0.25">
      <c r="A217" t="s">
        <v>219</v>
      </c>
      <c r="B217" t="str">
        <f t="shared" si="6"/>
        <v>riskadjustmentcalculation</v>
      </c>
      <c r="C217">
        <f>IF(B217=LOOKUP(B217,terms!$B$2:$B$219),1,0)</f>
        <v>0</v>
      </c>
      <c r="D217">
        <f>IF(B217=LOOKUP(B217,terms!$B$2:$B$219),0,1)</f>
        <v>1</v>
      </c>
      <c r="E217">
        <v>217</v>
      </c>
      <c r="F217" t="str">
        <f t="shared" si="7"/>
        <v>D217</v>
      </c>
      <c r="G217" t="str">
        <f ca="1">IF(C217=1,SUM($D$2:INDIRECT(F217)),"")</f>
        <v/>
      </c>
    </row>
    <row r="218" spans="1:7" x14ac:dyDescent="0.25">
      <c r="A218" t="s">
        <v>220</v>
      </c>
      <c r="B218" t="str">
        <f t="shared" si="6"/>
        <v>webportalloginaccount</v>
      </c>
      <c r="C218">
        <f>IF(B218=LOOKUP(B218,terms!$B$2:$B$219),1,0)</f>
        <v>0</v>
      </c>
      <c r="D218">
        <f>IF(B218=LOOKUP(B218,terms!$B$2:$B$219),0,1)</f>
        <v>1</v>
      </c>
      <c r="E218">
        <v>218</v>
      </c>
      <c r="F218" t="str">
        <f t="shared" si="7"/>
        <v>D218</v>
      </c>
      <c r="G218" t="str">
        <f ca="1">IF(C218=1,SUM($D$2:INDIRECT(F218)),"")</f>
        <v/>
      </c>
    </row>
    <row r="219" spans="1:7" x14ac:dyDescent="0.25">
      <c r="A219" t="s">
        <v>221</v>
      </c>
      <c r="B219" t="str">
        <f t="shared" si="6"/>
        <v>casechangechange</v>
      </c>
      <c r="C219">
        <f>IF(B219=LOOKUP(B219,terms!$B$2:$B$219),1,0)</f>
        <v>0</v>
      </c>
      <c r="D219">
        <f>IF(B219=LOOKUP(B219,terms!$B$2:$B$219),0,1)</f>
        <v>1</v>
      </c>
      <c r="E219">
        <v>219</v>
      </c>
      <c r="F219" t="str">
        <f t="shared" si="7"/>
        <v>D219</v>
      </c>
      <c r="G219" t="str">
        <f ca="1">IF(C219=1,SUM($D$2:INDIRECT(F219)),"")</f>
        <v/>
      </c>
    </row>
    <row r="220" spans="1:7" x14ac:dyDescent="0.25">
      <c r="A220" t="s">
        <v>222</v>
      </c>
      <c r="B220" t="str">
        <f t="shared" si="6"/>
        <v>issuerpremiumpaymenthistory</v>
      </c>
      <c r="C220">
        <f>IF(B220=LOOKUP(B220,terms!$B$2:$B$219),1,0)</f>
        <v>0</v>
      </c>
      <c r="D220">
        <f>IF(B220=LOOKUP(B220,terms!$B$2:$B$219),0,1)</f>
        <v>1</v>
      </c>
      <c r="E220">
        <v>220</v>
      </c>
      <c r="F220" t="str">
        <f t="shared" si="7"/>
        <v>D220</v>
      </c>
      <c r="G220" t="str">
        <f ca="1">IF(C220=1,SUM($D$2:INDIRECT(F220)),"")</f>
        <v/>
      </c>
    </row>
    <row r="221" spans="1:7" x14ac:dyDescent="0.25">
      <c r="A221" t="s">
        <v>223</v>
      </c>
      <c r="B221" t="str">
        <f t="shared" si="6"/>
        <v>consumersapplicationinformation</v>
      </c>
      <c r="C221">
        <f>IF(B221=LOOKUP(B221,terms!$B$2:$B$219),1,0)</f>
        <v>0</v>
      </c>
      <c r="D221">
        <f>IF(B221=LOOKUP(B221,terms!$B$2:$B$219),0,1)</f>
        <v>1</v>
      </c>
      <c r="E221">
        <v>221</v>
      </c>
      <c r="F221" t="str">
        <f t="shared" si="7"/>
        <v>D221</v>
      </c>
      <c r="G221" t="str">
        <f ca="1">IF(C221=1,SUM($D$2:INDIRECT(F221)),"")</f>
        <v/>
      </c>
    </row>
    <row r="222" spans="1:7" x14ac:dyDescent="0.25">
      <c r="A222" t="s">
        <v>224</v>
      </c>
      <c r="B222" t="str">
        <f t="shared" si="6"/>
        <v>accountcasemanagementfunction</v>
      </c>
      <c r="C222">
        <f>IF(B222=LOOKUP(B222,terms!$B$2:$B$219),1,0)</f>
        <v>0</v>
      </c>
      <c r="D222">
        <f>IF(B222=LOOKUP(B222,terms!$B$2:$B$219),0,1)</f>
        <v>1</v>
      </c>
      <c r="E222">
        <v>222</v>
      </c>
      <c r="F222" t="str">
        <f t="shared" si="7"/>
        <v>D222</v>
      </c>
      <c r="G222" t="str">
        <f ca="1">IF(C222=1,SUM($D$2:INDIRECT(F222)),"")</f>
        <v/>
      </c>
    </row>
    <row r="223" spans="1:7" x14ac:dyDescent="0.25">
      <c r="A223" t="s">
        <v>225</v>
      </c>
      <c r="B223" t="str">
        <f t="shared" si="6"/>
        <v>premiumpaymentreport</v>
      </c>
      <c r="C223">
        <f>IF(B223=LOOKUP(B223,terms!$B$2:$B$219),1,0)</f>
        <v>0</v>
      </c>
      <c r="D223">
        <f>IF(B223=LOOKUP(B223,terms!$B$2:$B$219),0,1)</f>
        <v>1</v>
      </c>
      <c r="E223">
        <v>223</v>
      </c>
      <c r="F223" t="str">
        <f t="shared" si="7"/>
        <v>D223</v>
      </c>
      <c r="G223" t="str">
        <f ca="1">IF(C223=1,SUM($D$2:INDIRECT(F223)),"")</f>
        <v/>
      </c>
    </row>
    <row r="224" spans="1:7" x14ac:dyDescent="0.25">
      <c r="A224" t="s">
        <v>226</v>
      </c>
      <c r="B224" t="str">
        <f t="shared" si="6"/>
        <v>individualpremiumpayment</v>
      </c>
      <c r="C224">
        <f>IF(B224=LOOKUP(B224,terms!$B$2:$B$219),1,0)</f>
        <v>0</v>
      </c>
      <c r="D224">
        <f>IF(B224=LOOKUP(B224,terms!$B$2:$B$219),0,1)</f>
        <v>1</v>
      </c>
      <c r="E224">
        <v>224</v>
      </c>
      <c r="F224" t="str">
        <f t="shared" si="7"/>
        <v>D224</v>
      </c>
      <c r="G224" t="str">
        <f ca="1">IF(C224=1,SUM($D$2:INDIRECT(F224)),"")</f>
        <v/>
      </c>
    </row>
    <row r="225" spans="1:7" x14ac:dyDescent="0.25">
      <c r="A225" t="s">
        <v>227</v>
      </c>
      <c r="B225" t="str">
        <f t="shared" si="6"/>
        <v>onlinebatchprocess</v>
      </c>
      <c r="C225">
        <f>IF(B225=LOOKUP(B225,terms!$B$2:$B$219),1,0)</f>
        <v>0</v>
      </c>
      <c r="D225">
        <f>IF(B225=LOOKUP(B225,terms!$B$2:$B$219),0,1)</f>
        <v>1</v>
      </c>
      <c r="E225">
        <v>225</v>
      </c>
      <c r="F225" t="str">
        <f t="shared" si="7"/>
        <v>D225</v>
      </c>
      <c r="G225" t="str">
        <f ca="1">IF(C225=1,SUM($D$2:INDIRECT(F225)),"")</f>
        <v/>
      </c>
    </row>
    <row r="226" spans="1:7" x14ac:dyDescent="0.25">
      <c r="A226" t="s">
        <v>228</v>
      </c>
      <c r="B226" t="str">
        <f t="shared" si="6"/>
        <v>individualexemptionrequestinformation</v>
      </c>
      <c r="C226">
        <f>IF(B226=LOOKUP(B226,terms!$B$2:$B$219),1,0)</f>
        <v>0</v>
      </c>
      <c r="D226">
        <f>IF(B226=LOOKUP(B226,terms!$B$2:$B$219),0,1)</f>
        <v>1</v>
      </c>
      <c r="E226">
        <v>226</v>
      </c>
      <c r="F226" t="str">
        <f t="shared" si="7"/>
        <v>D226</v>
      </c>
      <c r="G226" t="str">
        <f ca="1">IF(C226=1,SUM($D$2:INDIRECT(F226)),"")</f>
        <v/>
      </c>
    </row>
    <row r="227" spans="1:7" x14ac:dyDescent="0.25">
      <c r="A227" t="s">
        <v>229</v>
      </c>
      <c r="B227" t="str">
        <f t="shared" si="6"/>
        <v>link</v>
      </c>
      <c r="C227">
        <f>IF(B227=LOOKUP(B227,terms!$B$2:$B$219),1,0)</f>
        <v>0</v>
      </c>
      <c r="D227">
        <f>IF(B227=LOOKUP(B227,terms!$B$2:$B$219),0,1)</f>
        <v>1</v>
      </c>
      <c r="E227">
        <v>227</v>
      </c>
      <c r="F227" t="str">
        <f t="shared" si="7"/>
        <v>D227</v>
      </c>
      <c r="G227" t="str">
        <f ca="1">IF(C227=1,SUM($D$2:INDIRECT(F227)),"")</f>
        <v/>
      </c>
    </row>
    <row r="228" spans="1:7" x14ac:dyDescent="0.25">
      <c r="A228" t="s">
        <v>230</v>
      </c>
      <c r="B228" t="str">
        <f t="shared" si="6"/>
        <v>list</v>
      </c>
      <c r="C228">
        <f>IF(B228=LOOKUP(B228,terms!$B$2:$B$219),1,0)</f>
        <v>0</v>
      </c>
      <c r="D228">
        <f>IF(B228=LOOKUP(B228,terms!$B$2:$B$219),0,1)</f>
        <v>1</v>
      </c>
      <c r="E228">
        <v>228</v>
      </c>
      <c r="F228" t="str">
        <f t="shared" si="7"/>
        <v>D228</v>
      </c>
      <c r="G228" t="str">
        <f ca="1">IF(C228=1,SUM($D$2:INDIRECT(F228)),"")</f>
        <v/>
      </c>
    </row>
    <row r="229" spans="1:7" x14ac:dyDescent="0.25">
      <c r="A229" t="s">
        <v>231</v>
      </c>
      <c r="B229" t="str">
        <f t="shared" si="6"/>
        <v>eligibilitydeterminationoutcome</v>
      </c>
      <c r="C229">
        <f>IF(B229=LOOKUP(B229,terms!$B$2:$B$219),1,0)</f>
        <v>0</v>
      </c>
      <c r="D229">
        <f>IF(B229=LOOKUP(B229,terms!$B$2:$B$219),0,1)</f>
        <v>1</v>
      </c>
      <c r="E229">
        <v>229</v>
      </c>
      <c r="F229" t="str">
        <f t="shared" si="7"/>
        <v>D229</v>
      </c>
      <c r="G229" t="str">
        <f ca="1">IF(C229=1,SUM($D$2:INDIRECT(F229)),"")</f>
        <v/>
      </c>
    </row>
    <row r="230" spans="1:7" x14ac:dyDescent="0.25">
      <c r="A230" t="s">
        <v>232</v>
      </c>
      <c r="B230" t="str">
        <f t="shared" si="6"/>
        <v>refineplanpresentationfilter</v>
      </c>
      <c r="C230">
        <f>IF(B230=LOOKUP(B230,terms!$B$2:$B$219),1,0)</f>
        <v>0</v>
      </c>
      <c r="D230">
        <f>IF(B230=LOOKUP(B230,terms!$B$2:$B$219),0,1)</f>
        <v>1</v>
      </c>
      <c r="E230">
        <v>230</v>
      </c>
      <c r="F230" t="str">
        <f t="shared" si="7"/>
        <v>D230</v>
      </c>
      <c r="G230" t="str">
        <f ca="1">IF(C230=1,SUM($D$2:INDIRECT(F230)),"")</f>
        <v/>
      </c>
    </row>
    <row r="231" spans="1:7" x14ac:dyDescent="0.25">
      <c r="A231" t="s">
        <v>233</v>
      </c>
      <c r="B231" t="str">
        <f t="shared" si="6"/>
        <v>availableplan</v>
      </c>
      <c r="C231">
        <f>IF(B231=LOOKUP(B231,terms!$B$2:$B$219),1,0)</f>
        <v>0</v>
      </c>
      <c r="D231">
        <f>IF(B231=LOOKUP(B231,terms!$B$2:$B$219),0,1)</f>
        <v>1</v>
      </c>
      <c r="E231">
        <v>231</v>
      </c>
      <c r="F231" t="str">
        <f t="shared" si="7"/>
        <v>D231</v>
      </c>
      <c r="G231" t="str">
        <f ca="1">IF(C231=1,SUM($D$2:INDIRECT(F231)),"")</f>
        <v/>
      </c>
    </row>
    <row r="232" spans="1:7" x14ac:dyDescent="0.25">
      <c r="A232" t="s">
        <v>234</v>
      </c>
      <c r="B232" t="str">
        <f t="shared" si="6"/>
        <v>annually</v>
      </c>
      <c r="C232">
        <f>IF(B232=LOOKUP(B232,terms!$B$2:$B$219),1,0)</f>
        <v>0</v>
      </c>
      <c r="D232">
        <f>IF(B232=LOOKUP(B232,terms!$B$2:$B$219),0,1)</f>
        <v>1</v>
      </c>
      <c r="E232">
        <v>232</v>
      </c>
      <c r="F232" t="str">
        <f t="shared" si="7"/>
        <v>D232</v>
      </c>
      <c r="G232" t="str">
        <f ca="1">IF(C232=1,SUM($D$2:INDIRECT(F232)),"")</f>
        <v/>
      </c>
    </row>
    <row r="233" spans="1:7" x14ac:dyDescent="0.25">
      <c r="A233" t="s">
        <v>235</v>
      </c>
      <c r="B233" t="str">
        <f t="shared" si="6"/>
        <v>individualenrollmentrenewalresponse</v>
      </c>
      <c r="C233">
        <f>IF(B233=LOOKUP(B233,terms!$B$2:$B$219),1,0)</f>
        <v>0</v>
      </c>
      <c r="D233">
        <f>IF(B233=LOOKUP(B233,terms!$B$2:$B$219),0,1)</f>
        <v>1</v>
      </c>
      <c r="E233">
        <v>233</v>
      </c>
      <c r="F233" t="str">
        <f t="shared" si="7"/>
        <v>D233</v>
      </c>
      <c r="G233" t="str">
        <f ca="1">IF(C233=1,SUM($D$2:INDIRECT(F233)),"")</f>
        <v/>
      </c>
    </row>
    <row r="234" spans="1:7" x14ac:dyDescent="0.25">
      <c r="A234" t="s">
        <v>236</v>
      </c>
      <c r="B234" t="str">
        <f t="shared" si="6"/>
        <v>redetermination</v>
      </c>
      <c r="C234">
        <f>IF(B234=LOOKUP(B234,terms!$B$2:$B$219),1,0)</f>
        <v>0</v>
      </c>
      <c r="D234">
        <f>IF(B234=LOOKUP(B234,terms!$B$2:$B$219),0,1)</f>
        <v>1</v>
      </c>
      <c r="E234">
        <v>234</v>
      </c>
      <c r="F234" t="str">
        <f t="shared" si="7"/>
        <v>D234</v>
      </c>
      <c r="G234" t="str">
        <f ca="1">IF(C234=1,SUM($D$2:INDIRECT(F234)),"")</f>
        <v/>
      </c>
    </row>
    <row r="235" spans="1:7" x14ac:dyDescent="0.25">
      <c r="A235" t="s">
        <v>237</v>
      </c>
      <c r="B235" t="str">
        <f t="shared" si="6"/>
        <v>mail</v>
      </c>
      <c r="C235">
        <f>IF(B235=LOOKUP(B235,terms!$B$2:$B$219),1,0)</f>
        <v>0</v>
      </c>
      <c r="D235">
        <f>IF(B235=LOOKUP(B235,terms!$B$2:$B$219),0,1)</f>
        <v>1</v>
      </c>
      <c r="E235">
        <v>235</v>
      </c>
      <c r="F235" t="str">
        <f t="shared" si="7"/>
        <v>D235</v>
      </c>
      <c r="G235" t="str">
        <f ca="1">IF(C235=1,SUM($D$2:INDIRECT(F235)),"")</f>
        <v/>
      </c>
    </row>
    <row r="236" spans="1:7" x14ac:dyDescent="0.25">
      <c r="A236" t="s">
        <v>238</v>
      </c>
      <c r="B236" t="str">
        <f t="shared" si="6"/>
        <v>applicantrecipient</v>
      </c>
      <c r="C236">
        <f>IF(B236=LOOKUP(B236,terms!$B$2:$B$219),1,0)</f>
        <v>0</v>
      </c>
      <c r="D236">
        <f>IF(B236=LOOKUP(B236,terms!$B$2:$B$219),0,1)</f>
        <v>1</v>
      </c>
      <c r="E236">
        <v>236</v>
      </c>
      <c r="F236" t="str">
        <f t="shared" si="7"/>
        <v>D236</v>
      </c>
      <c r="G236" t="str">
        <f ca="1">IF(C236=1,SUM($D$2:INDIRECT(F236)),"")</f>
        <v/>
      </c>
    </row>
    <row r="237" spans="1:7" x14ac:dyDescent="0.25">
      <c r="A237" t="s">
        <v>239</v>
      </c>
      <c r="B237" t="str">
        <f t="shared" si="6"/>
        <v>directtheconsumer</v>
      </c>
      <c r="C237">
        <f>IF(B237=LOOKUP(B237,terms!$B$2:$B$219),1,0)</f>
        <v>0</v>
      </c>
      <c r="D237">
        <f>IF(B237=LOOKUP(B237,terms!$B$2:$B$219),0,1)</f>
        <v>1</v>
      </c>
      <c r="E237">
        <v>237</v>
      </c>
      <c r="F237" t="str">
        <f t="shared" si="7"/>
        <v>D237</v>
      </c>
      <c r="G237" t="str">
        <f ca="1">IF(C237=1,SUM($D$2:INDIRECT(F237)),"")</f>
        <v/>
      </c>
    </row>
    <row r="238" spans="1:7" x14ac:dyDescent="0.25">
      <c r="A238" t="s">
        <v>240</v>
      </c>
      <c r="B238" t="str">
        <f t="shared" si="6"/>
        <v>minimalinitialdataentry</v>
      </c>
      <c r="C238">
        <f>IF(B238=LOOKUP(B238,terms!$B$2:$B$219),1,0)</f>
        <v>0</v>
      </c>
      <c r="D238">
        <f>IF(B238=LOOKUP(B238,terms!$B$2:$B$219),0,1)</f>
        <v>1</v>
      </c>
      <c r="E238">
        <v>238</v>
      </c>
      <c r="F238" t="str">
        <f t="shared" si="7"/>
        <v>D238</v>
      </c>
      <c r="G238" t="str">
        <f ca="1">IF(C238=1,SUM($D$2:INDIRECT(F238)),"")</f>
        <v/>
      </c>
    </row>
    <row r="239" spans="1:7" x14ac:dyDescent="0.25">
      <c r="A239" t="s">
        <v>241</v>
      </c>
      <c r="B239" t="str">
        <f t="shared" si="6"/>
        <v>casemanagementmodel</v>
      </c>
      <c r="C239">
        <f>IF(B239=LOOKUP(B239,terms!$B$2:$B$219),1,0)</f>
        <v>0</v>
      </c>
      <c r="D239">
        <f>IF(B239=LOOKUP(B239,terms!$B$2:$B$219),0,1)</f>
        <v>1</v>
      </c>
      <c r="E239">
        <v>239</v>
      </c>
      <c r="F239" t="str">
        <f t="shared" si="7"/>
        <v>D239</v>
      </c>
      <c r="G239" t="str">
        <f ca="1">IF(C239=1,SUM($D$2:INDIRECT(F239)),"")</f>
        <v/>
      </c>
    </row>
    <row r="240" spans="1:7" x14ac:dyDescent="0.25">
      <c r="A240" t="s">
        <v>242</v>
      </c>
      <c r="B240" t="str">
        <f t="shared" si="6"/>
        <v>verificationeg</v>
      </c>
      <c r="C240">
        <f>IF(B240=LOOKUP(B240,terms!$B$2:$B$219),1,0)</f>
        <v>0</v>
      </c>
      <c r="D240">
        <f>IF(B240=LOOKUP(B240,terms!$B$2:$B$219),0,1)</f>
        <v>1</v>
      </c>
      <c r="E240">
        <v>240</v>
      </c>
      <c r="F240" t="str">
        <f t="shared" si="7"/>
        <v>D240</v>
      </c>
      <c r="G240" t="str">
        <f ca="1">IF(C240=1,SUM($D$2:INDIRECT(F240)),"")</f>
        <v/>
      </c>
    </row>
    <row r="241" spans="1:7" x14ac:dyDescent="0.25">
      <c r="A241" t="s">
        <v>243</v>
      </c>
      <c r="B241" t="str">
        <f t="shared" si="6"/>
        <v>averageyearlycostspremium</v>
      </c>
      <c r="C241">
        <f>IF(B241=LOOKUP(B241,terms!$B$2:$B$219),1,0)</f>
        <v>0</v>
      </c>
      <c r="D241">
        <f>IF(B241=LOOKUP(B241,terms!$B$2:$B$219),0,1)</f>
        <v>1</v>
      </c>
      <c r="E241">
        <v>241</v>
      </c>
      <c r="F241" t="str">
        <f t="shared" si="7"/>
        <v>D241</v>
      </c>
      <c r="G241" t="str">
        <f ca="1">IF(C241=1,SUM($D$2:INDIRECT(F241)),"")</f>
        <v/>
      </c>
    </row>
    <row r="242" spans="1:7" x14ac:dyDescent="0.25">
      <c r="A242" t="s">
        <v>244</v>
      </c>
      <c r="B242" t="str">
        <f t="shared" si="6"/>
        <v>onlinesignature</v>
      </c>
      <c r="C242">
        <f>IF(B242=LOOKUP(B242,terms!$B$2:$B$219),1,0)</f>
        <v>0</v>
      </c>
      <c r="D242">
        <f>IF(B242=LOOKUP(B242,terms!$B$2:$B$219),0,1)</f>
        <v>1</v>
      </c>
      <c r="E242">
        <v>242</v>
      </c>
      <c r="F242" t="str">
        <f t="shared" si="7"/>
        <v>D242</v>
      </c>
      <c r="G242" t="str">
        <f ca="1">IF(C242=1,SUM($D$2:INDIRECT(F242)),"")</f>
        <v/>
      </c>
    </row>
    <row r="243" spans="1:7" x14ac:dyDescent="0.25">
      <c r="A243" t="s">
        <v>245</v>
      </c>
      <c r="B243" t="str">
        <f t="shared" si="6"/>
        <v>authorizedperson</v>
      </c>
      <c r="C243">
        <f>IF(B243=LOOKUP(B243,terms!$B$2:$B$219),1,0)</f>
        <v>0</v>
      </c>
      <c r="D243">
        <f>IF(B243=LOOKUP(B243,terms!$B$2:$B$219),0,1)</f>
        <v>1</v>
      </c>
      <c r="E243">
        <v>243</v>
      </c>
      <c r="F243" t="str">
        <f t="shared" si="7"/>
        <v>D243</v>
      </c>
      <c r="G243" t="str">
        <f ca="1">IF(C243=1,SUM($D$2:INDIRECT(F243)),"")</f>
        <v/>
      </c>
    </row>
    <row r="244" spans="1:7" x14ac:dyDescent="0.25">
      <c r="A244" t="s">
        <v>246</v>
      </c>
      <c r="B244" t="str">
        <f t="shared" si="6"/>
        <v>citizenship</v>
      </c>
      <c r="C244">
        <f>IF(B244=LOOKUP(B244,terms!$B$2:$B$219),1,0)</f>
        <v>0</v>
      </c>
      <c r="D244">
        <f>IF(B244=LOOKUP(B244,terms!$B$2:$B$219),0,1)</f>
        <v>1</v>
      </c>
      <c r="E244">
        <v>244</v>
      </c>
      <c r="F244" t="str">
        <f t="shared" si="7"/>
        <v>D244</v>
      </c>
      <c r="G244" t="str">
        <f ca="1">IF(C244=1,SUM($D$2:INDIRECT(F244)),"")</f>
        <v/>
      </c>
    </row>
    <row r="245" spans="1:7" x14ac:dyDescent="0.25">
      <c r="A245" t="s">
        <v>247</v>
      </c>
      <c r="B245" t="str">
        <f t="shared" si="6"/>
        <v>neededaccountcaseinformation</v>
      </c>
      <c r="C245">
        <f>IF(B245=LOOKUP(B245,terms!$B$2:$B$219),1,0)</f>
        <v>0</v>
      </c>
      <c r="D245">
        <f>IF(B245=LOOKUP(B245,terms!$B$2:$B$219),0,1)</f>
        <v>1</v>
      </c>
      <c r="E245">
        <v>245</v>
      </c>
      <c r="F245" t="str">
        <f t="shared" si="7"/>
        <v>D245</v>
      </c>
      <c r="G245" t="str">
        <f ca="1">IF(C245=1,SUM($D$2:INDIRECT(F245)),"")</f>
        <v/>
      </c>
    </row>
    <row r="246" spans="1:7" x14ac:dyDescent="0.25">
      <c r="A246" t="s">
        <v>248</v>
      </c>
      <c r="B246" t="str">
        <f t="shared" si="6"/>
        <v>planqualityrating</v>
      </c>
      <c r="C246">
        <f>IF(B246=LOOKUP(B246,terms!$B$2:$B$219),1,0)</f>
        <v>1</v>
      </c>
      <c r="D246">
        <f>IF(B246=LOOKUP(B246,terms!$B$2:$B$219),0,1)</f>
        <v>0</v>
      </c>
      <c r="E246">
        <v>246</v>
      </c>
      <c r="F246" t="str">
        <f t="shared" si="7"/>
        <v>D246</v>
      </c>
      <c r="G246">
        <f ca="1">IF(C246=1,SUM($D$2:INDIRECT(F246)),"")</f>
        <v>180</v>
      </c>
    </row>
    <row r="247" spans="1:7" x14ac:dyDescent="0.25">
      <c r="A247" t="s">
        <v>249</v>
      </c>
      <c r="B247" t="str">
        <f t="shared" si="6"/>
        <v>result</v>
      </c>
      <c r="C247">
        <f>IF(B247=LOOKUP(B247,terms!$B$2:$B$219),1,0)</f>
        <v>0</v>
      </c>
      <c r="D247">
        <f>IF(B247=LOOKUP(B247,terms!$B$2:$B$219),0,1)</f>
        <v>1</v>
      </c>
      <c r="E247">
        <v>247</v>
      </c>
      <c r="F247" t="str">
        <f t="shared" si="7"/>
        <v>D247</v>
      </c>
      <c r="G247" t="str">
        <f ca="1">IF(C247=1,SUM($D$2:INDIRECT(F247)),"")</f>
        <v/>
      </c>
    </row>
    <row r="248" spans="1:7" x14ac:dyDescent="0.25">
      <c r="A248" t="s">
        <v>250</v>
      </c>
      <c r="B248" t="str">
        <f t="shared" si="6"/>
        <v>activeapplicationsrenewal</v>
      </c>
      <c r="C248">
        <f>IF(B248=LOOKUP(B248,terms!$B$2:$B$219),1,0)</f>
        <v>0</v>
      </c>
      <c r="D248">
        <f>IF(B248=LOOKUP(B248,terms!$B$2:$B$219),0,1)</f>
        <v>1</v>
      </c>
      <c r="E248">
        <v>248</v>
      </c>
      <c r="F248" t="str">
        <f t="shared" si="7"/>
        <v>D248</v>
      </c>
      <c r="G248" t="str">
        <f ca="1">IF(C248=1,SUM($D$2:INDIRECT(F248)),"")</f>
        <v/>
      </c>
    </row>
    <row r="249" spans="1:7" x14ac:dyDescent="0.25">
      <c r="A249" t="s">
        <v>251</v>
      </c>
      <c r="B249" t="str">
        <f t="shared" si="6"/>
        <v>singlestreamlinedapplication</v>
      </c>
      <c r="C249">
        <f>IF(B249=LOOKUP(B249,terms!$B$2:$B$219),1,0)</f>
        <v>0</v>
      </c>
      <c r="D249">
        <f>IF(B249=LOOKUP(B249,terms!$B$2:$B$219),0,1)</f>
        <v>1</v>
      </c>
      <c r="E249">
        <v>249</v>
      </c>
      <c r="F249" t="str">
        <f t="shared" si="7"/>
        <v>D249</v>
      </c>
      <c r="G249" t="str">
        <f ca="1">IF(C249=1,SUM($D$2:INDIRECT(F249)),"")</f>
        <v/>
      </c>
    </row>
    <row r="250" spans="1:7" x14ac:dyDescent="0.25">
      <c r="A250" t="s">
        <v>252</v>
      </c>
      <c r="B250" t="str">
        <f t="shared" si="6"/>
        <v>applicationeg</v>
      </c>
      <c r="C250">
        <f>IF(B250=LOOKUP(B250,terms!$B$2:$B$219),1,0)</f>
        <v>0</v>
      </c>
      <c r="D250">
        <f>IF(B250=LOOKUP(B250,terms!$B$2:$B$219),0,1)</f>
        <v>1</v>
      </c>
      <c r="E250">
        <v>250</v>
      </c>
      <c r="F250" t="str">
        <f t="shared" si="7"/>
        <v>D250</v>
      </c>
      <c r="G250" t="str">
        <f ca="1">IF(C250=1,SUM($D$2:INDIRECT(F250)),"")</f>
        <v/>
      </c>
    </row>
    <row r="251" spans="1:7" x14ac:dyDescent="0.25">
      <c r="A251" t="s">
        <v>253</v>
      </c>
      <c r="B251" t="str">
        <f t="shared" si="6"/>
        <v>statisticaloperationalworkload</v>
      </c>
      <c r="C251">
        <f>IF(B251=LOOKUP(B251,terms!$B$2:$B$219),1,0)</f>
        <v>0</v>
      </c>
      <c r="D251">
        <f>IF(B251=LOOKUP(B251,terms!$B$2:$B$219),0,1)</f>
        <v>1</v>
      </c>
      <c r="E251">
        <v>251</v>
      </c>
      <c r="F251" t="str">
        <f t="shared" si="7"/>
        <v>D251</v>
      </c>
      <c r="G251" t="str">
        <f ca="1">IF(C251=1,SUM($D$2:INDIRECT(F251)),"")</f>
        <v/>
      </c>
    </row>
    <row r="252" spans="1:7" x14ac:dyDescent="0.25">
      <c r="A252" t="s">
        <v>254</v>
      </c>
      <c r="B252" t="str">
        <f t="shared" si="6"/>
        <v>chipplaninformation</v>
      </c>
      <c r="C252">
        <f>IF(B252=LOOKUP(B252,terms!$B$2:$B$219),1,0)</f>
        <v>0</v>
      </c>
      <c r="D252">
        <f>IF(B252=LOOKUP(B252,terms!$B$2:$B$219),0,1)</f>
        <v>1</v>
      </c>
      <c r="E252">
        <v>252</v>
      </c>
      <c r="F252" t="str">
        <f t="shared" si="7"/>
        <v>D252</v>
      </c>
      <c r="G252" t="str">
        <f ca="1">IF(C252=1,SUM($D$2:INDIRECT(F252)),"")</f>
        <v/>
      </c>
    </row>
    <row r="253" spans="1:7" x14ac:dyDescent="0.25">
      <c r="A253" t="s">
        <v>255</v>
      </c>
      <c r="B253" t="str">
        <f t="shared" si="6"/>
        <v>family</v>
      </c>
      <c r="C253">
        <f>IF(B253=LOOKUP(B253,terms!$B$2:$B$219),1,0)</f>
        <v>1</v>
      </c>
      <c r="D253">
        <f>IF(B253=LOOKUP(B253,terms!$B$2:$B$219),0,1)</f>
        <v>0</v>
      </c>
      <c r="E253">
        <v>253</v>
      </c>
      <c r="F253" t="str">
        <f t="shared" si="7"/>
        <v>D253</v>
      </c>
      <c r="G253">
        <f ca="1">IF(C253=1,SUM($D$2:INDIRECT(F253)),"")</f>
        <v>186</v>
      </c>
    </row>
    <row r="254" spans="1:7" x14ac:dyDescent="0.25">
      <c r="A254" t="s">
        <v>256</v>
      </c>
      <c r="B254" t="str">
        <f t="shared" si="6"/>
        <v>singlesign-onssooption</v>
      </c>
      <c r="C254">
        <f>IF(B254=LOOKUP(B254,terms!$B$2:$B$219),1,0)</f>
        <v>0</v>
      </c>
      <c r="D254">
        <f>IF(B254=LOOKUP(B254,terms!$B$2:$B$219),0,1)</f>
        <v>1</v>
      </c>
      <c r="E254">
        <v>254</v>
      </c>
      <c r="F254" t="str">
        <f t="shared" si="7"/>
        <v>D254</v>
      </c>
      <c r="G254" t="str">
        <f ca="1">IF(C254=1,SUM($D$2:INDIRECT(F254)),"")</f>
        <v/>
      </c>
    </row>
    <row r="255" spans="1:7" x14ac:dyDescent="0.25">
      <c r="A255" t="s">
        <v>257</v>
      </c>
      <c r="B255" t="str">
        <f t="shared" si="6"/>
        <v>federalgrantfunding</v>
      </c>
      <c r="C255">
        <f>IF(B255=LOOKUP(B255,terms!$B$2:$B$219),1,0)</f>
        <v>0</v>
      </c>
      <c r="D255">
        <f>IF(B255=LOOKUP(B255,terms!$B$2:$B$219),0,1)</f>
        <v>1</v>
      </c>
      <c r="E255">
        <v>255</v>
      </c>
      <c r="F255" t="str">
        <f t="shared" si="7"/>
        <v>D255</v>
      </c>
      <c r="G255" t="str">
        <f ca="1">IF(C255=1,SUM($D$2:INDIRECT(F255)),"")</f>
        <v/>
      </c>
    </row>
    <row r="256" spans="1:7" x14ac:dyDescent="0.25">
      <c r="A256" t="s">
        <v>258</v>
      </c>
      <c r="B256" t="str">
        <f t="shared" si="6"/>
        <v>verbalsignature</v>
      </c>
      <c r="C256">
        <f>IF(B256=LOOKUP(B256,terms!$B$2:$B$219),1,0)</f>
        <v>1</v>
      </c>
      <c r="D256">
        <f>IF(B256=LOOKUP(B256,terms!$B$2:$B$219),0,1)</f>
        <v>0</v>
      </c>
      <c r="E256">
        <v>256</v>
      </c>
      <c r="F256" t="str">
        <f t="shared" si="7"/>
        <v>D256</v>
      </c>
      <c r="G256">
        <f ca="1">IF(C256=1,SUM($D$2:INDIRECT(F256)),"")</f>
        <v>188</v>
      </c>
    </row>
    <row r="257" spans="1:7" x14ac:dyDescent="0.25">
      <c r="A257" t="s">
        <v>259</v>
      </c>
      <c r="B257" t="str">
        <f t="shared" si="6"/>
        <v>respectivehealthcoverage</v>
      </c>
      <c r="C257">
        <f>IF(B257=LOOKUP(B257,terms!$B$2:$B$219),1,0)</f>
        <v>0</v>
      </c>
      <c r="D257">
        <f>IF(B257=LOOKUP(B257,terms!$B$2:$B$219),0,1)</f>
        <v>1</v>
      </c>
      <c r="E257">
        <v>257</v>
      </c>
      <c r="F257" t="str">
        <f t="shared" si="7"/>
        <v>D257</v>
      </c>
      <c r="G257" t="str">
        <f ca="1">IF(C257=1,SUM($D$2:INDIRECT(F257)),"")</f>
        <v/>
      </c>
    </row>
    <row r="258" spans="1:7" x14ac:dyDescent="0.25">
      <c r="A258" t="s">
        <v>260</v>
      </c>
      <c r="B258" t="str">
        <f t="shared" si="6"/>
        <v>individualuseraccount</v>
      </c>
      <c r="C258">
        <f>IF(B258=LOOKUP(B258,terms!$B$2:$B$219),1,0)</f>
        <v>0</v>
      </c>
      <c r="D258">
        <f>IF(B258=LOOKUP(B258,terms!$B$2:$B$219),0,1)</f>
        <v>1</v>
      </c>
      <c r="E258">
        <v>258</v>
      </c>
      <c r="F258" t="str">
        <f t="shared" si="7"/>
        <v>D258</v>
      </c>
      <c r="G258" t="str">
        <f ca="1">IF(C258=1,SUM($D$2:INDIRECT(F258)),"")</f>
        <v/>
      </c>
    </row>
    <row r="259" spans="1:7" x14ac:dyDescent="0.25">
      <c r="A259" t="s">
        <v>261</v>
      </c>
      <c r="B259" t="str">
        <f t="shared" ref="B259:B322" si="8">LOWER(SUBSTITUTE(A259," ",""))</f>
        <v>enrolleeaccountinformation</v>
      </c>
      <c r="C259">
        <f>IF(B259=LOOKUP(B259,terms!$B$2:$B$219),1,0)</f>
        <v>0</v>
      </c>
      <c r="D259">
        <f>IF(B259=LOOKUP(B259,terms!$B$2:$B$219),0,1)</f>
        <v>1</v>
      </c>
      <c r="E259">
        <v>259</v>
      </c>
      <c r="F259" t="str">
        <f t="shared" ref="F259:F322" si="9">CONCATENATE("D",E259)</f>
        <v>D259</v>
      </c>
      <c r="G259" t="str">
        <f ca="1">IF(C259=1,SUM($D$2:INDIRECT(F259)),"")</f>
        <v/>
      </c>
    </row>
    <row r="260" spans="1:7" x14ac:dyDescent="0.25">
      <c r="A260" t="s">
        <v>262</v>
      </c>
      <c r="B260" t="str">
        <f t="shared" si="8"/>
        <v>disease</v>
      </c>
      <c r="C260">
        <f>IF(B260=LOOKUP(B260,terms!$B$2:$B$219),1,0)</f>
        <v>0</v>
      </c>
      <c r="D260">
        <f>IF(B260=LOOKUP(B260,terms!$B$2:$B$219),0,1)</f>
        <v>1</v>
      </c>
      <c r="E260">
        <v>260</v>
      </c>
      <c r="F260" t="str">
        <f t="shared" si="9"/>
        <v>D260</v>
      </c>
      <c r="G260" t="str">
        <f ca="1">IF(C260=1,SUM($D$2:INDIRECT(F260)),"")</f>
        <v/>
      </c>
    </row>
    <row r="261" spans="1:7" x14ac:dyDescent="0.25">
      <c r="A261" t="s">
        <v>263</v>
      </c>
      <c r="B261" t="str">
        <f t="shared" si="8"/>
        <v>estimatedannualcost</v>
      </c>
      <c r="C261">
        <f>IF(B261=LOOKUP(B261,terms!$B$2:$B$219),1,0)</f>
        <v>0</v>
      </c>
      <c r="D261">
        <f>IF(B261=LOOKUP(B261,terms!$B$2:$B$219),0,1)</f>
        <v>1</v>
      </c>
      <c r="E261">
        <v>261</v>
      </c>
      <c r="F261" t="str">
        <f t="shared" si="9"/>
        <v>D261</v>
      </c>
      <c r="G261" t="str">
        <f ca="1">IF(C261=1,SUM($D$2:INDIRECT(F261)),"")</f>
        <v/>
      </c>
    </row>
    <row r="262" spans="1:7" x14ac:dyDescent="0.25">
      <c r="A262" t="s">
        <v>264</v>
      </c>
      <c r="B262" t="str">
        <f t="shared" si="8"/>
        <v>individualexemptionrequest</v>
      </c>
      <c r="C262">
        <f>IF(B262=LOOKUP(B262,terms!$B$2:$B$219),1,0)</f>
        <v>0</v>
      </c>
      <c r="D262">
        <f>IF(B262=LOOKUP(B262,terms!$B$2:$B$219),0,1)</f>
        <v>1</v>
      </c>
      <c r="E262">
        <v>262</v>
      </c>
      <c r="F262" t="str">
        <f t="shared" si="9"/>
        <v>D262</v>
      </c>
      <c r="G262" t="str">
        <f ca="1">IF(C262=1,SUM($D$2:INDIRECT(F262)),"")</f>
        <v/>
      </c>
    </row>
    <row r="263" spans="1:7" x14ac:dyDescent="0.25">
      <c r="A263" t="s">
        <v>265</v>
      </c>
      <c r="B263" t="str">
        <f t="shared" si="8"/>
        <v>geographicarea</v>
      </c>
      <c r="C263">
        <f>IF(B263=LOOKUP(B263,terms!$B$2:$B$219),1,0)</f>
        <v>0</v>
      </c>
      <c r="D263">
        <f>IF(B263=LOOKUP(B263,terms!$B$2:$B$219),0,1)</f>
        <v>1</v>
      </c>
      <c r="E263">
        <v>263</v>
      </c>
      <c r="F263" t="str">
        <f t="shared" si="9"/>
        <v>D263</v>
      </c>
      <c r="G263" t="str">
        <f ca="1">IF(C263=1,SUM($D$2:INDIRECT(F263)),"")</f>
        <v/>
      </c>
    </row>
    <row r="264" spans="1:7" x14ac:dyDescent="0.25">
      <c r="A264" t="s">
        <v>266</v>
      </c>
      <c r="B264" t="str">
        <f t="shared" si="8"/>
        <v>preferredtype</v>
      </c>
      <c r="C264">
        <f>IF(B264=LOOKUP(B264,terms!$B$2:$B$219),1,0)</f>
        <v>0</v>
      </c>
      <c r="D264">
        <f>IF(B264=LOOKUP(B264,terms!$B$2:$B$219),0,1)</f>
        <v>1</v>
      </c>
      <c r="E264">
        <v>264</v>
      </c>
      <c r="F264" t="str">
        <f t="shared" si="9"/>
        <v>D264</v>
      </c>
      <c r="G264" t="str">
        <f ca="1">IF(C264=1,SUM($D$2:INDIRECT(F264)),"")</f>
        <v/>
      </c>
    </row>
    <row r="265" spans="1:7" x14ac:dyDescent="0.25">
      <c r="A265" t="s">
        <v>267</v>
      </c>
      <c r="B265" t="str">
        <f t="shared" si="8"/>
        <v>documentation</v>
      </c>
      <c r="C265">
        <f>IF(B265=LOOKUP(B265,terms!$B$2:$B$219),1,0)</f>
        <v>0</v>
      </c>
      <c r="D265">
        <f>IF(B265=LOOKUP(B265,terms!$B$2:$B$219),0,1)</f>
        <v>1</v>
      </c>
      <c r="E265">
        <v>265</v>
      </c>
      <c r="F265" t="str">
        <f t="shared" si="9"/>
        <v>D265</v>
      </c>
      <c r="G265" t="str">
        <f ca="1">IF(C265=1,SUM($D$2:INDIRECT(F265)),"")</f>
        <v/>
      </c>
    </row>
    <row r="266" spans="1:7" x14ac:dyDescent="0.25">
      <c r="A266" t="s">
        <v>268</v>
      </c>
      <c r="B266" t="str">
        <f t="shared" si="8"/>
        <v>circumstanceeg</v>
      </c>
      <c r="C266">
        <f>IF(B266=LOOKUP(B266,terms!$B$2:$B$219),1,0)</f>
        <v>0</v>
      </c>
      <c r="D266">
        <f>IF(B266=LOOKUP(B266,terms!$B$2:$B$219),0,1)</f>
        <v>1</v>
      </c>
      <c r="E266">
        <v>266</v>
      </c>
      <c r="F266" t="str">
        <f t="shared" si="9"/>
        <v>D266</v>
      </c>
      <c r="G266" t="str">
        <f ca="1">IF(C266=1,SUM($D$2:INDIRECT(F266)),"")</f>
        <v/>
      </c>
    </row>
    <row r="267" spans="1:7" x14ac:dyDescent="0.25">
      <c r="A267" t="s">
        <v>269</v>
      </c>
      <c r="B267" t="str">
        <f t="shared" si="8"/>
        <v>diseasescenario</v>
      </c>
      <c r="C267">
        <f>IF(B267=LOOKUP(B267,terms!$B$2:$B$219),1,0)</f>
        <v>0</v>
      </c>
      <c r="D267">
        <f>IF(B267=LOOKUP(B267,terms!$B$2:$B$219),0,1)</f>
        <v>1</v>
      </c>
      <c r="E267">
        <v>267</v>
      </c>
      <c r="F267" t="str">
        <f t="shared" si="9"/>
        <v>D267</v>
      </c>
      <c r="G267" t="str">
        <f ca="1">IF(C267=1,SUM($D$2:INDIRECT(F267)),"")</f>
        <v/>
      </c>
    </row>
    <row r="268" spans="1:7" x14ac:dyDescent="0.25">
      <c r="A268" t="s">
        <v>270</v>
      </c>
      <c r="B268" t="str">
        <f t="shared" si="8"/>
        <v>work</v>
      </c>
      <c r="C268">
        <f>IF(B268=LOOKUP(B268,terms!$B$2:$B$219),1,0)</f>
        <v>0</v>
      </c>
      <c r="D268">
        <f>IF(B268=LOOKUP(B268,terms!$B$2:$B$219),0,1)</f>
        <v>1</v>
      </c>
      <c r="E268">
        <v>268</v>
      </c>
      <c r="F268" t="str">
        <f t="shared" si="9"/>
        <v>D268</v>
      </c>
      <c r="G268" t="str">
        <f ca="1">IF(C268=1,SUM($D$2:INDIRECT(F268)),"")</f>
        <v/>
      </c>
    </row>
    <row r="269" spans="1:7" x14ac:dyDescent="0.25">
      <c r="A269" t="s">
        <v>271</v>
      </c>
      <c r="B269" t="str">
        <f t="shared" si="8"/>
        <v>webportalapplication</v>
      </c>
      <c r="C269">
        <f>IF(B269=LOOKUP(B269,terms!$B$2:$B$219),1,0)</f>
        <v>0</v>
      </c>
      <c r="D269">
        <f>IF(B269=LOOKUP(B269,terms!$B$2:$B$219),0,1)</f>
        <v>1</v>
      </c>
      <c r="E269">
        <v>269</v>
      </c>
      <c r="F269" t="str">
        <f t="shared" si="9"/>
        <v>D269</v>
      </c>
      <c r="G269" t="str">
        <f ca="1">IF(C269=1,SUM($D$2:INDIRECT(F269)),"")</f>
        <v/>
      </c>
    </row>
    <row r="270" spans="1:7" x14ac:dyDescent="0.25">
      <c r="A270" t="s">
        <v>272</v>
      </c>
      <c r="B270" t="str">
        <f t="shared" si="8"/>
        <v>relevantcasenote</v>
      </c>
      <c r="C270">
        <f>IF(B270=LOOKUP(B270,terms!$B$2:$B$219),1,0)</f>
        <v>0</v>
      </c>
      <c r="D270">
        <f>IF(B270=LOOKUP(B270,terms!$B$2:$B$219),0,1)</f>
        <v>1</v>
      </c>
      <c r="E270">
        <v>270</v>
      </c>
      <c r="F270" t="str">
        <f t="shared" si="9"/>
        <v>D270</v>
      </c>
      <c r="G270" t="str">
        <f ca="1">IF(C270=1,SUM($D$2:INDIRECT(F270)),"")</f>
        <v/>
      </c>
    </row>
    <row r="271" spans="1:7" x14ac:dyDescent="0.25">
      <c r="A271" t="s">
        <v>273</v>
      </c>
      <c r="B271" t="str">
        <f t="shared" si="8"/>
        <v>exchangeincludingstatus</v>
      </c>
      <c r="C271">
        <f>IF(B271=LOOKUP(B271,terms!$B$2:$B$219),1,0)</f>
        <v>0</v>
      </c>
      <c r="D271">
        <f>IF(B271=LOOKUP(B271,terms!$B$2:$B$219),0,1)</f>
        <v>1</v>
      </c>
      <c r="E271">
        <v>271</v>
      </c>
      <c r="F271" t="str">
        <f t="shared" si="9"/>
        <v>D271</v>
      </c>
      <c r="G271" t="str">
        <f ca="1">IF(C271=1,SUM($D$2:INDIRECT(F271)),"")</f>
        <v/>
      </c>
    </row>
    <row r="272" spans="1:7" x14ac:dyDescent="0.25">
      <c r="A272" t="s">
        <v>274</v>
      </c>
      <c r="B272" t="str">
        <f t="shared" si="8"/>
        <v>averagetalk-timeminute</v>
      </c>
      <c r="C272">
        <f>IF(B272=LOOKUP(B272,terms!$B$2:$B$219),1,0)</f>
        <v>0</v>
      </c>
      <c r="D272">
        <f>IF(B272=LOOKUP(B272,terms!$B$2:$B$219),0,1)</f>
        <v>1</v>
      </c>
      <c r="E272">
        <v>272</v>
      </c>
      <c r="F272" t="str">
        <f t="shared" si="9"/>
        <v>D272</v>
      </c>
      <c r="G272" t="str">
        <f ca="1">IF(C272=1,SUM($D$2:INDIRECT(F272)),"")</f>
        <v/>
      </c>
    </row>
    <row r="273" spans="1:7" x14ac:dyDescent="0.25">
      <c r="A273" t="s">
        <v>275</v>
      </c>
      <c r="B273" t="str">
        <f t="shared" si="8"/>
        <v>access</v>
      </c>
      <c r="C273">
        <f>IF(B273=LOOKUP(B273,terms!$B$2:$B$219),1,0)</f>
        <v>0</v>
      </c>
      <c r="D273">
        <f>IF(B273=LOOKUP(B273,terms!$B$2:$B$219),0,1)</f>
        <v>1</v>
      </c>
      <c r="E273">
        <v>273</v>
      </c>
      <c r="F273" t="str">
        <f t="shared" si="9"/>
        <v>D273</v>
      </c>
      <c r="G273" t="str">
        <f ca="1">IF(C273=1,SUM($D$2:INDIRECT(F273)),"")</f>
        <v/>
      </c>
    </row>
    <row r="274" spans="1:7" x14ac:dyDescent="0.25">
      <c r="A274" t="s">
        <v>276</v>
      </c>
      <c r="B274" t="str">
        <f t="shared" si="8"/>
        <v>reporting</v>
      </c>
      <c r="C274">
        <f>IF(B274=LOOKUP(B274,terms!$B$2:$B$219),1,0)</f>
        <v>0</v>
      </c>
      <c r="D274">
        <f>IF(B274=LOOKUP(B274,terms!$B$2:$B$219),0,1)</f>
        <v>1</v>
      </c>
      <c r="E274">
        <v>274</v>
      </c>
      <c r="F274" t="str">
        <f t="shared" si="9"/>
        <v>D274</v>
      </c>
      <c r="G274" t="str">
        <f ca="1">IF(C274=1,SUM($D$2:INDIRECT(F274)),"")</f>
        <v/>
      </c>
    </row>
    <row r="275" spans="1:7" x14ac:dyDescent="0.25">
      <c r="A275" t="s">
        <v>277</v>
      </c>
      <c r="B275" t="str">
        <f t="shared" si="8"/>
        <v>electronicreal-timetransmission</v>
      </c>
      <c r="C275">
        <f>IF(B275=LOOKUP(B275,terms!$B$2:$B$219),1,0)</f>
        <v>0</v>
      </c>
      <c r="D275">
        <f>IF(B275=LOOKUP(B275,terms!$B$2:$B$219),0,1)</f>
        <v>1</v>
      </c>
      <c r="E275">
        <v>275</v>
      </c>
      <c r="F275" t="str">
        <f t="shared" si="9"/>
        <v>D275</v>
      </c>
      <c r="G275" t="str">
        <f ca="1">IF(C275=1,SUM($D$2:INDIRECT(F275)),"")</f>
        <v/>
      </c>
    </row>
    <row r="276" spans="1:7" x14ac:dyDescent="0.25">
      <c r="A276" t="s">
        <v>278</v>
      </c>
      <c r="B276" t="str">
        <f t="shared" si="8"/>
        <v>programeligibilitydetermination</v>
      </c>
      <c r="C276">
        <f>IF(B276=LOOKUP(B276,terms!$B$2:$B$219),1,0)</f>
        <v>0</v>
      </c>
      <c r="D276">
        <f>IF(B276=LOOKUP(B276,terms!$B$2:$B$219),0,1)</f>
        <v>1</v>
      </c>
      <c r="E276">
        <v>276</v>
      </c>
      <c r="F276" t="str">
        <f t="shared" si="9"/>
        <v>D276</v>
      </c>
      <c r="G276" t="str">
        <f ca="1">IF(C276=1,SUM($D$2:INDIRECT(F276)),"")</f>
        <v/>
      </c>
    </row>
    <row r="277" spans="1:7" x14ac:dyDescent="0.25">
      <c r="A277" t="s">
        <v>279</v>
      </c>
      <c r="B277" t="str">
        <f t="shared" si="8"/>
        <v>pocket</v>
      </c>
      <c r="C277">
        <f>IF(B277=LOOKUP(B277,terms!$B$2:$B$219),1,0)</f>
        <v>0</v>
      </c>
      <c r="D277">
        <f>IF(B277=LOOKUP(B277,terms!$B$2:$B$219),0,1)</f>
        <v>1</v>
      </c>
      <c r="E277">
        <v>277</v>
      </c>
      <c r="F277" t="str">
        <f t="shared" si="9"/>
        <v>D277</v>
      </c>
      <c r="G277" t="str">
        <f ca="1">IF(C277=1,SUM($D$2:INDIRECT(F277)),"")</f>
        <v/>
      </c>
    </row>
    <row r="278" spans="1:7" x14ac:dyDescent="0.25">
      <c r="A278" t="s">
        <v>280</v>
      </c>
      <c r="B278" t="str">
        <f t="shared" si="8"/>
        <v>relevantprogramsponsor</v>
      </c>
      <c r="C278">
        <f>IF(B278=LOOKUP(B278,terms!$B$2:$B$219),1,0)</f>
        <v>0</v>
      </c>
      <c r="D278">
        <f>IF(B278=LOOKUP(B278,terms!$B$2:$B$219),0,1)</f>
        <v>1</v>
      </c>
      <c r="E278">
        <v>278</v>
      </c>
      <c r="F278" t="str">
        <f t="shared" si="9"/>
        <v>D278</v>
      </c>
      <c r="G278" t="str">
        <f ca="1">IF(C278=1,SUM($D$2:INDIRECT(F278)),"")</f>
        <v/>
      </c>
    </row>
    <row r="279" spans="1:7" x14ac:dyDescent="0.25">
      <c r="A279" t="s">
        <v>281</v>
      </c>
      <c r="B279" t="str">
        <f t="shared" si="8"/>
        <v>consumerapplicant</v>
      </c>
      <c r="C279">
        <f>IF(B279=LOOKUP(B279,terms!$B$2:$B$219),1,0)</f>
        <v>0</v>
      </c>
      <c r="D279">
        <f>IF(B279=LOOKUP(B279,terms!$B$2:$B$219),0,1)</f>
        <v>1</v>
      </c>
      <c r="E279">
        <v>279</v>
      </c>
      <c r="F279" t="str">
        <f t="shared" si="9"/>
        <v>D279</v>
      </c>
      <c r="G279" t="str">
        <f ca="1">IF(C279=1,SUM($D$2:INDIRECT(F279)),"")</f>
        <v/>
      </c>
    </row>
    <row r="280" spans="1:7" x14ac:dyDescent="0.25">
      <c r="A280" t="s">
        <v>282</v>
      </c>
      <c r="B280" t="str">
        <f t="shared" si="8"/>
        <v>initialapplicationdate</v>
      </c>
      <c r="C280">
        <f>IF(B280=LOOKUP(B280,terms!$B$2:$B$219),1,0)</f>
        <v>0</v>
      </c>
      <c r="D280">
        <f>IF(B280=LOOKUP(B280,terms!$B$2:$B$219),0,1)</f>
        <v>1</v>
      </c>
      <c r="E280">
        <v>280</v>
      </c>
      <c r="F280" t="str">
        <f t="shared" si="9"/>
        <v>D280</v>
      </c>
      <c r="G280" t="str">
        <f ca="1">IF(C280=1,SUM($D$2:INDIRECT(F280)),"")</f>
        <v/>
      </c>
    </row>
    <row r="281" spans="1:7" x14ac:dyDescent="0.25">
      <c r="A281" t="s">
        <v>283</v>
      </c>
      <c r="B281" t="str">
        <f t="shared" si="8"/>
        <v>consumereg</v>
      </c>
      <c r="C281">
        <f>IF(B281=LOOKUP(B281,terms!$B$2:$B$219),1,0)</f>
        <v>0</v>
      </c>
      <c r="D281">
        <f>IF(B281=LOOKUP(B281,terms!$B$2:$B$219),0,1)</f>
        <v>1</v>
      </c>
      <c r="E281">
        <v>281</v>
      </c>
      <c r="F281" t="str">
        <f t="shared" si="9"/>
        <v>D281</v>
      </c>
      <c r="G281" t="str">
        <f ca="1">IF(C281=1,SUM($D$2:INDIRECT(F281)),"")</f>
        <v/>
      </c>
    </row>
    <row r="282" spans="1:7" x14ac:dyDescent="0.25">
      <c r="A282" t="s">
        <v>284</v>
      </c>
      <c r="B282" t="str">
        <f t="shared" si="8"/>
        <v>disabilitystatus</v>
      </c>
      <c r="C282">
        <f>IF(B282=LOOKUP(B282,terms!$B$2:$B$219),1,0)</f>
        <v>1</v>
      </c>
      <c r="D282">
        <f>IF(B282=LOOKUP(B282,terms!$B$2:$B$219),0,1)</f>
        <v>0</v>
      </c>
      <c r="E282">
        <v>282</v>
      </c>
      <c r="F282" t="str">
        <f t="shared" si="9"/>
        <v>D282</v>
      </c>
      <c r="G282">
        <f ca="1">IF(C282=1,SUM($D$2:INDIRECT(F282)),"")</f>
        <v>213</v>
      </c>
    </row>
    <row r="283" spans="1:7" x14ac:dyDescent="0.25">
      <c r="A283" t="s">
        <v>285</v>
      </c>
      <c r="B283" t="str">
        <f t="shared" si="8"/>
        <v>humanservice</v>
      </c>
      <c r="C283">
        <f>IF(B283=LOOKUP(B283,terms!$B$2:$B$219),1,0)</f>
        <v>0</v>
      </c>
      <c r="D283">
        <f>IF(B283=LOOKUP(B283,terms!$B$2:$B$219),0,1)</f>
        <v>1</v>
      </c>
      <c r="E283">
        <v>283</v>
      </c>
      <c r="F283" t="str">
        <f t="shared" si="9"/>
        <v>D283</v>
      </c>
      <c r="G283" t="str">
        <f ca="1">IF(C283=1,SUM($D$2:INDIRECT(F283)),"")</f>
        <v/>
      </c>
    </row>
    <row r="284" spans="1:7" x14ac:dyDescent="0.25">
      <c r="A284" t="s">
        <v>286</v>
      </c>
      <c r="B284" t="str">
        <f t="shared" si="8"/>
        <v>primarylanguage</v>
      </c>
      <c r="C284">
        <f>IF(B284=LOOKUP(B284,terms!$B$2:$B$219),1,0)</f>
        <v>1</v>
      </c>
      <c r="D284">
        <f>IF(B284=LOOKUP(B284,terms!$B$2:$B$219),0,1)</f>
        <v>0</v>
      </c>
      <c r="E284">
        <v>284</v>
      </c>
      <c r="F284" t="str">
        <f t="shared" si="9"/>
        <v>D284</v>
      </c>
      <c r="G284">
        <f ca="1">IF(C284=1,SUM($D$2:INDIRECT(F284)),"")</f>
        <v>214</v>
      </c>
    </row>
    <row r="285" spans="1:7" x14ac:dyDescent="0.25">
      <c r="A285" t="s">
        <v>287</v>
      </c>
      <c r="B285" t="str">
        <f t="shared" si="8"/>
        <v>dmhc</v>
      </c>
      <c r="C285">
        <f>IF(B285=LOOKUP(B285,terms!$B$2:$B$219),1,0)</f>
        <v>1</v>
      </c>
      <c r="D285">
        <f>IF(B285=LOOKUP(B285,terms!$B$2:$B$219),0,1)</f>
        <v>0</v>
      </c>
      <c r="E285">
        <v>285</v>
      </c>
      <c r="F285" t="str">
        <f t="shared" si="9"/>
        <v>D285</v>
      </c>
      <c r="G285">
        <f ca="1">IF(C285=1,SUM($D$2:INDIRECT(F285)),"")</f>
        <v>214</v>
      </c>
    </row>
    <row r="286" spans="1:7" x14ac:dyDescent="0.25">
      <c r="A286" t="s">
        <v>288</v>
      </c>
      <c r="B286" t="str">
        <f t="shared" si="8"/>
        <v>cdi</v>
      </c>
      <c r="C286">
        <f>IF(B286=LOOKUP(B286,terms!$B$2:$B$219),1,0)</f>
        <v>1</v>
      </c>
      <c r="D286">
        <f>IF(B286=LOOKUP(B286,terms!$B$2:$B$219),0,1)</f>
        <v>0</v>
      </c>
      <c r="E286">
        <v>286</v>
      </c>
      <c r="F286" t="str">
        <f t="shared" si="9"/>
        <v>D286</v>
      </c>
      <c r="G286">
        <f ca="1">IF(C286=1,SUM($D$2:INDIRECT(F286)),"")</f>
        <v>214</v>
      </c>
    </row>
    <row r="287" spans="1:7" x14ac:dyDescent="0.25">
      <c r="A287" t="s">
        <v>289</v>
      </c>
      <c r="B287" t="str">
        <f t="shared" si="8"/>
        <v>residency</v>
      </c>
      <c r="C287">
        <f>IF(B287=LOOKUP(B287,terms!$B$2:$B$219),1,0)</f>
        <v>0</v>
      </c>
      <c r="D287">
        <f>IF(B287=LOOKUP(B287,terms!$B$2:$B$219),0,1)</f>
        <v>1</v>
      </c>
      <c r="E287">
        <v>287</v>
      </c>
      <c r="F287" t="str">
        <f t="shared" si="9"/>
        <v>D287</v>
      </c>
      <c r="G287" t="str">
        <f ca="1">IF(C287=1,SUM($D$2:INDIRECT(F287)),"")</f>
        <v/>
      </c>
    </row>
    <row r="288" spans="1:7" x14ac:dyDescent="0.25">
      <c r="A288" t="s">
        <v>290</v>
      </c>
      <c r="B288" t="str">
        <f t="shared" si="8"/>
        <v>30to180day</v>
      </c>
      <c r="C288">
        <f>IF(B288=LOOKUP(B288,terms!$B$2:$B$219),1,0)</f>
        <v>0</v>
      </c>
      <c r="D288">
        <f>IF(B288=LOOKUP(B288,terms!$B$2:$B$219),0,1)</f>
        <v>1</v>
      </c>
      <c r="E288">
        <v>288</v>
      </c>
      <c r="F288" t="str">
        <f t="shared" si="9"/>
        <v>D288</v>
      </c>
      <c r="G288" t="str">
        <f ca="1">IF(C288=1,SUM($D$2:INDIRECT(F288)),"")</f>
        <v/>
      </c>
    </row>
    <row r="289" spans="1:7" x14ac:dyDescent="0.25">
      <c r="A289" t="s">
        <v>291</v>
      </c>
      <c r="B289" t="str">
        <f t="shared" si="8"/>
        <v>exchangeenrollee</v>
      </c>
      <c r="C289">
        <f>IF(B289=LOOKUP(B289,terms!$B$2:$B$219),1,0)</f>
        <v>0</v>
      </c>
      <c r="D289">
        <f>IF(B289=LOOKUP(B289,terms!$B$2:$B$219),0,1)</f>
        <v>1</v>
      </c>
      <c r="E289">
        <v>289</v>
      </c>
      <c r="F289" t="str">
        <f t="shared" si="9"/>
        <v>D289</v>
      </c>
      <c r="G289" t="str">
        <f ca="1">IF(C289=1,SUM($D$2:INDIRECT(F289)),"")</f>
        <v/>
      </c>
    </row>
    <row r="290" spans="1:7" x14ac:dyDescent="0.25">
      <c r="A290" t="s">
        <v>292</v>
      </c>
      <c r="B290" t="str">
        <f t="shared" si="8"/>
        <v>regularmonthly</v>
      </c>
      <c r="C290">
        <f>IF(B290=LOOKUP(B290,terms!$B$2:$B$219),1,0)</f>
        <v>0</v>
      </c>
      <c r="D290">
        <f>IF(B290=LOOKUP(B290,terms!$B$2:$B$219),0,1)</f>
        <v>1</v>
      </c>
      <c r="E290">
        <v>290</v>
      </c>
      <c r="F290" t="str">
        <f t="shared" si="9"/>
        <v>D290</v>
      </c>
      <c r="G290" t="str">
        <f ca="1">IF(C290=1,SUM($D$2:INDIRECT(F290)),"")</f>
        <v/>
      </c>
    </row>
    <row r="291" spans="1:7" x14ac:dyDescent="0.25">
      <c r="A291" t="s">
        <v>293</v>
      </c>
      <c r="B291" t="str">
        <f t="shared" si="8"/>
        <v>consumersaccountapplication</v>
      </c>
      <c r="C291">
        <f>IF(B291=LOOKUP(B291,terms!$B$2:$B$219),1,0)</f>
        <v>0</v>
      </c>
      <c r="D291">
        <f>IF(B291=LOOKUP(B291,terms!$B$2:$B$219),0,1)</f>
        <v>1</v>
      </c>
      <c r="E291">
        <v>291</v>
      </c>
      <c r="F291" t="str">
        <f t="shared" si="9"/>
        <v>D291</v>
      </c>
      <c r="G291" t="str">
        <f ca="1">IF(C291=1,SUM($D$2:INDIRECT(F291)),"")</f>
        <v/>
      </c>
    </row>
    <row r="292" spans="1:7" x14ac:dyDescent="0.25">
      <c r="A292" t="s">
        <v>294</v>
      </c>
      <c r="B292" t="str">
        <f t="shared" si="8"/>
        <v>minimumessentialhealthcoverage</v>
      </c>
      <c r="C292">
        <f>IF(B292=LOOKUP(B292,terms!$B$2:$B$219),1,0)</f>
        <v>1</v>
      </c>
      <c r="D292">
        <f>IF(B292=LOOKUP(B292,terms!$B$2:$B$219),0,1)</f>
        <v>0</v>
      </c>
      <c r="E292">
        <v>292</v>
      </c>
      <c r="F292" t="str">
        <f t="shared" si="9"/>
        <v>D292</v>
      </c>
      <c r="G292">
        <f ca="1">IF(C292=1,SUM($D$2:INDIRECT(F292)),"")</f>
        <v>219</v>
      </c>
    </row>
    <row r="293" spans="1:7" x14ac:dyDescent="0.25">
      <c r="A293" t="s">
        <v>295</v>
      </c>
      <c r="B293" t="str">
        <f t="shared" si="8"/>
        <v>keyeligibilityfactor</v>
      </c>
      <c r="C293">
        <f>IF(B293=LOOKUP(B293,terms!$B$2:$B$219),1,0)</f>
        <v>0</v>
      </c>
      <c r="D293">
        <f>IF(B293=LOOKUP(B293,terms!$B$2:$B$219),0,1)</f>
        <v>1</v>
      </c>
      <c r="E293">
        <v>293</v>
      </c>
      <c r="F293" t="str">
        <f t="shared" si="9"/>
        <v>D293</v>
      </c>
      <c r="G293" t="str">
        <f ca="1">IF(C293=1,SUM($D$2:INDIRECT(F293)),"")</f>
        <v/>
      </c>
    </row>
    <row r="294" spans="1:7" x14ac:dyDescent="0.25">
      <c r="A294" t="s">
        <v>296</v>
      </c>
      <c r="B294" t="str">
        <f t="shared" si="8"/>
        <v>onlineemailletter</v>
      </c>
      <c r="C294">
        <f>IF(B294=LOOKUP(B294,terms!$B$2:$B$219),1,0)</f>
        <v>0</v>
      </c>
      <c r="D294">
        <f>IF(B294=LOOKUP(B294,terms!$B$2:$B$219),0,1)</f>
        <v>1</v>
      </c>
      <c r="E294">
        <v>294</v>
      </c>
      <c r="F294" t="str">
        <f t="shared" si="9"/>
        <v>D294</v>
      </c>
      <c r="G294" t="str">
        <f ca="1">IF(C294=1,SUM($D$2:INDIRECT(F294)),"")</f>
        <v/>
      </c>
    </row>
    <row r="295" spans="1:7" x14ac:dyDescent="0.25">
      <c r="A295" t="s">
        <v>297</v>
      </c>
      <c r="B295" t="str">
        <f t="shared" si="8"/>
        <v>enrollmenteffectivedate</v>
      </c>
      <c r="C295">
        <f>IF(B295=LOOKUP(B295,terms!$B$2:$B$219),1,0)</f>
        <v>0</v>
      </c>
      <c r="D295">
        <f>IF(B295=LOOKUP(B295,terms!$B$2:$B$219),0,1)</f>
        <v>1</v>
      </c>
      <c r="E295">
        <v>295</v>
      </c>
      <c r="F295" t="str">
        <f t="shared" si="9"/>
        <v>D295</v>
      </c>
      <c r="G295" t="str">
        <f ca="1">IF(C295=1,SUM($D$2:INDIRECT(F295)),"")</f>
        <v/>
      </c>
    </row>
    <row r="296" spans="1:7" x14ac:dyDescent="0.25">
      <c r="A296" t="s">
        <v>298</v>
      </c>
      <c r="B296" t="str">
        <f t="shared" si="8"/>
        <v>onlinecalculator</v>
      </c>
      <c r="C296">
        <f>IF(B296=LOOKUP(B296,terms!$B$2:$B$219),1,0)</f>
        <v>1</v>
      </c>
      <c r="D296">
        <f>IF(B296=LOOKUP(B296,terms!$B$2:$B$219),0,1)</f>
        <v>0</v>
      </c>
      <c r="E296">
        <v>296</v>
      </c>
      <c r="F296" t="str">
        <f t="shared" si="9"/>
        <v>D296</v>
      </c>
      <c r="G296">
        <f ca="1">IF(C296=1,SUM($D$2:INDIRECT(F296)),"")</f>
        <v>222</v>
      </c>
    </row>
    <row r="297" spans="1:7" x14ac:dyDescent="0.25">
      <c r="A297" t="s">
        <v>299</v>
      </c>
      <c r="B297" t="str">
        <f t="shared" si="8"/>
        <v>history</v>
      </c>
      <c r="C297">
        <f>IF(B297=LOOKUP(B297,terms!$B$2:$B$219),1,0)</f>
        <v>0</v>
      </c>
      <c r="D297">
        <f>IF(B297=LOOKUP(B297,terms!$B$2:$B$219),0,1)</f>
        <v>1</v>
      </c>
      <c r="E297">
        <v>297</v>
      </c>
      <c r="F297" t="str">
        <f t="shared" si="9"/>
        <v>D297</v>
      </c>
      <c r="G297" t="str">
        <f ca="1">IF(C297=1,SUM($D$2:INDIRECT(F297)),"")</f>
        <v/>
      </c>
    </row>
    <row r="298" spans="1:7" x14ac:dyDescent="0.25">
      <c r="A298" t="s">
        <v>300</v>
      </c>
      <c r="B298" t="str">
        <f t="shared" si="8"/>
        <v>enrollmentperiod</v>
      </c>
      <c r="C298">
        <f>IF(B298=LOOKUP(B298,terms!$B$2:$B$219),1,0)</f>
        <v>1</v>
      </c>
      <c r="D298">
        <f>IF(B298=LOOKUP(B298,terms!$B$2:$B$219),0,1)</f>
        <v>0</v>
      </c>
      <c r="E298">
        <v>298</v>
      </c>
      <c r="F298" t="str">
        <f t="shared" si="9"/>
        <v>D298</v>
      </c>
      <c r="G298">
        <f ca="1">IF(C298=1,SUM($D$2:INDIRECT(F298)),"")</f>
        <v>223</v>
      </c>
    </row>
    <row r="299" spans="1:7" x14ac:dyDescent="0.25">
      <c r="A299" t="s">
        <v>301</v>
      </c>
      <c r="B299" t="str">
        <f t="shared" si="8"/>
        <v>complaint</v>
      </c>
      <c r="C299">
        <f>IF(B299=LOOKUP(B299,terms!$B$2:$B$219),1,0)</f>
        <v>0</v>
      </c>
      <c r="D299">
        <f>IF(B299=LOOKUP(B299,terms!$B$2:$B$219),0,1)</f>
        <v>1</v>
      </c>
      <c r="E299">
        <v>299</v>
      </c>
      <c r="F299" t="str">
        <f t="shared" si="9"/>
        <v>D299</v>
      </c>
      <c r="G299" t="str">
        <f ca="1">IF(C299=1,SUM($D$2:INDIRECT(F299)),"")</f>
        <v/>
      </c>
    </row>
    <row r="300" spans="1:7" x14ac:dyDescent="0.25">
      <c r="A300" t="s">
        <v>302</v>
      </c>
      <c r="B300" t="str">
        <f t="shared" si="8"/>
        <v>verifiedexemptionrequest</v>
      </c>
      <c r="C300">
        <f>IF(B300=LOOKUP(B300,terms!$B$2:$B$219),1,0)</f>
        <v>0</v>
      </c>
      <c r="D300">
        <f>IF(B300=LOOKUP(B300,terms!$B$2:$B$219),0,1)</f>
        <v>1</v>
      </c>
      <c r="E300">
        <v>300</v>
      </c>
      <c r="F300" t="str">
        <f t="shared" si="9"/>
        <v>D300</v>
      </c>
      <c r="G300" t="str">
        <f ca="1">IF(C300=1,SUM($D$2:INDIRECT(F300)),"")</f>
        <v/>
      </c>
    </row>
    <row r="301" spans="1:7" x14ac:dyDescent="0.25">
      <c r="A301" t="s">
        <v>303</v>
      </c>
      <c r="B301" t="str">
        <f t="shared" si="8"/>
        <v>trackhistoricalrating</v>
      </c>
      <c r="C301">
        <f>IF(B301=LOOKUP(B301,terms!$B$2:$B$219),1,0)</f>
        <v>0</v>
      </c>
      <c r="D301">
        <f>IF(B301=LOOKUP(B301,terms!$B$2:$B$219),0,1)</f>
        <v>1</v>
      </c>
      <c r="E301">
        <v>301</v>
      </c>
      <c r="F301" t="str">
        <f t="shared" si="9"/>
        <v>D301</v>
      </c>
      <c r="G301" t="str">
        <f ca="1">IF(C301=1,SUM($D$2:INDIRECT(F301)),"")</f>
        <v/>
      </c>
    </row>
    <row r="302" spans="1:7" x14ac:dyDescent="0.25">
      <c r="A302" t="s">
        <v>304</v>
      </c>
      <c r="B302" t="str">
        <f t="shared" si="8"/>
        <v>servicecenterpersonnel</v>
      </c>
      <c r="C302">
        <f>IF(B302=LOOKUP(B302,terms!$B$2:$B$219),1,0)</f>
        <v>0</v>
      </c>
      <c r="D302">
        <f>IF(B302=LOOKUP(B302,terms!$B$2:$B$219),0,1)</f>
        <v>1</v>
      </c>
      <c r="E302">
        <v>302</v>
      </c>
      <c r="F302" t="str">
        <f t="shared" si="9"/>
        <v>D302</v>
      </c>
      <c r="G302" t="str">
        <f ca="1">IF(C302=1,SUM($D$2:INDIRECT(F302)),"")</f>
        <v/>
      </c>
    </row>
    <row r="303" spans="1:7" x14ac:dyDescent="0.25">
      <c r="A303" t="s">
        <v>305</v>
      </c>
      <c r="B303" t="str">
        <f t="shared" si="8"/>
        <v>ethnicity</v>
      </c>
      <c r="C303">
        <f>IF(B303=LOOKUP(B303,terms!$B$2:$B$219),1,0)</f>
        <v>0</v>
      </c>
      <c r="D303">
        <f>IF(B303=LOOKUP(B303,terms!$B$2:$B$219),0,1)</f>
        <v>1</v>
      </c>
      <c r="E303">
        <v>303</v>
      </c>
      <c r="F303" t="str">
        <f t="shared" si="9"/>
        <v>D303</v>
      </c>
      <c r="G303" t="str">
        <f ca="1">IF(C303=1,SUM($D$2:INDIRECT(F303)),"")</f>
        <v/>
      </c>
    </row>
    <row r="304" spans="1:7" x14ac:dyDescent="0.25">
      <c r="A304" t="s">
        <v>306</v>
      </c>
      <c r="B304" t="str">
        <f t="shared" si="8"/>
        <v>multi-lingualmassnotice</v>
      </c>
      <c r="C304">
        <f>IF(B304=LOOKUP(B304,terms!$B$2:$B$219),1,0)</f>
        <v>0</v>
      </c>
      <c r="D304">
        <f>IF(B304=LOOKUP(B304,terms!$B$2:$B$219),0,1)</f>
        <v>1</v>
      </c>
      <c r="E304">
        <v>304</v>
      </c>
      <c r="F304" t="str">
        <f t="shared" si="9"/>
        <v>D304</v>
      </c>
      <c r="G304" t="str">
        <f ca="1">IF(C304=1,SUM($D$2:INDIRECT(F304)),"")</f>
        <v/>
      </c>
    </row>
    <row r="305" spans="1:7" x14ac:dyDescent="0.25">
      <c r="A305" t="s">
        <v>307</v>
      </c>
      <c r="B305" t="str">
        <f t="shared" si="8"/>
        <v>emaillettertext</v>
      </c>
      <c r="C305">
        <f>IF(B305=LOOKUP(B305,terms!$B$2:$B$219),1,0)</f>
        <v>0</v>
      </c>
      <c r="D305">
        <f>IF(B305=LOOKUP(B305,terms!$B$2:$B$219),0,1)</f>
        <v>1</v>
      </c>
      <c r="E305">
        <v>305</v>
      </c>
      <c r="F305" t="str">
        <f t="shared" si="9"/>
        <v>D305</v>
      </c>
      <c r="G305" t="str">
        <f ca="1">IF(C305=1,SUM($D$2:INDIRECT(F305)),"")</f>
        <v/>
      </c>
    </row>
    <row r="306" spans="1:7" x14ac:dyDescent="0.25">
      <c r="A306" t="s">
        <v>308</v>
      </c>
      <c r="B306" t="str">
        <f t="shared" si="8"/>
        <v>summarymeasure</v>
      </c>
      <c r="C306">
        <f>IF(B306=LOOKUP(B306,terms!$B$2:$B$219),1,0)</f>
        <v>0</v>
      </c>
      <c r="D306">
        <f>IF(B306=LOOKUP(B306,terms!$B$2:$B$219),0,1)</f>
        <v>1</v>
      </c>
      <c r="E306">
        <v>306</v>
      </c>
      <c r="F306" t="str">
        <f t="shared" si="9"/>
        <v>D306</v>
      </c>
      <c r="G306" t="str">
        <f ca="1">IF(C306=1,SUM($D$2:INDIRECT(F306)),"")</f>
        <v/>
      </c>
    </row>
    <row r="307" spans="1:7" x14ac:dyDescent="0.25">
      <c r="A307" t="s">
        <v>309</v>
      </c>
      <c r="B307" t="str">
        <f t="shared" si="8"/>
        <v>convenientway</v>
      </c>
      <c r="C307">
        <f>IF(B307=LOOKUP(B307,terms!$B$2:$B$219),1,0)</f>
        <v>0</v>
      </c>
      <c r="D307">
        <f>IF(B307=LOOKUP(B307,terms!$B$2:$B$219),0,1)</f>
        <v>1</v>
      </c>
      <c r="E307">
        <v>307</v>
      </c>
      <c r="F307" t="str">
        <f t="shared" si="9"/>
        <v>D307</v>
      </c>
      <c r="G307" t="str">
        <f ca="1">IF(C307=1,SUM($D$2:INDIRECT(F307)),"")</f>
        <v/>
      </c>
    </row>
    <row r="308" spans="1:7" x14ac:dyDescent="0.25">
      <c r="A308" t="s">
        <v>310</v>
      </c>
      <c r="B308" t="str">
        <f t="shared" si="8"/>
        <v>individualpreferenceseg</v>
      </c>
      <c r="C308">
        <f>IF(B308=LOOKUP(B308,terms!$B$2:$B$219),1,0)</f>
        <v>0</v>
      </c>
      <c r="D308">
        <f>IF(B308=LOOKUP(B308,terms!$B$2:$B$219),0,1)</f>
        <v>1</v>
      </c>
      <c r="E308">
        <v>308</v>
      </c>
      <c r="F308" t="str">
        <f t="shared" si="9"/>
        <v>D308</v>
      </c>
      <c r="G308" t="str">
        <f ca="1">IF(C308=1,SUM($D$2:INDIRECT(F308)),"")</f>
        <v/>
      </c>
    </row>
    <row r="309" spans="1:7" x14ac:dyDescent="0.25">
      <c r="A309" t="s">
        <v>311</v>
      </c>
      <c r="B309" t="str">
        <f t="shared" si="8"/>
        <v>californiapolicy</v>
      </c>
      <c r="C309">
        <f>IF(B309=LOOKUP(B309,terms!$B$2:$B$219),1,0)</f>
        <v>1</v>
      </c>
      <c r="D309">
        <f>IF(B309=LOOKUP(B309,terms!$B$2:$B$219),0,1)</f>
        <v>0</v>
      </c>
      <c r="E309">
        <v>309</v>
      </c>
      <c r="F309" t="str">
        <f t="shared" si="9"/>
        <v>D309</v>
      </c>
      <c r="G309">
        <f ca="1">IF(C309=1,SUM($D$2:INDIRECT(F309)),"")</f>
        <v>233</v>
      </c>
    </row>
    <row r="310" spans="1:7" x14ac:dyDescent="0.25">
      <c r="A310" t="s">
        <v>312</v>
      </c>
      <c r="B310" t="str">
        <f t="shared" si="8"/>
        <v>benefitdesign</v>
      </c>
      <c r="C310">
        <f>IF(B310=LOOKUP(B310,terms!$B$2:$B$219),1,0)</f>
        <v>0</v>
      </c>
      <c r="D310">
        <f>IF(B310=LOOKUP(B310,terms!$B$2:$B$219),0,1)</f>
        <v>1</v>
      </c>
      <c r="E310">
        <v>310</v>
      </c>
      <c r="F310" t="str">
        <f t="shared" si="9"/>
        <v>D310</v>
      </c>
      <c r="G310" t="str">
        <f ca="1">IF(C310=1,SUM($D$2:INDIRECT(F310)),"")</f>
        <v/>
      </c>
    </row>
    <row r="311" spans="1:7" x14ac:dyDescent="0.25">
      <c r="A311" t="s">
        <v>313</v>
      </c>
      <c r="B311" t="str">
        <f t="shared" si="8"/>
        <v>consumersurveyresponse</v>
      </c>
      <c r="C311">
        <f>IF(B311=LOOKUP(B311,terms!$B$2:$B$219),1,0)</f>
        <v>0</v>
      </c>
      <c r="D311">
        <f>IF(B311=LOOKUP(B311,terms!$B$2:$B$219),0,1)</f>
        <v>1</v>
      </c>
      <c r="E311">
        <v>311</v>
      </c>
      <c r="F311" t="str">
        <f t="shared" si="9"/>
        <v>D311</v>
      </c>
      <c r="G311" t="str">
        <f ca="1">IF(C311=1,SUM($D$2:INDIRECT(F311)),"")</f>
        <v/>
      </c>
    </row>
    <row r="312" spans="1:7" x14ac:dyDescent="0.25">
      <c r="A312" t="s">
        <v>314</v>
      </c>
      <c r="B312" t="str">
        <f t="shared" si="8"/>
        <v>preferenceseg</v>
      </c>
      <c r="C312">
        <f>IF(B312=LOOKUP(B312,terms!$B$2:$B$219),1,0)</f>
        <v>0</v>
      </c>
      <c r="D312">
        <f>IF(B312=LOOKUP(B312,terms!$B$2:$B$219),0,1)</f>
        <v>1</v>
      </c>
      <c r="E312">
        <v>312</v>
      </c>
      <c r="F312" t="str">
        <f t="shared" si="9"/>
        <v>D312</v>
      </c>
      <c r="G312" t="str">
        <f ca="1">IF(C312=1,SUM($D$2:INDIRECT(F312)),"")</f>
        <v/>
      </c>
    </row>
    <row r="313" spans="1:7" x14ac:dyDescent="0.25">
      <c r="A313" t="s">
        <v>315</v>
      </c>
      <c r="B313" t="str">
        <f t="shared" si="8"/>
        <v>calculateplancost</v>
      </c>
      <c r="C313">
        <f>IF(B313=LOOKUP(B313,terms!$B$2:$B$219),1,0)</f>
        <v>0</v>
      </c>
      <c r="D313">
        <f>IF(B313=LOOKUP(B313,terms!$B$2:$B$219),0,1)</f>
        <v>1</v>
      </c>
      <c r="E313">
        <v>313</v>
      </c>
      <c r="F313" t="str">
        <f t="shared" si="9"/>
        <v>D313</v>
      </c>
      <c r="G313" t="str">
        <f ca="1">IF(C313=1,SUM($D$2:INDIRECT(F313)),"")</f>
        <v/>
      </c>
    </row>
    <row r="314" spans="1:7" x14ac:dyDescent="0.25">
      <c r="A314" t="s">
        <v>316</v>
      </c>
      <c r="B314" t="str">
        <f t="shared" si="8"/>
        <v>manuallyindividualcitizenship</v>
      </c>
      <c r="C314">
        <f>IF(B314=LOOKUP(B314,terms!$B$2:$B$219),1,0)</f>
        <v>0</v>
      </c>
      <c r="D314">
        <f>IF(B314=LOOKUP(B314,terms!$B$2:$B$219),0,1)</f>
        <v>1</v>
      </c>
      <c r="E314">
        <v>314</v>
      </c>
      <c r="F314" t="str">
        <f t="shared" si="9"/>
        <v>D314</v>
      </c>
      <c r="G314" t="str">
        <f ca="1">IF(C314=1,SUM($D$2:INDIRECT(F314)),"")</f>
        <v/>
      </c>
    </row>
    <row r="315" spans="1:7" x14ac:dyDescent="0.25">
      <c r="A315" t="s">
        <v>317</v>
      </c>
      <c r="B315" t="str">
        <f t="shared" si="8"/>
        <v>location</v>
      </c>
      <c r="C315">
        <f>IF(B315=LOOKUP(B315,terms!$B$2:$B$219),1,0)</f>
        <v>1</v>
      </c>
      <c r="D315">
        <f>IF(B315=LOOKUP(B315,terms!$B$2:$B$219),0,1)</f>
        <v>0</v>
      </c>
      <c r="E315">
        <v>315</v>
      </c>
      <c r="F315" t="str">
        <f t="shared" si="9"/>
        <v>D315</v>
      </c>
      <c r="G315">
        <f ca="1">IF(C315=1,SUM($D$2:INDIRECT(F315)),"")</f>
        <v>238</v>
      </c>
    </row>
    <row r="316" spans="1:7" x14ac:dyDescent="0.25">
      <c r="A316" t="s">
        <v>318</v>
      </c>
      <c r="B316" t="str">
        <f t="shared" si="8"/>
        <v>storedplanpreference</v>
      </c>
      <c r="C316">
        <f>IF(B316=LOOKUP(B316,terms!$B$2:$B$219),1,0)</f>
        <v>0</v>
      </c>
      <c r="D316">
        <f>IF(B316=LOOKUP(B316,terms!$B$2:$B$219),0,1)</f>
        <v>1</v>
      </c>
      <c r="E316">
        <v>316</v>
      </c>
      <c r="F316" t="str">
        <f t="shared" si="9"/>
        <v>D316</v>
      </c>
      <c r="G316" t="str">
        <f ca="1">IF(C316=1,SUM($D$2:INDIRECT(F316)),"")</f>
        <v/>
      </c>
    </row>
    <row r="317" spans="1:7" x14ac:dyDescent="0.25">
      <c r="A317" t="s">
        <v>319</v>
      </c>
      <c r="B317" t="str">
        <f t="shared" si="8"/>
        <v>formalwrittennotice</v>
      </c>
      <c r="C317">
        <f>IF(B317=LOOKUP(B317,terms!$B$2:$B$219),1,0)</f>
        <v>0</v>
      </c>
      <c r="D317">
        <f>IF(B317=LOOKUP(B317,terms!$B$2:$B$219),0,1)</f>
        <v>1</v>
      </c>
      <c r="E317">
        <v>317</v>
      </c>
      <c r="F317" t="str">
        <f t="shared" si="9"/>
        <v>D317</v>
      </c>
      <c r="G317" t="str">
        <f ca="1">IF(C317=1,SUM($D$2:INDIRECT(F317)),"")</f>
        <v/>
      </c>
    </row>
    <row r="318" spans="1:7" x14ac:dyDescent="0.25">
      <c r="A318" t="s">
        <v>320</v>
      </c>
      <c r="B318" t="str">
        <f t="shared" si="8"/>
        <v>organization</v>
      </c>
      <c r="C318">
        <f>IF(B318=LOOKUP(B318,terms!$B$2:$B$219),1,0)</f>
        <v>0</v>
      </c>
      <c r="D318">
        <f>IF(B318=LOOKUP(B318,terms!$B$2:$B$219),0,1)</f>
        <v>1</v>
      </c>
      <c r="E318">
        <v>318</v>
      </c>
      <c r="F318" t="str">
        <f t="shared" si="9"/>
        <v>D318</v>
      </c>
      <c r="G318" t="str">
        <f ca="1">IF(C318=1,SUM($D$2:INDIRECT(F318)),"")</f>
        <v/>
      </c>
    </row>
    <row r="319" spans="1:7" x14ac:dyDescent="0.25">
      <c r="A319" t="s">
        <v>321</v>
      </c>
      <c r="B319" t="str">
        <f t="shared" si="8"/>
        <v>initialqualityrating</v>
      </c>
      <c r="C319">
        <f>IF(B319=LOOKUP(B319,terms!$B$2:$B$219),1,0)</f>
        <v>0</v>
      </c>
      <c r="D319">
        <f>IF(B319=LOOKUP(B319,terms!$B$2:$B$219),0,1)</f>
        <v>1</v>
      </c>
      <c r="E319">
        <v>319</v>
      </c>
      <c r="F319" t="str">
        <f t="shared" si="9"/>
        <v>D319</v>
      </c>
      <c r="G319" t="str">
        <f ca="1">IF(C319=1,SUM($D$2:INDIRECT(F319)),"")</f>
        <v/>
      </c>
    </row>
    <row r="320" spans="1:7" x14ac:dyDescent="0.25">
      <c r="A320" t="s">
        <v>322</v>
      </c>
      <c r="B320" t="str">
        <f t="shared" si="8"/>
        <v>accountpreference</v>
      </c>
      <c r="C320">
        <f>IF(B320=LOOKUP(B320,terms!$B$2:$B$219),1,0)</f>
        <v>0</v>
      </c>
      <c r="D320">
        <f>IF(B320=LOOKUP(B320,terms!$B$2:$B$219),0,1)</f>
        <v>1</v>
      </c>
      <c r="E320">
        <v>320</v>
      </c>
      <c r="F320" t="str">
        <f t="shared" si="9"/>
        <v>D320</v>
      </c>
      <c r="G320" t="str">
        <f ca="1">IF(C320=1,SUM($D$2:INDIRECT(F320)),"")</f>
        <v/>
      </c>
    </row>
    <row r="321" spans="1:7" x14ac:dyDescent="0.25">
      <c r="A321" t="s">
        <v>323</v>
      </c>
      <c r="B321" t="str">
        <f t="shared" si="8"/>
        <v>eligibilityredeterminationprocess</v>
      </c>
      <c r="C321">
        <f>IF(B321=LOOKUP(B321,terms!$B$2:$B$219),1,0)</f>
        <v>0</v>
      </c>
      <c r="D321">
        <f>IF(B321=LOOKUP(B321,terms!$B$2:$B$219),0,1)</f>
        <v>1</v>
      </c>
      <c r="E321">
        <v>321</v>
      </c>
      <c r="F321" t="str">
        <f t="shared" si="9"/>
        <v>D321</v>
      </c>
      <c r="G321" t="str">
        <f ca="1">IF(C321=1,SUM($D$2:INDIRECT(F321)),"")</f>
        <v/>
      </c>
    </row>
    <row r="322" spans="1:7" x14ac:dyDescent="0.25">
      <c r="A322" t="s">
        <v>324</v>
      </c>
      <c r="B322" t="str">
        <f t="shared" si="8"/>
        <v>independentrevieworganization</v>
      </c>
      <c r="C322">
        <f>IF(B322=LOOKUP(B322,terms!$B$2:$B$219),1,0)</f>
        <v>1</v>
      </c>
      <c r="D322">
        <f>IF(B322=LOOKUP(B322,terms!$B$2:$B$219),0,1)</f>
        <v>0</v>
      </c>
      <c r="E322">
        <v>322</v>
      </c>
      <c r="F322" t="str">
        <f t="shared" si="9"/>
        <v>D322</v>
      </c>
      <c r="G322">
        <f ca="1">IF(C322=1,SUM($D$2:INDIRECT(F322)),"")</f>
        <v>244</v>
      </c>
    </row>
    <row r="323" spans="1:7" x14ac:dyDescent="0.25">
      <c r="A323" t="s">
        <v>325</v>
      </c>
      <c r="B323" t="str">
        <f t="shared" ref="B323:B386" si="10">LOWER(SUBSTITUTE(A323," ",""))</f>
        <v>maximumout-of-pocketcost</v>
      </c>
      <c r="C323">
        <f>IF(B323=LOOKUP(B323,terms!$B$2:$B$219),1,0)</f>
        <v>0</v>
      </c>
      <c r="D323">
        <f>IF(B323=LOOKUP(B323,terms!$B$2:$B$219),0,1)</f>
        <v>1</v>
      </c>
      <c r="E323">
        <v>323</v>
      </c>
      <c r="F323" t="str">
        <f t="shared" ref="F323:F386" si="11">CONCATENATE("D",E323)</f>
        <v>D323</v>
      </c>
      <c r="G323" t="str">
        <f ca="1">IF(C323=1,SUM($D$2:INDIRECT(F323)),"")</f>
        <v/>
      </c>
    </row>
    <row r="324" spans="1:7" x14ac:dyDescent="0.25">
      <c r="A324" t="s">
        <v>326</v>
      </c>
      <c r="B324" t="str">
        <f t="shared" si="10"/>
        <v>routeappealrequest</v>
      </c>
      <c r="C324">
        <f>IF(B324=LOOKUP(B324,terms!$B$2:$B$219),1,0)</f>
        <v>0</v>
      </c>
      <c r="D324">
        <f>IF(B324=LOOKUP(B324,terms!$B$2:$B$219),0,1)</f>
        <v>1</v>
      </c>
      <c r="E324">
        <v>324</v>
      </c>
      <c r="F324" t="str">
        <f t="shared" si="11"/>
        <v>D324</v>
      </c>
      <c r="G324" t="str">
        <f ca="1">IF(C324=1,SUM($D$2:INDIRECT(F324)),"")</f>
        <v/>
      </c>
    </row>
    <row r="325" spans="1:7" x14ac:dyDescent="0.25">
      <c r="A325" t="s">
        <v>327</v>
      </c>
      <c r="B325" t="str">
        <f t="shared" si="10"/>
        <v>datavalue</v>
      </c>
      <c r="C325">
        <f>IF(B325=LOOKUP(B325,terms!$B$2:$B$219),1,0)</f>
        <v>0</v>
      </c>
      <c r="D325">
        <f>IF(B325=LOOKUP(B325,terms!$B$2:$B$219),0,1)</f>
        <v>1</v>
      </c>
      <c r="E325">
        <v>325</v>
      </c>
      <c r="F325" t="str">
        <f t="shared" si="11"/>
        <v>D325</v>
      </c>
      <c r="G325" t="str">
        <f ca="1">IF(C325=1,SUM($D$2:INDIRECT(F325)),"")</f>
        <v/>
      </c>
    </row>
    <row r="326" spans="1:7" x14ac:dyDescent="0.25">
      <c r="A326" t="s">
        <v>328</v>
      </c>
      <c r="B326" t="str">
        <f t="shared" si="10"/>
        <v>user-definedvalue</v>
      </c>
      <c r="C326">
        <f>IF(B326=LOOKUP(B326,terms!$B$2:$B$219),1,0)</f>
        <v>0</v>
      </c>
      <c r="D326">
        <f>IF(B326=LOOKUP(B326,terms!$B$2:$B$219),0,1)</f>
        <v>1</v>
      </c>
      <c r="E326">
        <v>326</v>
      </c>
      <c r="F326" t="str">
        <f t="shared" si="11"/>
        <v>D326</v>
      </c>
      <c r="G326" t="str">
        <f ca="1">IF(C326=1,SUM($D$2:INDIRECT(F326)),"")</f>
        <v/>
      </c>
    </row>
    <row r="327" spans="1:7" x14ac:dyDescent="0.25">
      <c r="A327" t="s">
        <v>329</v>
      </c>
      <c r="B327" t="str">
        <f t="shared" si="10"/>
        <v>transactioncode</v>
      </c>
      <c r="C327">
        <f>IF(B327=LOOKUP(B327,terms!$B$2:$B$219),1,0)</f>
        <v>1</v>
      </c>
      <c r="D327">
        <f>IF(B327=LOOKUP(B327,terms!$B$2:$B$219),0,1)</f>
        <v>0</v>
      </c>
      <c r="E327">
        <v>327</v>
      </c>
      <c r="F327" t="str">
        <f t="shared" si="11"/>
        <v>D327</v>
      </c>
      <c r="G327">
        <f ca="1">IF(C327=1,SUM($D$2:INDIRECT(F327)),"")</f>
        <v>248</v>
      </c>
    </row>
    <row r="328" spans="1:7" x14ac:dyDescent="0.25">
      <c r="A328" t="s">
        <v>330</v>
      </c>
      <c r="B328" t="str">
        <f t="shared" si="10"/>
        <v>workflowevent</v>
      </c>
      <c r="C328">
        <f>IF(B328=LOOKUP(B328,terms!$B$2:$B$219),1,0)</f>
        <v>0</v>
      </c>
      <c r="D328">
        <f>IF(B328=LOOKUP(B328,terms!$B$2:$B$219),0,1)</f>
        <v>1</v>
      </c>
      <c r="E328">
        <v>328</v>
      </c>
      <c r="F328" t="str">
        <f t="shared" si="11"/>
        <v>D328</v>
      </c>
      <c r="G328" t="str">
        <f ca="1">IF(C328=1,SUM($D$2:INDIRECT(F328)),"")</f>
        <v/>
      </c>
    </row>
    <row r="329" spans="1:7" x14ac:dyDescent="0.25">
      <c r="A329" t="s">
        <v>331</v>
      </c>
      <c r="B329" t="str">
        <f t="shared" si="10"/>
        <v>exampledate</v>
      </c>
      <c r="C329">
        <f>IF(B329=LOOKUP(B329,terms!$B$2:$B$219),1,0)</f>
        <v>0</v>
      </c>
      <c r="D329">
        <f>IF(B329=LOOKUP(B329,terms!$B$2:$B$219),0,1)</f>
        <v>1</v>
      </c>
      <c r="E329">
        <v>329</v>
      </c>
      <c r="F329" t="str">
        <f t="shared" si="11"/>
        <v>D329</v>
      </c>
      <c r="G329" t="str">
        <f ca="1">IF(C329=1,SUM($D$2:INDIRECT(F329)),"")</f>
        <v/>
      </c>
    </row>
    <row r="330" spans="1:7" x14ac:dyDescent="0.25">
      <c r="A330" t="s">
        <v>332</v>
      </c>
      <c r="B330" t="str">
        <f t="shared" si="10"/>
        <v>language</v>
      </c>
      <c r="C330">
        <f>IF(B330=LOOKUP(B330,terms!$B$2:$B$219),1,0)</f>
        <v>0</v>
      </c>
      <c r="D330">
        <f>IF(B330=LOOKUP(B330,terms!$B$2:$B$219),0,1)</f>
        <v>1</v>
      </c>
      <c r="E330">
        <v>330</v>
      </c>
      <c r="F330" t="str">
        <f t="shared" si="11"/>
        <v>D330</v>
      </c>
      <c r="G330" t="str">
        <f ca="1">IF(C330=1,SUM($D$2:INDIRECT(F330)),"")</f>
        <v/>
      </c>
    </row>
    <row r="331" spans="1:7" x14ac:dyDescent="0.25">
      <c r="A331" t="s">
        <v>333</v>
      </c>
      <c r="B331" t="str">
        <f t="shared" si="10"/>
        <v>regulatoryorganization</v>
      </c>
      <c r="C331">
        <f>IF(B331=LOOKUP(B331,terms!$B$2:$B$219),1,0)</f>
        <v>0</v>
      </c>
      <c r="D331">
        <f>IF(B331=LOOKUP(B331,terms!$B$2:$B$219),0,1)</f>
        <v>1</v>
      </c>
      <c r="E331">
        <v>331</v>
      </c>
      <c r="F331" t="str">
        <f t="shared" si="11"/>
        <v>D331</v>
      </c>
      <c r="G331" t="str">
        <f ca="1">IF(C331=1,SUM($D$2:INDIRECT(F331)),"")</f>
        <v/>
      </c>
    </row>
    <row r="332" spans="1:7" x14ac:dyDescent="0.25">
      <c r="A332" t="s">
        <v>334</v>
      </c>
      <c r="B332" t="str">
        <f t="shared" si="10"/>
        <v>individualqhp</v>
      </c>
      <c r="C332">
        <f>IF(B332=LOOKUP(B332,terms!$B$2:$B$219),1,0)</f>
        <v>0</v>
      </c>
      <c r="D332">
        <f>IF(B332=LOOKUP(B332,terms!$B$2:$B$219),0,1)</f>
        <v>1</v>
      </c>
      <c r="E332">
        <v>332</v>
      </c>
      <c r="F332" t="str">
        <f t="shared" si="11"/>
        <v>D332</v>
      </c>
      <c r="G332" t="str">
        <f ca="1">IF(C332=1,SUM($D$2:INDIRECT(F332)),"")</f>
        <v/>
      </c>
    </row>
    <row r="333" spans="1:7" x14ac:dyDescent="0.25">
      <c r="A333" t="s">
        <v>335</v>
      </c>
      <c r="B333" t="str">
        <f t="shared" si="10"/>
        <v>question</v>
      </c>
      <c r="C333">
        <f>IF(B333=LOOKUP(B333,terms!$B$2:$B$219),1,0)</f>
        <v>0</v>
      </c>
      <c r="D333">
        <f>IF(B333=LOOKUP(B333,terms!$B$2:$B$219),0,1)</f>
        <v>1</v>
      </c>
      <c r="E333">
        <v>333</v>
      </c>
      <c r="F333" t="str">
        <f t="shared" si="11"/>
        <v>D333</v>
      </c>
      <c r="G333" t="str">
        <f ca="1">IF(C333=1,SUM($D$2:INDIRECT(F333)),"")</f>
        <v/>
      </c>
    </row>
    <row r="334" spans="1:7" x14ac:dyDescent="0.25">
      <c r="A334" t="s">
        <v>336</v>
      </c>
      <c r="B334" t="str">
        <f t="shared" si="10"/>
        <v>response</v>
      </c>
      <c r="C334">
        <f>IF(B334=LOOKUP(B334,terms!$B$2:$B$219),1,0)</f>
        <v>0</v>
      </c>
      <c r="D334">
        <f>IF(B334=LOOKUP(B334,terms!$B$2:$B$219),0,1)</f>
        <v>1</v>
      </c>
      <c r="E334">
        <v>334</v>
      </c>
      <c r="F334" t="str">
        <f t="shared" si="11"/>
        <v>D334</v>
      </c>
      <c r="G334" t="str">
        <f ca="1">IF(C334=1,SUM($D$2:INDIRECT(F334)),"")</f>
        <v/>
      </c>
    </row>
    <row r="335" spans="1:7" x14ac:dyDescent="0.25">
      <c r="A335" t="s">
        <v>337</v>
      </c>
      <c r="B335" t="str">
        <f t="shared" si="10"/>
        <v>deemedinfant</v>
      </c>
      <c r="C335">
        <f>IF(B335=LOOKUP(B335,terms!$B$2:$B$219),1,0)</f>
        <v>1</v>
      </c>
      <c r="D335">
        <f>IF(B335=LOOKUP(B335,terms!$B$2:$B$219),0,1)</f>
        <v>0</v>
      </c>
      <c r="E335">
        <v>335</v>
      </c>
      <c r="F335" t="str">
        <f t="shared" si="11"/>
        <v>D335</v>
      </c>
      <c r="G335">
        <f ca="1">IF(C335=1,SUM($D$2:INDIRECT(F335)),"")</f>
        <v>255</v>
      </c>
    </row>
    <row r="336" spans="1:7" x14ac:dyDescent="0.25">
      <c r="A336" t="s">
        <v>338</v>
      </c>
      <c r="B336" t="str">
        <f t="shared" si="10"/>
        <v>prenatalgateway</v>
      </c>
      <c r="C336">
        <f>IF(B336=LOOKUP(B336,terms!$B$2:$B$219),1,0)</f>
        <v>1</v>
      </c>
      <c r="D336">
        <f>IF(B336=LOOKUP(B336,terms!$B$2:$B$219),0,1)</f>
        <v>0</v>
      </c>
      <c r="E336">
        <v>336</v>
      </c>
      <c r="F336" t="str">
        <f t="shared" si="11"/>
        <v>D336</v>
      </c>
      <c r="G336">
        <f ca="1">IF(C336=1,SUM($D$2:INDIRECT(F336)),"")</f>
        <v>255</v>
      </c>
    </row>
    <row r="337" spans="1:7" x14ac:dyDescent="0.25">
      <c r="A337" t="s">
        <v>339</v>
      </c>
      <c r="B337" t="str">
        <f t="shared" si="10"/>
        <v>chdpgateway</v>
      </c>
      <c r="C337">
        <f>IF(B337=LOOKUP(B337,terms!$B$2:$B$219),1,0)</f>
        <v>1</v>
      </c>
      <c r="D337">
        <f>IF(B337=LOOKUP(B337,terms!$B$2:$B$219),0,1)</f>
        <v>0</v>
      </c>
      <c r="E337">
        <v>337</v>
      </c>
      <c r="F337" t="str">
        <f t="shared" si="11"/>
        <v>D337</v>
      </c>
      <c r="G337">
        <f ca="1">IF(C337=1,SUM($D$2:INDIRECT(F337)),"")</f>
        <v>255</v>
      </c>
    </row>
    <row r="338" spans="1:7" x14ac:dyDescent="0.25">
      <c r="A338" t="s">
        <v>340</v>
      </c>
      <c r="B338" t="str">
        <f t="shared" si="10"/>
        <v>approvedapplication</v>
      </c>
      <c r="C338">
        <f>IF(B338=LOOKUP(B338,terms!$B$2:$B$219),1,0)</f>
        <v>0</v>
      </c>
      <c r="D338">
        <f>IF(B338=LOOKUP(B338,terms!$B$2:$B$219),0,1)</f>
        <v>1</v>
      </c>
      <c r="E338">
        <v>338</v>
      </c>
      <c r="F338" t="str">
        <f t="shared" si="11"/>
        <v>D338</v>
      </c>
      <c r="G338" t="str">
        <f ca="1">IF(C338=1,SUM($D$2:INDIRECT(F338)),"")</f>
        <v/>
      </c>
    </row>
    <row r="339" spans="1:7" x14ac:dyDescent="0.25">
      <c r="A339" t="s">
        <v>341</v>
      </c>
      <c r="B339" t="str">
        <f t="shared" si="10"/>
        <v>newborngateway</v>
      </c>
      <c r="C339">
        <f>IF(B339=LOOKUP(B339,terms!$B$2:$B$219),1,0)</f>
        <v>1</v>
      </c>
      <c r="D339">
        <f>IF(B339=LOOKUP(B339,terms!$B$2:$B$219),0,1)</f>
        <v>0</v>
      </c>
      <c r="E339">
        <v>339</v>
      </c>
      <c r="F339" t="str">
        <f t="shared" si="11"/>
        <v>D339</v>
      </c>
      <c r="G339">
        <f ca="1">IF(C339=1,SUM($D$2:INDIRECT(F339)),"")</f>
        <v>256</v>
      </c>
    </row>
    <row r="340" spans="1:7" x14ac:dyDescent="0.25">
      <c r="A340" t="s">
        <v>342</v>
      </c>
      <c r="B340" t="str">
        <f t="shared" si="10"/>
        <v>performancestandard</v>
      </c>
      <c r="C340">
        <f>IF(B340=LOOKUP(B340,terms!$B$2:$B$219),1,0)</f>
        <v>0</v>
      </c>
      <c r="D340">
        <f>IF(B340=LOOKUP(B340,terms!$B$2:$B$219),0,1)</f>
        <v>1</v>
      </c>
      <c r="E340">
        <v>340</v>
      </c>
      <c r="F340" t="str">
        <f t="shared" si="11"/>
        <v>D340</v>
      </c>
      <c r="G340" t="str">
        <f ca="1">IF(C340=1,SUM($D$2:INDIRECT(F340)),"")</f>
        <v/>
      </c>
    </row>
    <row r="341" spans="1:7" x14ac:dyDescent="0.25">
      <c r="A341" t="s">
        <v>343</v>
      </c>
      <c r="B341" t="str">
        <f t="shared" si="10"/>
        <v>programtype</v>
      </c>
      <c r="C341">
        <f>IF(B341=LOOKUP(B341,terms!$B$2:$B$219),1,0)</f>
        <v>0</v>
      </c>
      <c r="D341">
        <f>IF(B341=LOOKUP(B341,terms!$B$2:$B$219),0,1)</f>
        <v>1</v>
      </c>
      <c r="E341">
        <v>341</v>
      </c>
      <c r="F341" t="str">
        <f t="shared" si="11"/>
        <v>D341</v>
      </c>
      <c r="G341" t="str">
        <f ca="1">IF(C341=1,SUM($D$2:INDIRECT(F341)),"")</f>
        <v/>
      </c>
    </row>
    <row r="342" spans="1:7" x14ac:dyDescent="0.25">
      <c r="A342" t="s">
        <v>344</v>
      </c>
      <c r="B342" t="str">
        <f t="shared" si="10"/>
        <v>subsidizedapplication</v>
      </c>
      <c r="C342">
        <f>IF(B342=LOOKUP(B342,terms!$B$2:$B$219),1,0)</f>
        <v>1</v>
      </c>
      <c r="D342">
        <f>IF(B342=LOOKUP(B342,terms!$B$2:$B$219),0,1)</f>
        <v>0</v>
      </c>
      <c r="E342">
        <v>342</v>
      </c>
      <c r="F342" t="str">
        <f t="shared" si="11"/>
        <v>D342</v>
      </c>
      <c r="G342">
        <f ca="1">IF(C342=1,SUM($D$2:INDIRECT(F342)),"")</f>
        <v>258</v>
      </c>
    </row>
    <row r="343" spans="1:7" x14ac:dyDescent="0.25">
      <c r="A343" t="s">
        <v>345</v>
      </c>
      <c r="B343" t="str">
        <f t="shared" si="10"/>
        <v>averageelapsed</v>
      </c>
      <c r="C343">
        <f>IF(B343=LOOKUP(B343,terms!$B$2:$B$219),1,0)</f>
        <v>0</v>
      </c>
      <c r="D343">
        <f>IF(B343=LOOKUP(B343,terms!$B$2:$B$219),0,1)</f>
        <v>1</v>
      </c>
      <c r="E343">
        <v>343</v>
      </c>
      <c r="F343" t="str">
        <f t="shared" si="11"/>
        <v>D343</v>
      </c>
      <c r="G343" t="str">
        <f ca="1">IF(C343=1,SUM($D$2:INDIRECT(F343)),"")</f>
        <v/>
      </c>
    </row>
    <row r="344" spans="1:7" x14ac:dyDescent="0.25">
      <c r="A344" t="s">
        <v>346</v>
      </c>
      <c r="B344" t="str">
        <f t="shared" si="10"/>
        <v>individualupdate</v>
      </c>
      <c r="C344">
        <f>IF(B344=LOOKUP(B344,terms!$B$2:$B$219),1,0)</f>
        <v>0</v>
      </c>
      <c r="D344">
        <f>IF(B344=LOOKUP(B344,terms!$B$2:$B$219),0,1)</f>
        <v>1</v>
      </c>
      <c r="E344">
        <v>344</v>
      </c>
      <c r="F344" t="str">
        <f t="shared" si="11"/>
        <v>D344</v>
      </c>
      <c r="G344" t="str">
        <f ca="1">IF(C344=1,SUM($D$2:INDIRECT(F344)),"")</f>
        <v/>
      </c>
    </row>
    <row r="345" spans="1:7" x14ac:dyDescent="0.25">
      <c r="A345" t="s">
        <v>347</v>
      </c>
      <c r="B345" t="str">
        <f t="shared" si="10"/>
        <v>applicationcompletion</v>
      </c>
      <c r="C345">
        <f>IF(B345=LOOKUP(B345,terms!$B$2:$B$219),1,0)</f>
        <v>0</v>
      </c>
      <c r="D345">
        <f>IF(B345=LOOKUP(B345,terms!$B$2:$B$219),0,1)</f>
        <v>1</v>
      </c>
      <c r="E345">
        <v>345</v>
      </c>
      <c r="F345" t="str">
        <f t="shared" si="11"/>
        <v>D345</v>
      </c>
      <c r="G345" t="str">
        <f ca="1">IF(C345=1,SUM($D$2:INDIRECT(F345)),"")</f>
        <v/>
      </c>
    </row>
    <row r="346" spans="1:7" x14ac:dyDescent="0.25">
      <c r="A346" t="s">
        <v>348</v>
      </c>
      <c r="B346" t="str">
        <f t="shared" si="10"/>
        <v>typeprogram</v>
      </c>
      <c r="C346">
        <f>IF(B346=LOOKUP(B346,terms!$B$2:$B$219),1,0)</f>
        <v>0</v>
      </c>
      <c r="D346">
        <f>IF(B346=LOOKUP(B346,terms!$B$2:$B$219),0,1)</f>
        <v>1</v>
      </c>
      <c r="E346">
        <v>346</v>
      </c>
      <c r="F346" t="str">
        <f t="shared" si="11"/>
        <v>D346</v>
      </c>
      <c r="G346" t="str">
        <f ca="1">IF(C346=1,SUM($D$2:INDIRECT(F346)),"")</f>
        <v/>
      </c>
    </row>
    <row r="347" spans="1:7" x14ac:dyDescent="0.25">
      <c r="A347" t="s">
        <v>349</v>
      </c>
      <c r="B347" t="str">
        <f t="shared" si="10"/>
        <v>additionalrule</v>
      </c>
      <c r="C347">
        <f>IF(B347=LOOKUP(B347,terms!$B$2:$B$219),1,0)</f>
        <v>0</v>
      </c>
      <c r="D347">
        <f>IF(B347=LOOKUP(B347,terms!$B$2:$B$219),0,1)</f>
        <v>1</v>
      </c>
      <c r="E347">
        <v>347</v>
      </c>
      <c r="F347" t="str">
        <f t="shared" si="11"/>
        <v>D347</v>
      </c>
      <c r="G347" t="str">
        <f ca="1">IF(C347=1,SUM($D$2:INDIRECT(F347)),"")</f>
        <v/>
      </c>
    </row>
    <row r="348" spans="1:7" x14ac:dyDescent="0.25">
      <c r="A348" t="s">
        <v>350</v>
      </c>
      <c r="B348" t="str">
        <f t="shared" si="10"/>
        <v>applicationwithdrawal</v>
      </c>
      <c r="C348">
        <f>IF(B348=LOOKUP(B348,terms!$B$2:$B$219),1,0)</f>
        <v>0</v>
      </c>
      <c r="D348">
        <f>IF(B348=LOOKUP(B348,terms!$B$2:$B$219),0,1)</f>
        <v>1</v>
      </c>
      <c r="E348">
        <v>348</v>
      </c>
      <c r="F348" t="str">
        <f t="shared" si="11"/>
        <v>D348</v>
      </c>
      <c r="G348" t="str">
        <f ca="1">IF(C348=1,SUM($D$2:INDIRECT(F348)),"")</f>
        <v/>
      </c>
    </row>
    <row r="349" spans="1:7" x14ac:dyDescent="0.25">
      <c r="A349" t="s">
        <v>351</v>
      </c>
      <c r="B349" t="str">
        <f t="shared" si="10"/>
        <v>qhpevaluation</v>
      </c>
      <c r="C349">
        <f>IF(B349=LOOKUP(B349,terms!$B$2:$B$219),1,0)</f>
        <v>0</v>
      </c>
      <c r="D349">
        <f>IF(B349=LOOKUP(B349,terms!$B$2:$B$219),0,1)</f>
        <v>1</v>
      </c>
      <c r="E349">
        <v>349</v>
      </c>
      <c r="F349" t="str">
        <f t="shared" si="11"/>
        <v>D349</v>
      </c>
      <c r="G349" t="str">
        <f ca="1">IF(C349=1,SUM($D$2:INDIRECT(F349)),"")</f>
        <v/>
      </c>
    </row>
    <row r="350" spans="1:7" x14ac:dyDescent="0.25">
      <c r="A350" t="s">
        <v>352</v>
      </c>
      <c r="B350" t="str">
        <f t="shared" si="10"/>
        <v>store</v>
      </c>
      <c r="C350">
        <f>IF(B350=LOOKUP(B350,terms!$B$2:$B$219),1,0)</f>
        <v>0</v>
      </c>
      <c r="D350">
        <f>IF(B350=LOOKUP(B350,terms!$B$2:$B$219),0,1)</f>
        <v>1</v>
      </c>
      <c r="E350">
        <v>350</v>
      </c>
      <c r="F350" t="str">
        <f t="shared" si="11"/>
        <v>D350</v>
      </c>
      <c r="G350" t="str">
        <f ca="1">IF(C350=1,SUM($D$2:INDIRECT(F350)),"")</f>
        <v/>
      </c>
    </row>
    <row r="351" spans="1:7" x14ac:dyDescent="0.25">
      <c r="A351" t="s">
        <v>353</v>
      </c>
      <c r="B351" t="str">
        <f t="shared" si="10"/>
        <v>description</v>
      </c>
      <c r="C351">
        <f>IF(B351=LOOKUP(B351,terms!$B$2:$B$219),1,0)</f>
        <v>0</v>
      </c>
      <c r="D351">
        <f>IF(B351=LOOKUP(B351,terms!$B$2:$B$219),0,1)</f>
        <v>1</v>
      </c>
      <c r="E351">
        <v>351</v>
      </c>
      <c r="F351" t="str">
        <f t="shared" si="11"/>
        <v>D351</v>
      </c>
      <c r="G351" t="str">
        <f ca="1">IF(C351=1,SUM($D$2:INDIRECT(F351)),"")</f>
        <v/>
      </c>
    </row>
    <row r="352" spans="1:7" x14ac:dyDescent="0.25">
      <c r="A352" t="s">
        <v>354</v>
      </c>
      <c r="B352" t="str">
        <f t="shared" si="10"/>
        <v>geographiclocation</v>
      </c>
      <c r="C352">
        <f>IF(B352=LOOKUP(B352,terms!$B$2:$B$219),1,0)</f>
        <v>0</v>
      </c>
      <c r="D352">
        <f>IF(B352=LOOKUP(B352,terms!$B$2:$B$219),0,1)</f>
        <v>1</v>
      </c>
      <c r="E352">
        <v>352</v>
      </c>
      <c r="F352" t="str">
        <f t="shared" si="11"/>
        <v>D352</v>
      </c>
      <c r="G352" t="str">
        <f ca="1">IF(C352=1,SUM($D$2:INDIRECT(F352)),"")</f>
        <v/>
      </c>
    </row>
    <row r="353" spans="1:7" x14ac:dyDescent="0.25">
      <c r="A353" t="s">
        <v>355</v>
      </c>
      <c r="B353" t="str">
        <f t="shared" si="10"/>
        <v>individualselection</v>
      </c>
      <c r="C353">
        <f>IF(B353=LOOKUP(B353,terms!$B$2:$B$219),1,0)</f>
        <v>0</v>
      </c>
      <c r="D353">
        <f>IF(B353=LOOKUP(B353,terms!$B$2:$B$219),0,1)</f>
        <v>1</v>
      </c>
      <c r="E353">
        <v>353</v>
      </c>
      <c r="F353" t="str">
        <f t="shared" si="11"/>
        <v>D353</v>
      </c>
      <c r="G353" t="str">
        <f ca="1">IF(C353=1,SUM($D$2:INDIRECT(F353)),"")</f>
        <v/>
      </c>
    </row>
    <row r="354" spans="1:7" x14ac:dyDescent="0.25">
      <c r="A354" t="s">
        <v>356</v>
      </c>
      <c r="B354" t="str">
        <f t="shared" si="10"/>
        <v>calheerswebportal</v>
      </c>
      <c r="C354">
        <f>IF(B354=LOOKUP(B354,terms!$B$2:$B$219),1,0)</f>
        <v>0</v>
      </c>
      <c r="D354">
        <f>IF(B354=LOOKUP(B354,terms!$B$2:$B$219),0,1)</f>
        <v>1</v>
      </c>
      <c r="E354">
        <v>354</v>
      </c>
      <c r="F354" t="str">
        <f t="shared" si="11"/>
        <v>D354</v>
      </c>
      <c r="G354" t="str">
        <f ca="1">IF(C354=1,SUM($D$2:INDIRECT(F354)),"")</f>
        <v/>
      </c>
    </row>
    <row r="355" spans="1:7" x14ac:dyDescent="0.25">
      <c r="A355" t="s">
        <v>357</v>
      </c>
      <c r="B355" t="str">
        <f t="shared" si="10"/>
        <v>annualrenewal</v>
      </c>
      <c r="C355">
        <f>IF(B355=LOOKUP(B355,terms!$B$2:$B$219),1,0)</f>
        <v>1</v>
      </c>
      <c r="D355">
        <f>IF(B355=LOOKUP(B355,terms!$B$2:$B$219),0,1)</f>
        <v>0</v>
      </c>
      <c r="E355">
        <v>355</v>
      </c>
      <c r="F355" t="str">
        <f t="shared" si="11"/>
        <v>D355</v>
      </c>
      <c r="G355">
        <f ca="1">IF(C355=1,SUM($D$2:INDIRECT(F355)),"")</f>
        <v>270</v>
      </c>
    </row>
    <row r="356" spans="1:7" x14ac:dyDescent="0.25">
      <c r="A356" t="s">
        <v>358</v>
      </c>
      <c r="B356" t="str">
        <f t="shared" si="10"/>
        <v>premiuminformation</v>
      </c>
      <c r="C356">
        <f>IF(B356=LOOKUP(B356,terms!$B$2:$B$219),1,0)</f>
        <v>0</v>
      </c>
      <c r="D356">
        <f>IF(B356=LOOKUP(B356,terms!$B$2:$B$219),0,1)</f>
        <v>1</v>
      </c>
      <c r="E356">
        <v>356</v>
      </c>
      <c r="F356" t="str">
        <f t="shared" si="11"/>
        <v>D356</v>
      </c>
      <c r="G356" t="str">
        <f ca="1">IF(C356=1,SUM($D$2:INDIRECT(F356)),"")</f>
        <v/>
      </c>
    </row>
    <row r="357" spans="1:7" x14ac:dyDescent="0.25">
      <c r="A357" t="s">
        <v>359</v>
      </c>
      <c r="B357" t="str">
        <f t="shared" si="10"/>
        <v>dhc</v>
      </c>
      <c r="C357">
        <f>IF(B357=LOOKUP(B357,terms!$B$2:$B$219),1,0)</f>
        <v>0</v>
      </c>
      <c r="D357">
        <f>IF(B357=LOOKUP(B357,terms!$B$2:$B$219),0,1)</f>
        <v>1</v>
      </c>
      <c r="E357">
        <v>357</v>
      </c>
      <c r="F357" t="str">
        <f t="shared" si="11"/>
        <v>D357</v>
      </c>
      <c r="G357" t="str">
        <f ca="1">IF(C357=1,SUM($D$2:INDIRECT(F357)),"")</f>
        <v/>
      </c>
    </row>
    <row r="358" spans="1:7" x14ac:dyDescent="0.25">
      <c r="A358" t="s">
        <v>360</v>
      </c>
      <c r="B358" t="str">
        <f t="shared" si="10"/>
        <v>webportalcatalog</v>
      </c>
      <c r="C358">
        <f>IF(B358=LOOKUP(B358,terms!$B$2:$B$219),1,0)</f>
        <v>0</v>
      </c>
      <c r="D358">
        <f>IF(B358=LOOKUP(B358,terms!$B$2:$B$219),0,1)</f>
        <v>1</v>
      </c>
      <c r="E358">
        <v>358</v>
      </c>
      <c r="F358" t="str">
        <f t="shared" si="11"/>
        <v>D358</v>
      </c>
      <c r="G358" t="str">
        <f ca="1">IF(C358=1,SUM($D$2:INDIRECT(F358)),"")</f>
        <v/>
      </c>
    </row>
    <row r="359" spans="1:7" x14ac:dyDescent="0.25">
      <c r="A359" t="s">
        <v>361</v>
      </c>
      <c r="B359" t="str">
        <f t="shared" si="10"/>
        <v>method</v>
      </c>
      <c r="C359">
        <f>IF(B359=LOOKUP(B359,terms!$B$2:$B$219),1,0)</f>
        <v>0</v>
      </c>
      <c r="D359">
        <f>IF(B359=LOOKUP(B359,terms!$B$2:$B$219),0,1)</f>
        <v>1</v>
      </c>
      <c r="E359">
        <v>359</v>
      </c>
      <c r="F359" t="str">
        <f t="shared" si="11"/>
        <v>D359</v>
      </c>
      <c r="G359" t="str">
        <f ca="1">IF(C359=1,SUM($D$2:INDIRECT(F359)),"")</f>
        <v/>
      </c>
    </row>
    <row r="360" spans="1:7" x14ac:dyDescent="0.25">
      <c r="A360" t="s">
        <v>362</v>
      </c>
      <c r="B360" t="str">
        <f t="shared" si="10"/>
        <v>userid</v>
      </c>
      <c r="C360">
        <f>IF(B360=LOOKUP(B360,terms!$B$2:$B$219),1,0)</f>
        <v>1</v>
      </c>
      <c r="D360">
        <f>IF(B360=LOOKUP(B360,terms!$B$2:$B$219),0,1)</f>
        <v>0</v>
      </c>
      <c r="E360">
        <v>360</v>
      </c>
      <c r="F360" t="str">
        <f t="shared" si="11"/>
        <v>D360</v>
      </c>
      <c r="G360">
        <f ca="1">IF(C360=1,SUM($D$2:INDIRECT(F360)),"")</f>
        <v>274</v>
      </c>
    </row>
    <row r="361" spans="1:7" x14ac:dyDescent="0.25">
      <c r="A361" t="s">
        <v>363</v>
      </c>
      <c r="B361" t="str">
        <f t="shared" si="10"/>
        <v>casefile</v>
      </c>
      <c r="C361">
        <f>IF(B361=LOOKUP(B361,terms!$B$2:$B$219),1,0)</f>
        <v>0</v>
      </c>
      <c r="D361">
        <f>IF(B361=LOOKUP(B361,terms!$B$2:$B$219),0,1)</f>
        <v>1</v>
      </c>
      <c r="E361">
        <v>361</v>
      </c>
      <c r="F361" t="str">
        <f t="shared" si="11"/>
        <v>D361</v>
      </c>
      <c r="G361" t="str">
        <f ca="1">IF(C361=1,SUM($D$2:INDIRECT(F361)),"")</f>
        <v/>
      </c>
    </row>
    <row r="362" spans="1:7" x14ac:dyDescent="0.25">
      <c r="A362" t="s">
        <v>364</v>
      </c>
      <c r="B362" t="str">
        <f t="shared" si="10"/>
        <v>individualpayment</v>
      </c>
      <c r="C362">
        <f>IF(B362=LOOKUP(B362,terms!$B$2:$B$219),1,0)</f>
        <v>0</v>
      </c>
      <c r="D362">
        <f>IF(B362=LOOKUP(B362,terms!$B$2:$B$219),0,1)</f>
        <v>1</v>
      </c>
      <c r="E362">
        <v>362</v>
      </c>
      <c r="F362" t="str">
        <f t="shared" si="11"/>
        <v>D362</v>
      </c>
      <c r="G362" t="str">
        <f ca="1">IF(C362=1,SUM($D$2:INDIRECT(F362)),"")</f>
        <v/>
      </c>
    </row>
    <row r="363" spans="1:7" x14ac:dyDescent="0.25">
      <c r="A363" t="s">
        <v>365</v>
      </c>
      <c r="B363" t="str">
        <f t="shared" si="10"/>
        <v>exchangeelect</v>
      </c>
      <c r="C363">
        <f>IF(B363=LOOKUP(B363,terms!$B$2:$B$219),1,0)</f>
        <v>0</v>
      </c>
      <c r="D363">
        <f>IF(B363=LOOKUP(B363,terms!$B$2:$B$219),0,1)</f>
        <v>1</v>
      </c>
      <c r="E363">
        <v>363</v>
      </c>
      <c r="F363" t="str">
        <f t="shared" si="11"/>
        <v>D363</v>
      </c>
      <c r="G363" t="str">
        <f ca="1">IF(C363=1,SUM($D$2:INDIRECT(F363)),"")</f>
        <v/>
      </c>
    </row>
    <row r="364" spans="1:7" x14ac:dyDescent="0.25">
      <c r="A364" t="s">
        <v>366</v>
      </c>
      <c r="B364" t="str">
        <f t="shared" si="10"/>
        <v>referral</v>
      </c>
      <c r="C364">
        <f>IF(B364=LOOKUP(B364,terms!$B$2:$B$219),1,0)</f>
        <v>1</v>
      </c>
      <c r="D364">
        <f>IF(B364=LOOKUP(B364,terms!$B$2:$B$219),0,1)</f>
        <v>0</v>
      </c>
      <c r="E364">
        <v>364</v>
      </c>
      <c r="F364" t="str">
        <f t="shared" si="11"/>
        <v>D364</v>
      </c>
      <c r="G364">
        <f ca="1">IF(C364=1,SUM($D$2:INDIRECT(F364)),"")</f>
        <v>277</v>
      </c>
    </row>
    <row r="365" spans="1:7" x14ac:dyDescent="0.25">
      <c r="A365" t="s">
        <v>367</v>
      </c>
      <c r="B365" t="str">
        <f t="shared" si="10"/>
        <v>individualexemptionrenewal</v>
      </c>
      <c r="C365">
        <f>IF(B365=LOOKUP(B365,terms!$B$2:$B$219),1,0)</f>
        <v>0</v>
      </c>
      <c r="D365">
        <f>IF(B365=LOOKUP(B365,terms!$B$2:$B$219),0,1)</f>
        <v>1</v>
      </c>
      <c r="E365">
        <v>365</v>
      </c>
      <c r="F365" t="str">
        <f t="shared" si="11"/>
        <v>D365</v>
      </c>
      <c r="G365" t="str">
        <f ca="1">IF(C365=1,SUM($D$2:INDIRECT(F365)),"")</f>
        <v/>
      </c>
    </row>
    <row r="366" spans="1:7" x14ac:dyDescent="0.25">
      <c r="A366" t="s">
        <v>368</v>
      </c>
      <c r="B366" t="str">
        <f t="shared" si="10"/>
        <v>automaticsequencing</v>
      </c>
      <c r="C366">
        <f>IF(B366=LOOKUP(B366,terms!$B$2:$B$219),1,0)</f>
        <v>1</v>
      </c>
      <c r="D366">
        <f>IF(B366=LOOKUP(B366,terms!$B$2:$B$219),0,1)</f>
        <v>0</v>
      </c>
      <c r="E366">
        <v>366</v>
      </c>
      <c r="F366" t="str">
        <f t="shared" si="11"/>
        <v>D366</v>
      </c>
      <c r="G366">
        <f ca="1">IF(C366=1,SUM($D$2:INDIRECT(F366)),"")</f>
        <v>278</v>
      </c>
    </row>
    <row r="367" spans="1:7" x14ac:dyDescent="0.25">
      <c r="A367" t="s">
        <v>369</v>
      </c>
      <c r="B367" t="str">
        <f t="shared" si="10"/>
        <v>smartscripting</v>
      </c>
      <c r="C367">
        <f>IF(B367=LOOKUP(B367,terms!$B$2:$B$219),1,0)</f>
        <v>1</v>
      </c>
      <c r="D367">
        <f>IF(B367=LOOKUP(B367,terms!$B$2:$B$219),0,1)</f>
        <v>0</v>
      </c>
      <c r="E367">
        <v>367</v>
      </c>
      <c r="F367" t="str">
        <f t="shared" si="11"/>
        <v>D367</v>
      </c>
      <c r="G367">
        <f ca="1">IF(C367=1,SUM($D$2:INDIRECT(F367)),"")</f>
        <v>278</v>
      </c>
    </row>
    <row r="368" spans="1:7" x14ac:dyDescent="0.25">
      <c r="A368" t="s">
        <v>370</v>
      </c>
      <c r="B368" t="str">
        <f t="shared" si="10"/>
        <v>prioritizedbasis</v>
      </c>
      <c r="C368">
        <f>IF(B368=LOOKUP(B368,terms!$B$2:$B$219),1,0)</f>
        <v>0</v>
      </c>
      <c r="D368">
        <f>IF(B368=LOOKUP(B368,terms!$B$2:$B$219),0,1)</f>
        <v>1</v>
      </c>
      <c r="E368">
        <v>368</v>
      </c>
      <c r="F368" t="str">
        <f t="shared" si="11"/>
        <v>D368</v>
      </c>
      <c r="G368" t="str">
        <f ca="1">IF(C368=1,SUM($D$2:INDIRECT(F368)),"")</f>
        <v/>
      </c>
    </row>
    <row r="369" spans="1:7" x14ac:dyDescent="0.25">
      <c r="A369" t="s">
        <v>371</v>
      </c>
      <c r="B369" t="str">
        <f t="shared" si="10"/>
        <v>unduplicatedcaseloadcount</v>
      </c>
      <c r="C369">
        <f>IF(B369=LOOKUP(B369,terms!$B$2:$B$219),1,0)</f>
        <v>0</v>
      </c>
      <c r="D369">
        <f>IF(B369=LOOKUP(B369,terms!$B$2:$B$219),0,1)</f>
        <v>1</v>
      </c>
      <c r="E369">
        <v>369</v>
      </c>
      <c r="F369" t="str">
        <f t="shared" si="11"/>
        <v>D369</v>
      </c>
      <c r="G369" t="str">
        <f ca="1">IF(C369=1,SUM($D$2:INDIRECT(F369)),"")</f>
        <v/>
      </c>
    </row>
    <row r="370" spans="1:7" x14ac:dyDescent="0.25">
      <c r="A370" t="s">
        <v>372</v>
      </c>
      <c r="B370" t="str">
        <f t="shared" si="10"/>
        <v>csrpayment</v>
      </c>
      <c r="C370">
        <f>IF(B370=LOOKUP(B370,terms!$B$2:$B$219),1,0)</f>
        <v>1</v>
      </c>
      <c r="D370">
        <f>IF(B370=LOOKUP(B370,terms!$B$2:$B$219),0,1)</f>
        <v>0</v>
      </c>
      <c r="E370">
        <v>370</v>
      </c>
      <c r="F370" t="str">
        <f t="shared" si="11"/>
        <v>D370</v>
      </c>
      <c r="G370">
        <f ca="1">IF(C370=1,SUM($D$2:INDIRECT(F370)),"")</f>
        <v>280</v>
      </c>
    </row>
    <row r="371" spans="1:7" x14ac:dyDescent="0.25">
      <c r="A371" t="s">
        <v>373</v>
      </c>
      <c r="B371" t="str">
        <f t="shared" si="10"/>
        <v>phone</v>
      </c>
      <c r="C371">
        <f>IF(B371=LOOKUP(B371,terms!$B$2:$B$219),1,0)</f>
        <v>0</v>
      </c>
      <c r="D371">
        <f>IF(B371=LOOKUP(B371,terms!$B$2:$B$219),0,1)</f>
        <v>1</v>
      </c>
      <c r="E371">
        <v>371</v>
      </c>
      <c r="F371" t="str">
        <f t="shared" si="11"/>
        <v>D371</v>
      </c>
      <c r="G371" t="str">
        <f ca="1">IF(C371=1,SUM($D$2:INDIRECT(F371)),"")</f>
        <v/>
      </c>
    </row>
    <row r="372" spans="1:7" x14ac:dyDescent="0.25">
      <c r="A372" t="s">
        <v>374</v>
      </c>
      <c r="B372" t="str">
        <f t="shared" si="10"/>
        <v>update</v>
      </c>
      <c r="C372">
        <f>IF(B372=LOOKUP(B372,terms!$B$2:$B$219),1,0)</f>
        <v>0</v>
      </c>
      <c r="D372">
        <f>IF(B372=LOOKUP(B372,terms!$B$2:$B$219),0,1)</f>
        <v>1</v>
      </c>
      <c r="E372">
        <v>372</v>
      </c>
      <c r="F372" t="str">
        <f t="shared" si="11"/>
        <v>D372</v>
      </c>
      <c r="G372" t="str">
        <f ca="1">IF(C372=1,SUM($D$2:INDIRECT(F372)),"")</f>
        <v/>
      </c>
    </row>
    <row r="373" spans="1:7" x14ac:dyDescent="0.25">
      <c r="A373" t="s">
        <v>375</v>
      </c>
      <c r="B373" t="str">
        <f t="shared" si="10"/>
        <v>providerqualityinformation</v>
      </c>
      <c r="C373">
        <f>IF(B373=LOOKUP(B373,terms!$B$2:$B$219),1,0)</f>
        <v>0</v>
      </c>
      <c r="D373">
        <f>IF(B373=LOOKUP(B373,terms!$B$2:$B$219),0,1)</f>
        <v>1</v>
      </c>
      <c r="E373">
        <v>373</v>
      </c>
      <c r="F373" t="str">
        <f t="shared" si="11"/>
        <v>D373</v>
      </c>
      <c r="G373" t="str">
        <f ca="1">IF(C373=1,SUM($D$2:INDIRECT(F373)),"")</f>
        <v/>
      </c>
    </row>
    <row r="374" spans="1:7" x14ac:dyDescent="0.25">
      <c r="A374" t="s">
        <v>376</v>
      </c>
      <c r="B374" t="str">
        <f t="shared" si="10"/>
        <v>patientsafety</v>
      </c>
      <c r="C374">
        <f>IF(B374=LOOKUP(B374,terms!$B$2:$B$219),1,0)</f>
        <v>0</v>
      </c>
      <c r="D374">
        <f>IF(B374=LOOKUP(B374,terms!$B$2:$B$219),0,1)</f>
        <v>1</v>
      </c>
      <c r="E374">
        <v>374</v>
      </c>
      <c r="F374" t="str">
        <f t="shared" si="11"/>
        <v>D374</v>
      </c>
      <c r="G374" t="str">
        <f ca="1">IF(C374=1,SUM($D$2:INDIRECT(F374)),"")</f>
        <v/>
      </c>
    </row>
    <row r="375" spans="1:7" x14ac:dyDescent="0.25">
      <c r="A375" t="s">
        <v>377</v>
      </c>
      <c r="B375" t="str">
        <f t="shared" si="10"/>
        <v>healthyliving</v>
      </c>
      <c r="C375">
        <f>IF(B375=LOOKUP(B375,terms!$B$2:$B$219),1,0)</f>
        <v>0</v>
      </c>
      <c r="D375">
        <f>IF(B375=LOOKUP(B375,terms!$B$2:$B$219),0,1)</f>
        <v>1</v>
      </c>
      <c r="E375">
        <v>375</v>
      </c>
      <c r="F375" t="str">
        <f t="shared" si="11"/>
        <v>D375</v>
      </c>
      <c r="G375" t="str">
        <f ca="1">IF(C375=1,SUM($D$2:INDIRECT(F375)),"")</f>
        <v/>
      </c>
    </row>
    <row r="376" spans="1:7" x14ac:dyDescent="0.25">
      <c r="A376" t="s">
        <v>378</v>
      </c>
      <c r="B376" t="str">
        <f t="shared" si="10"/>
        <v>summaryinformation</v>
      </c>
      <c r="C376">
        <f>IF(B376=LOOKUP(B376,terms!$B$2:$B$219),1,0)</f>
        <v>0</v>
      </c>
      <c r="D376">
        <f>IF(B376=LOOKUP(B376,terms!$B$2:$B$219),0,1)</f>
        <v>1</v>
      </c>
      <c r="E376">
        <v>376</v>
      </c>
      <c r="F376" t="str">
        <f t="shared" si="11"/>
        <v>D376</v>
      </c>
      <c r="G376" t="str">
        <f ca="1">IF(C376=1,SUM($D$2:INDIRECT(F376)),"")</f>
        <v/>
      </c>
    </row>
    <row r="377" spans="1:7" x14ac:dyDescent="0.25">
      <c r="A377" t="s">
        <v>379</v>
      </c>
      <c r="B377" t="str">
        <f t="shared" si="10"/>
        <v>carecoordination</v>
      </c>
      <c r="C377">
        <f>IF(B377=LOOKUP(B377,terms!$B$2:$B$219),1,0)</f>
        <v>1</v>
      </c>
      <c r="D377">
        <f>IF(B377=LOOKUP(B377,terms!$B$2:$B$219),0,1)</f>
        <v>0</v>
      </c>
      <c r="E377">
        <v>377</v>
      </c>
      <c r="F377" t="str">
        <f t="shared" si="11"/>
        <v>D377</v>
      </c>
      <c r="G377">
        <f ca="1">IF(C377=1,SUM($D$2:INDIRECT(F377)),"")</f>
        <v>286</v>
      </c>
    </row>
    <row r="378" spans="1:7" x14ac:dyDescent="0.25">
      <c r="A378" t="s">
        <v>380</v>
      </c>
      <c r="B378" t="str">
        <f t="shared" si="10"/>
        <v>exchangeqhp</v>
      </c>
      <c r="C378">
        <f>IF(B378=LOOKUP(B378,terms!$B$2:$B$219),1,0)</f>
        <v>1</v>
      </c>
      <c r="D378">
        <f>IF(B378=LOOKUP(B378,terms!$B$2:$B$219),0,1)</f>
        <v>0</v>
      </c>
      <c r="E378">
        <v>378</v>
      </c>
      <c r="F378" t="str">
        <f t="shared" si="11"/>
        <v>D378</v>
      </c>
      <c r="G378">
        <f ca="1">IF(C378=1,SUM($D$2:INDIRECT(F378)),"")</f>
        <v>286</v>
      </c>
    </row>
    <row r="379" spans="1:7" x14ac:dyDescent="0.25">
      <c r="A379" t="s">
        <v>381</v>
      </c>
      <c r="B379" t="str">
        <f t="shared" si="10"/>
        <v>qualityindicator</v>
      </c>
      <c r="C379">
        <f>IF(B379=LOOKUP(B379,terms!$B$2:$B$219),1,0)</f>
        <v>0</v>
      </c>
      <c r="D379">
        <f>IF(B379=LOOKUP(B379,terms!$B$2:$B$219),0,1)</f>
        <v>1</v>
      </c>
      <c r="E379">
        <v>379</v>
      </c>
      <c r="F379" t="str">
        <f t="shared" si="11"/>
        <v>D379</v>
      </c>
      <c r="G379" t="str">
        <f ca="1">IF(C379=1,SUM($D$2:INDIRECT(F379)),"")</f>
        <v/>
      </c>
    </row>
    <row r="380" spans="1:7" x14ac:dyDescent="0.25">
      <c r="A380" t="s">
        <v>382</v>
      </c>
      <c r="B380" t="str">
        <f t="shared" si="10"/>
        <v>workflowfunctionality</v>
      </c>
      <c r="C380">
        <f>IF(B380=LOOKUP(B380,terms!$B$2:$B$219),1,0)</f>
        <v>0</v>
      </c>
      <c r="D380">
        <f>IF(B380=LOOKUP(B380,terms!$B$2:$B$219),0,1)</f>
        <v>1</v>
      </c>
      <c r="E380">
        <v>380</v>
      </c>
      <c r="F380" t="str">
        <f t="shared" si="11"/>
        <v>D380</v>
      </c>
      <c r="G380" t="str">
        <f ca="1">IF(C380=1,SUM($D$2:INDIRECT(F380)),"")</f>
        <v/>
      </c>
    </row>
    <row r="381" spans="1:7" x14ac:dyDescent="0.25">
      <c r="A381" t="s">
        <v>383</v>
      </c>
      <c r="B381" t="str">
        <f t="shared" si="10"/>
        <v>taxfiling</v>
      </c>
      <c r="C381">
        <f>IF(B381=LOOKUP(B381,terms!$B$2:$B$219),1,0)</f>
        <v>0</v>
      </c>
      <c r="D381">
        <f>IF(B381=LOOKUP(B381,terms!$B$2:$B$219),0,1)</f>
        <v>1</v>
      </c>
      <c r="E381">
        <v>381</v>
      </c>
      <c r="F381" t="str">
        <f t="shared" si="11"/>
        <v>D381</v>
      </c>
      <c r="G381" t="str">
        <f ca="1">IF(C381=1,SUM($D$2:INDIRECT(F381)),"")</f>
        <v/>
      </c>
    </row>
    <row r="382" spans="1:7" x14ac:dyDescent="0.25">
      <c r="A382" t="s">
        <v>384</v>
      </c>
      <c r="B382" t="str">
        <f t="shared" si="10"/>
        <v>orientedmodel</v>
      </c>
      <c r="C382">
        <f>IF(B382=LOOKUP(B382,terms!$B$2:$B$219),1,0)</f>
        <v>0</v>
      </c>
      <c r="D382">
        <f>IF(B382=LOOKUP(B382,terms!$B$2:$B$219),0,1)</f>
        <v>1</v>
      </c>
      <c r="E382">
        <v>382</v>
      </c>
      <c r="F382" t="str">
        <f t="shared" si="11"/>
        <v>D382</v>
      </c>
      <c r="G382" t="str">
        <f ca="1">IF(C382=1,SUM($D$2:INDIRECT(F382)),"")</f>
        <v/>
      </c>
    </row>
    <row r="383" spans="1:7" x14ac:dyDescent="0.25">
      <c r="A383" t="s">
        <v>385</v>
      </c>
      <c r="B383" t="str">
        <f t="shared" si="10"/>
        <v>auditrequirement</v>
      </c>
      <c r="C383">
        <f>IF(B383=LOOKUP(B383,terms!$B$2:$B$219),1,0)</f>
        <v>0</v>
      </c>
      <c r="D383">
        <f>IF(B383=LOOKUP(B383,terms!$B$2:$B$219),0,1)</f>
        <v>1</v>
      </c>
      <c r="E383">
        <v>383</v>
      </c>
      <c r="F383" t="str">
        <f t="shared" si="11"/>
        <v>D383</v>
      </c>
      <c r="G383" t="str">
        <f ca="1">IF(C383=1,SUM($D$2:INDIRECT(F383)),"")</f>
        <v/>
      </c>
    </row>
    <row r="384" spans="1:7" x14ac:dyDescent="0.25">
      <c r="A384" t="s">
        <v>386</v>
      </c>
      <c r="B384" t="str">
        <f t="shared" si="10"/>
        <v>userfeedback</v>
      </c>
      <c r="C384">
        <f>IF(B384=LOOKUP(B384,terms!$B$2:$B$219),1,0)</f>
        <v>0</v>
      </c>
      <c r="D384">
        <f>IF(B384=LOOKUP(B384,terms!$B$2:$B$219),0,1)</f>
        <v>1</v>
      </c>
      <c r="E384">
        <v>384</v>
      </c>
      <c r="F384" t="str">
        <f t="shared" si="11"/>
        <v>D384</v>
      </c>
      <c r="G384" t="str">
        <f ca="1">IF(C384=1,SUM($D$2:INDIRECT(F384)),"")</f>
        <v/>
      </c>
    </row>
    <row r="385" spans="1:7" x14ac:dyDescent="0.25">
      <c r="A385" t="s">
        <v>387</v>
      </c>
      <c r="B385" t="str">
        <f t="shared" si="10"/>
        <v>decisionsupport</v>
      </c>
      <c r="C385">
        <f>IF(B385=LOOKUP(B385,terms!$B$2:$B$219),1,0)</f>
        <v>0</v>
      </c>
      <c r="D385">
        <f>IF(B385=LOOKUP(B385,terms!$B$2:$B$219),0,1)</f>
        <v>1</v>
      </c>
      <c r="E385">
        <v>385</v>
      </c>
      <c r="F385" t="str">
        <f t="shared" si="11"/>
        <v>D385</v>
      </c>
      <c r="G385" t="str">
        <f ca="1">IF(C385=1,SUM($D$2:INDIRECT(F385)),"")</f>
        <v/>
      </c>
    </row>
    <row r="386" spans="1:7" x14ac:dyDescent="0.25">
      <c r="A386" t="s">
        <v>388</v>
      </c>
      <c r="B386" t="str">
        <f t="shared" si="10"/>
        <v>federalgovernment</v>
      </c>
      <c r="C386">
        <f>IF(B386=LOOKUP(B386,terms!$B$2:$B$219),1,0)</f>
        <v>0</v>
      </c>
      <c r="D386">
        <f>IF(B386=LOOKUP(B386,terms!$B$2:$B$219),0,1)</f>
        <v>1</v>
      </c>
      <c r="E386">
        <v>386</v>
      </c>
      <c r="F386" t="str">
        <f t="shared" si="11"/>
        <v>D386</v>
      </c>
      <c r="G386" t="str">
        <f ca="1">IF(C386=1,SUM($D$2:INDIRECT(F386)),"")</f>
        <v/>
      </c>
    </row>
    <row r="387" spans="1:7" x14ac:dyDescent="0.25">
      <c r="A387" t="s">
        <v>389</v>
      </c>
      <c r="B387" t="str">
        <f t="shared" ref="B387:B450" si="12">LOWER(SUBSTITUTE(A387," ",""))</f>
        <v>receivingeligibilitydetermination</v>
      </c>
      <c r="C387">
        <f>IF(B387=LOOKUP(B387,terms!$B$2:$B$219),1,0)</f>
        <v>0</v>
      </c>
      <c r="D387">
        <f>IF(B387=LOOKUP(B387,terms!$B$2:$B$219),0,1)</f>
        <v>1</v>
      </c>
      <c r="E387">
        <v>387</v>
      </c>
      <c r="F387" t="str">
        <f t="shared" ref="F387:F450" si="13">CONCATENATE("D",E387)</f>
        <v>D387</v>
      </c>
      <c r="G387" t="str">
        <f ca="1">IF(C387=1,SUM($D$2:INDIRECT(F387)),"")</f>
        <v/>
      </c>
    </row>
    <row r="388" spans="1:7" x14ac:dyDescent="0.25">
      <c r="A388" t="s">
        <v>390</v>
      </c>
      <c r="B388" t="str">
        <f t="shared" si="12"/>
        <v>stateprogram</v>
      </c>
      <c r="C388">
        <f>IF(B388=LOOKUP(B388,terms!$B$2:$B$219),1,0)</f>
        <v>1</v>
      </c>
      <c r="D388">
        <f>IF(B388=LOOKUP(B388,terms!$B$2:$B$219),0,1)</f>
        <v>0</v>
      </c>
      <c r="E388">
        <v>388</v>
      </c>
      <c r="F388" t="str">
        <f t="shared" si="13"/>
        <v>D388</v>
      </c>
      <c r="G388">
        <f ca="1">IF(C388=1,SUM($D$2:INDIRECT(F388)),"")</f>
        <v>295</v>
      </c>
    </row>
    <row r="389" spans="1:7" x14ac:dyDescent="0.25">
      <c r="A389" t="s">
        <v>391</v>
      </c>
      <c r="B389" t="str">
        <f t="shared" si="12"/>
        <v>linkscalwork</v>
      </c>
      <c r="C389">
        <f>IF(B389=LOOKUP(B389,terms!$B$2:$B$219),1,0)</f>
        <v>0</v>
      </c>
      <c r="D389">
        <f>IF(B389=LOOKUP(B389,terms!$B$2:$B$219),0,1)</f>
        <v>1</v>
      </c>
      <c r="E389">
        <v>389</v>
      </c>
      <c r="F389" t="str">
        <f t="shared" si="13"/>
        <v>D389</v>
      </c>
      <c r="G389" t="str">
        <f ca="1">IF(C389=1,SUM($D$2:INDIRECT(F389)),"")</f>
        <v/>
      </c>
    </row>
    <row r="390" spans="1:7" x14ac:dyDescent="0.25">
      <c r="A390" t="s">
        <v>392</v>
      </c>
      <c r="B390" t="str">
        <f t="shared" si="12"/>
        <v>reviewstatus</v>
      </c>
      <c r="C390">
        <f>IF(B390=LOOKUP(B390,terms!$B$2:$B$219),1,0)</f>
        <v>0</v>
      </c>
      <c r="D390">
        <f>IF(B390=LOOKUP(B390,terms!$B$2:$B$219),0,1)</f>
        <v>1</v>
      </c>
      <c r="E390">
        <v>390</v>
      </c>
      <c r="F390" t="str">
        <f t="shared" si="13"/>
        <v>D390</v>
      </c>
      <c r="G390" t="str">
        <f ca="1">IF(C390=1,SUM($D$2:INDIRECT(F390)),"")</f>
        <v/>
      </c>
    </row>
    <row r="391" spans="1:7" x14ac:dyDescent="0.25">
      <c r="A391" t="s">
        <v>393</v>
      </c>
      <c r="B391" t="str">
        <f t="shared" si="12"/>
        <v>individualdocument</v>
      </c>
      <c r="C391">
        <f>IF(B391=LOOKUP(B391,terms!$B$2:$B$219),1,0)</f>
        <v>0</v>
      </c>
      <c r="D391">
        <f>IF(B391=LOOKUP(B391,terms!$B$2:$B$219),0,1)</f>
        <v>1</v>
      </c>
      <c r="E391">
        <v>391</v>
      </c>
      <c r="F391" t="str">
        <f t="shared" si="13"/>
        <v>D391</v>
      </c>
      <c r="G391" t="str">
        <f ca="1">IF(C391=1,SUM($D$2:INDIRECT(F391)),"")</f>
        <v/>
      </c>
    </row>
    <row r="392" spans="1:7" x14ac:dyDescent="0.25">
      <c r="A392" t="s">
        <v>394</v>
      </c>
      <c r="B392" t="str">
        <f t="shared" si="12"/>
        <v>enrolleescoverage</v>
      </c>
      <c r="C392">
        <f>IF(B392=LOOKUP(B392,terms!$B$2:$B$219),1,0)</f>
        <v>0</v>
      </c>
      <c r="D392">
        <f>IF(B392=LOOKUP(B392,terms!$B$2:$B$219),0,1)</f>
        <v>1</v>
      </c>
      <c r="E392">
        <v>392</v>
      </c>
      <c r="F392" t="str">
        <f t="shared" si="13"/>
        <v>D392</v>
      </c>
      <c r="G392" t="str">
        <f ca="1">IF(C392=1,SUM($D$2:INDIRECT(F392)),"")</f>
        <v/>
      </c>
    </row>
    <row r="393" spans="1:7" x14ac:dyDescent="0.25">
      <c r="A393" t="s">
        <v>395</v>
      </c>
      <c r="B393" t="str">
        <f t="shared" si="12"/>
        <v>onlinefaxemail</v>
      </c>
      <c r="C393">
        <f>IF(B393=LOOKUP(B393,terms!$B$2:$B$219),1,0)</f>
        <v>0</v>
      </c>
      <c r="D393">
        <f>IF(B393=LOOKUP(B393,terms!$B$2:$B$219),0,1)</f>
        <v>1</v>
      </c>
      <c r="E393">
        <v>393</v>
      </c>
      <c r="F393" t="str">
        <f t="shared" si="13"/>
        <v>D393</v>
      </c>
      <c r="G393" t="str">
        <f ca="1">IF(C393=1,SUM($D$2:INDIRECT(F393)),"")</f>
        <v/>
      </c>
    </row>
    <row r="394" spans="1:7" x14ac:dyDescent="0.25">
      <c r="A394" t="s">
        <v>396</v>
      </c>
      <c r="B394" t="str">
        <f t="shared" si="12"/>
        <v>healthplaninformation</v>
      </c>
      <c r="C394">
        <f>IF(B394=LOOKUP(B394,terms!$B$2:$B$219),1,0)</f>
        <v>0</v>
      </c>
      <c r="D394">
        <f>IF(B394=LOOKUP(B394,terms!$B$2:$B$219),0,1)</f>
        <v>1</v>
      </c>
      <c r="E394">
        <v>394</v>
      </c>
      <c r="F394" t="str">
        <f t="shared" si="13"/>
        <v>D394</v>
      </c>
      <c r="G394" t="str">
        <f ca="1">IF(C394=1,SUM($D$2:INDIRECT(F394)),"")</f>
        <v/>
      </c>
    </row>
    <row r="395" spans="1:7" x14ac:dyDescent="0.25">
      <c r="A395" t="s">
        <v>397</v>
      </c>
      <c r="B395" t="str">
        <f t="shared" si="12"/>
        <v>acknowledgement</v>
      </c>
      <c r="C395">
        <f>IF(B395=LOOKUP(B395,terms!$B$2:$B$219),1,0)</f>
        <v>0</v>
      </c>
      <c r="D395">
        <f>IF(B395=LOOKUP(B395,terms!$B$2:$B$219),0,1)</f>
        <v>1</v>
      </c>
      <c r="E395">
        <v>395</v>
      </c>
      <c r="F395" t="str">
        <f t="shared" si="13"/>
        <v>D395</v>
      </c>
      <c r="G395" t="str">
        <f ca="1">IF(C395=1,SUM($D$2:INDIRECT(F395)),"")</f>
        <v/>
      </c>
    </row>
    <row r="396" spans="1:7" x14ac:dyDescent="0.25">
      <c r="A396" t="s">
        <v>398</v>
      </c>
      <c r="B396" t="str">
        <f t="shared" si="12"/>
        <v>claim</v>
      </c>
      <c r="C396">
        <f>IF(B396=LOOKUP(B396,terms!$B$2:$B$219),1,0)</f>
        <v>1</v>
      </c>
      <c r="D396">
        <f>IF(B396=LOOKUP(B396,terms!$B$2:$B$219),0,1)</f>
        <v>0</v>
      </c>
      <c r="E396">
        <v>396</v>
      </c>
      <c r="F396" t="str">
        <f t="shared" si="13"/>
        <v>D396</v>
      </c>
      <c r="G396">
        <f ca="1">IF(C396=1,SUM($D$2:INDIRECT(F396)),"")</f>
        <v>302</v>
      </c>
    </row>
    <row r="397" spans="1:7" x14ac:dyDescent="0.25">
      <c r="A397" t="s">
        <v>399</v>
      </c>
      <c r="B397" t="str">
        <f t="shared" si="12"/>
        <v>purpose</v>
      </c>
      <c r="C397">
        <f>IF(B397=LOOKUP(B397,terms!$B$2:$B$219),1,0)</f>
        <v>0</v>
      </c>
      <c r="D397">
        <f>IF(B397=LOOKUP(B397,terms!$B$2:$B$219),0,1)</f>
        <v>1</v>
      </c>
      <c r="E397">
        <v>397</v>
      </c>
      <c r="F397" t="str">
        <f t="shared" si="13"/>
        <v>D397</v>
      </c>
      <c r="G397" t="str">
        <f ca="1">IF(C397=1,SUM($D$2:INDIRECT(F397)),"")</f>
        <v/>
      </c>
    </row>
    <row r="398" spans="1:7" x14ac:dyDescent="0.25">
      <c r="A398" t="s">
        <v>400</v>
      </c>
      <c r="B398" t="str">
        <f t="shared" si="12"/>
        <v>stateregulator</v>
      </c>
      <c r="C398">
        <f>IF(B398=LOOKUP(B398,terms!$B$2:$B$219),1,0)</f>
        <v>1</v>
      </c>
      <c r="D398">
        <f>IF(B398=LOOKUP(B398,terms!$B$2:$B$219),0,1)</f>
        <v>0</v>
      </c>
      <c r="E398">
        <v>398</v>
      </c>
      <c r="F398" t="str">
        <f t="shared" si="13"/>
        <v>D398</v>
      </c>
      <c r="G398">
        <f ca="1">IF(C398=1,SUM($D$2:INDIRECT(F398)),"")</f>
        <v>303</v>
      </c>
    </row>
    <row r="399" spans="1:7" x14ac:dyDescent="0.25">
      <c r="A399" t="s">
        <v>401</v>
      </c>
      <c r="B399" t="str">
        <f t="shared" si="12"/>
        <v>linktrack</v>
      </c>
      <c r="C399">
        <f>IF(B399=LOOKUP(B399,terms!$B$2:$B$219),1,0)</f>
        <v>0</v>
      </c>
      <c r="D399">
        <f>IF(B399=LOOKUP(B399,terms!$B$2:$B$219),0,1)</f>
        <v>1</v>
      </c>
      <c r="E399">
        <v>399</v>
      </c>
      <c r="F399" t="str">
        <f t="shared" si="13"/>
        <v>D399</v>
      </c>
      <c r="G399" t="str">
        <f ca="1">IF(C399=1,SUM($D$2:INDIRECT(F399)),"")</f>
        <v/>
      </c>
    </row>
    <row r="400" spans="1:7" x14ac:dyDescent="0.25">
      <c r="A400" t="s">
        <v>402</v>
      </c>
      <c r="B400" t="str">
        <f t="shared" si="12"/>
        <v>outreacheffort</v>
      </c>
      <c r="C400">
        <f>IF(B400=LOOKUP(B400,terms!$B$2:$B$219),1,0)</f>
        <v>0</v>
      </c>
      <c r="D400">
        <f>IF(B400=LOOKUP(B400,terms!$B$2:$B$219),0,1)</f>
        <v>1</v>
      </c>
      <c r="E400">
        <v>400</v>
      </c>
      <c r="F400" t="str">
        <f t="shared" si="13"/>
        <v>D400</v>
      </c>
      <c r="G400" t="str">
        <f ca="1">IF(C400=1,SUM($D$2:INDIRECT(F400)),"")</f>
        <v/>
      </c>
    </row>
    <row r="401" spans="1:7" x14ac:dyDescent="0.25">
      <c r="A401" t="s">
        <v>403</v>
      </c>
      <c r="B401" t="str">
        <f t="shared" si="12"/>
        <v>emailedapplication</v>
      </c>
      <c r="C401">
        <f>IF(B401=LOOKUP(B401,terms!$B$2:$B$219),1,0)</f>
        <v>0</v>
      </c>
      <c r="D401">
        <f>IF(B401=LOOKUP(B401,terms!$B$2:$B$219),0,1)</f>
        <v>1</v>
      </c>
      <c r="E401">
        <v>401</v>
      </c>
      <c r="F401" t="str">
        <f t="shared" si="13"/>
        <v>D401</v>
      </c>
      <c r="G401" t="str">
        <f ca="1">IF(C401=1,SUM($D$2:INDIRECT(F401)),"")</f>
        <v/>
      </c>
    </row>
    <row r="402" spans="1:7" x14ac:dyDescent="0.25">
      <c r="A402" t="s">
        <v>404</v>
      </c>
      <c r="B402" t="str">
        <f t="shared" si="12"/>
        <v>performancemetric</v>
      </c>
      <c r="C402">
        <f>IF(B402=LOOKUP(B402,terms!$B$2:$B$219),1,0)</f>
        <v>0</v>
      </c>
      <c r="D402">
        <f>IF(B402=LOOKUP(B402,terms!$B$2:$B$219),0,1)</f>
        <v>1</v>
      </c>
      <c r="E402">
        <v>402</v>
      </c>
      <c r="F402" t="str">
        <f t="shared" si="13"/>
        <v>D402</v>
      </c>
      <c r="G402" t="str">
        <f ca="1">IF(C402=1,SUM($D$2:INDIRECT(F402)),"")</f>
        <v/>
      </c>
    </row>
    <row r="403" spans="1:7" x14ac:dyDescent="0.25">
      <c r="A403" t="s">
        <v>405</v>
      </c>
      <c r="B403" t="str">
        <f t="shared" si="12"/>
        <v>fiscalreport</v>
      </c>
      <c r="C403">
        <f>IF(B403=LOOKUP(B403,terms!$B$2:$B$219),1,0)</f>
        <v>0</v>
      </c>
      <c r="D403">
        <f>IF(B403=LOOKUP(B403,terms!$B$2:$B$219),0,1)</f>
        <v>1</v>
      </c>
      <c r="E403">
        <v>403</v>
      </c>
      <c r="F403" t="str">
        <f t="shared" si="13"/>
        <v>D403</v>
      </c>
      <c r="G403" t="str">
        <f ca="1">IF(C403=1,SUM($D$2:INDIRECT(F403)),"")</f>
        <v/>
      </c>
    </row>
    <row r="404" spans="1:7" x14ac:dyDescent="0.25">
      <c r="A404" t="s">
        <v>406</v>
      </c>
      <c r="B404" t="str">
        <f t="shared" si="12"/>
        <v>locallaw</v>
      </c>
      <c r="C404">
        <f>IF(B404=LOOKUP(B404,terms!$B$2:$B$219),1,0)</f>
        <v>0</v>
      </c>
      <c r="D404">
        <f>IF(B404=LOOKUP(B404,terms!$B$2:$B$219),0,1)</f>
        <v>1</v>
      </c>
      <c r="E404">
        <v>404</v>
      </c>
      <c r="F404" t="str">
        <f t="shared" si="13"/>
        <v>D404</v>
      </c>
      <c r="G404" t="str">
        <f ca="1">IF(C404=1,SUM($D$2:INDIRECT(F404)),"")</f>
        <v/>
      </c>
    </row>
    <row r="405" spans="1:7" x14ac:dyDescent="0.25">
      <c r="A405" t="s">
        <v>407</v>
      </c>
      <c r="B405" t="str">
        <f t="shared" si="12"/>
        <v>exchangeeligibility</v>
      </c>
      <c r="C405">
        <f>IF(B405=LOOKUP(B405,terms!$B$2:$B$219),1,0)</f>
        <v>0</v>
      </c>
      <c r="D405">
        <f>IF(B405=LOOKUP(B405,terms!$B$2:$B$219),0,1)</f>
        <v>1</v>
      </c>
      <c r="E405">
        <v>405</v>
      </c>
      <c r="F405" t="str">
        <f t="shared" si="13"/>
        <v>D405</v>
      </c>
      <c r="G405" t="str">
        <f ca="1">IF(C405=1,SUM($D$2:INDIRECT(F405)),"")</f>
        <v/>
      </c>
    </row>
    <row r="406" spans="1:7" x14ac:dyDescent="0.25">
      <c r="A406" t="s">
        <v>408</v>
      </c>
      <c r="B406" t="str">
        <f t="shared" si="12"/>
        <v>high-uselow-use</v>
      </c>
      <c r="C406">
        <f>IF(B406=LOOKUP(B406,terms!$B$2:$B$219),1,0)</f>
        <v>0</v>
      </c>
      <c r="D406">
        <f>IF(B406=LOOKUP(B406,terms!$B$2:$B$219),0,1)</f>
        <v>1</v>
      </c>
      <c r="E406">
        <v>406</v>
      </c>
      <c r="F406" t="str">
        <f t="shared" si="13"/>
        <v>D406</v>
      </c>
      <c r="G406" t="str">
        <f ca="1">IF(C406=1,SUM($D$2:INDIRECT(F406)),"")</f>
        <v/>
      </c>
    </row>
    <row r="407" spans="1:7" x14ac:dyDescent="0.25">
      <c r="A407" t="s">
        <v>409</v>
      </c>
      <c r="B407" t="str">
        <f t="shared" si="12"/>
        <v>administrativecost</v>
      </c>
      <c r="C407">
        <f>IF(B407=LOOKUP(B407,terms!$B$2:$B$219),1,0)</f>
        <v>0</v>
      </c>
      <c r="D407">
        <f>IF(B407=LOOKUP(B407,terms!$B$2:$B$219),0,1)</f>
        <v>1</v>
      </c>
      <c r="E407">
        <v>407</v>
      </c>
      <c r="F407" t="str">
        <f t="shared" si="13"/>
        <v>D407</v>
      </c>
      <c r="G407" t="str">
        <f ca="1">IF(C407=1,SUM($D$2:INDIRECT(F407)),"")</f>
        <v/>
      </c>
    </row>
    <row r="408" spans="1:7" x14ac:dyDescent="0.25">
      <c r="A408" t="s">
        <v>410</v>
      </c>
      <c r="B408" t="str">
        <f t="shared" si="12"/>
        <v>exemptioncondition</v>
      </c>
      <c r="C408">
        <f>IF(B408=LOOKUP(B408,terms!$B$2:$B$219),1,0)</f>
        <v>0</v>
      </c>
      <c r="D408">
        <f>IF(B408=LOOKUP(B408,terms!$B$2:$B$219),0,1)</f>
        <v>1</v>
      </c>
      <c r="E408">
        <v>408</v>
      </c>
      <c r="F408" t="str">
        <f t="shared" si="13"/>
        <v>D408</v>
      </c>
      <c r="G408" t="str">
        <f ca="1">IF(C408=1,SUM($D$2:INDIRECT(F408)),"")</f>
        <v/>
      </c>
    </row>
    <row r="409" spans="1:7" x14ac:dyDescent="0.25">
      <c r="A409" t="s">
        <v>411</v>
      </c>
      <c r="B409" t="str">
        <f t="shared" si="12"/>
        <v>automatedprocess</v>
      </c>
      <c r="C409">
        <f>IF(B409=LOOKUP(B409,terms!$B$2:$B$219),1,0)</f>
        <v>0</v>
      </c>
      <c r="D409">
        <f>IF(B409=LOOKUP(B409,terms!$B$2:$B$219),0,1)</f>
        <v>1</v>
      </c>
      <c r="E409">
        <v>409</v>
      </c>
      <c r="F409" t="str">
        <f t="shared" si="13"/>
        <v>D409</v>
      </c>
      <c r="G409" t="str">
        <f ca="1">IF(C409=1,SUM($D$2:INDIRECT(F409)),"")</f>
        <v/>
      </c>
    </row>
    <row r="410" spans="1:7" x14ac:dyDescent="0.25">
      <c r="A410" t="s">
        <v>412</v>
      </c>
      <c r="B410" t="str">
        <f t="shared" si="12"/>
        <v>completedapplication</v>
      </c>
      <c r="C410">
        <f>IF(B410=LOOKUP(B410,terms!$B$2:$B$219),1,0)</f>
        <v>0</v>
      </c>
      <c r="D410">
        <f>IF(B410=LOOKUP(B410,terms!$B$2:$B$219),0,1)</f>
        <v>1</v>
      </c>
      <c r="E410">
        <v>410</v>
      </c>
      <c r="F410" t="str">
        <f t="shared" si="13"/>
        <v>D410</v>
      </c>
      <c r="G410" t="str">
        <f ca="1">IF(C410=1,SUM($D$2:INDIRECT(F410)),"")</f>
        <v/>
      </c>
    </row>
    <row r="411" spans="1:7" x14ac:dyDescent="0.25">
      <c r="A411" t="s">
        <v>413</v>
      </c>
      <c r="B411" t="str">
        <f t="shared" si="12"/>
        <v>telephone</v>
      </c>
      <c r="C411">
        <f>IF(B411=LOOKUP(B411,terms!$B$2:$B$219),1,0)</f>
        <v>0</v>
      </c>
      <c r="D411">
        <f>IF(B411=LOOKUP(B411,terms!$B$2:$B$219),0,1)</f>
        <v>1</v>
      </c>
      <c r="E411">
        <v>411</v>
      </c>
      <c r="F411" t="str">
        <f t="shared" si="13"/>
        <v>D411</v>
      </c>
      <c r="G411" t="str">
        <f ca="1">IF(C411=1,SUM($D$2:INDIRECT(F411)),"")</f>
        <v/>
      </c>
    </row>
    <row r="412" spans="1:7" x14ac:dyDescent="0.25">
      <c r="A412" t="s">
        <v>414</v>
      </c>
      <c r="B412" t="str">
        <f t="shared" si="12"/>
        <v>availability</v>
      </c>
      <c r="C412">
        <f>IF(B412=LOOKUP(B412,terms!$B$2:$B$219),1,0)</f>
        <v>0</v>
      </c>
      <c r="D412">
        <f>IF(B412=LOOKUP(B412,terms!$B$2:$B$219),0,1)</f>
        <v>1</v>
      </c>
      <c r="E412">
        <v>412</v>
      </c>
      <c r="F412" t="str">
        <f t="shared" si="13"/>
        <v>D412</v>
      </c>
      <c r="G412" t="str">
        <f ca="1">IF(C412=1,SUM($D$2:INDIRECT(F412)),"")</f>
        <v/>
      </c>
    </row>
    <row r="413" spans="1:7" x14ac:dyDescent="0.25">
      <c r="A413" t="s">
        <v>415</v>
      </c>
      <c r="B413" t="str">
        <f t="shared" si="12"/>
        <v>differentqualityindicator</v>
      </c>
      <c r="C413">
        <f>IF(B413=LOOKUP(B413,terms!$B$2:$B$219),1,0)</f>
        <v>0</v>
      </c>
      <c r="D413">
        <f>IF(B413=LOOKUP(B413,terms!$B$2:$B$219),0,1)</f>
        <v>1</v>
      </c>
      <c r="E413">
        <v>413</v>
      </c>
      <c r="F413" t="str">
        <f t="shared" si="13"/>
        <v>D413</v>
      </c>
      <c r="G413" t="str">
        <f ca="1">IF(C413=1,SUM($D$2:INDIRECT(F413)),"")</f>
        <v/>
      </c>
    </row>
    <row r="414" spans="1:7" x14ac:dyDescent="0.25">
      <c r="A414" t="s">
        <v>416</v>
      </c>
      <c r="B414" t="str">
        <f t="shared" si="12"/>
        <v>qualityratingmethodology</v>
      </c>
      <c r="C414">
        <f>IF(B414=LOOKUP(B414,terms!$B$2:$B$219),1,0)</f>
        <v>0</v>
      </c>
      <c r="D414">
        <f>IF(B414=LOOKUP(B414,terms!$B$2:$B$219),0,1)</f>
        <v>1</v>
      </c>
      <c r="E414">
        <v>414</v>
      </c>
      <c r="F414" t="str">
        <f t="shared" si="13"/>
        <v>D414</v>
      </c>
      <c r="G414" t="str">
        <f ca="1">IF(C414=1,SUM($D$2:INDIRECT(F414)),"")</f>
        <v/>
      </c>
    </row>
    <row r="415" spans="1:7" x14ac:dyDescent="0.25">
      <c r="A415" t="s">
        <v>417</v>
      </c>
      <c r="B415" t="str">
        <f t="shared" si="12"/>
        <v>applicantcitizenship</v>
      </c>
      <c r="C415">
        <f>IF(B415=LOOKUP(B415,terms!$B$2:$B$219),1,0)</f>
        <v>0</v>
      </c>
      <c r="D415">
        <f>IF(B415=LOOKUP(B415,terms!$B$2:$B$219),0,1)</f>
        <v>1</v>
      </c>
      <c r="E415">
        <v>415</v>
      </c>
      <c r="F415" t="str">
        <f t="shared" si="13"/>
        <v>D415</v>
      </c>
      <c r="G415" t="str">
        <f ca="1">IF(C415=1,SUM($D$2:INDIRECT(F415)),"")</f>
        <v/>
      </c>
    </row>
    <row r="416" spans="1:7" x14ac:dyDescent="0.25">
      <c r="A416" t="s">
        <v>418</v>
      </c>
      <c r="B416" t="str">
        <f t="shared" si="12"/>
        <v>configuredtimeframe</v>
      </c>
      <c r="C416">
        <f>IF(B416=LOOKUP(B416,terms!$B$2:$B$219),1,0)</f>
        <v>0</v>
      </c>
      <c r="D416">
        <f>IF(B416=LOOKUP(B416,terms!$B$2:$B$219),0,1)</f>
        <v>1</v>
      </c>
      <c r="E416">
        <v>416</v>
      </c>
      <c r="F416" t="str">
        <f t="shared" si="13"/>
        <v>D416</v>
      </c>
      <c r="G416" t="str">
        <f ca="1">IF(C416=1,SUM($D$2:INDIRECT(F416)),"")</f>
        <v/>
      </c>
    </row>
    <row r="417" spans="1:7" x14ac:dyDescent="0.25">
      <c r="A417" t="s">
        <v>419</v>
      </c>
      <c r="B417" t="str">
        <f t="shared" si="12"/>
        <v>exchangedhc</v>
      </c>
      <c r="C417">
        <f>IF(B417=LOOKUP(B417,terms!$B$2:$B$219),1,0)</f>
        <v>0</v>
      </c>
      <c r="D417">
        <f>IF(B417=LOOKUP(B417,terms!$B$2:$B$219),0,1)</f>
        <v>1</v>
      </c>
      <c r="E417">
        <v>417</v>
      </c>
      <c r="F417" t="str">
        <f t="shared" si="13"/>
        <v>D417</v>
      </c>
      <c r="G417" t="str">
        <f ca="1">IF(C417=1,SUM($D$2:INDIRECT(F417)),"")</f>
        <v/>
      </c>
    </row>
    <row r="418" spans="1:7" x14ac:dyDescent="0.25">
      <c r="A418" t="s">
        <v>420</v>
      </c>
      <c r="B418" t="str">
        <f t="shared" si="12"/>
        <v>eligibilitystatus</v>
      </c>
      <c r="C418">
        <f>IF(B418=LOOKUP(B418,terms!$B$2:$B$219),1,0)</f>
        <v>0</v>
      </c>
      <c r="D418">
        <f>IF(B418=LOOKUP(B418,terms!$B$2:$B$219),0,1)</f>
        <v>1</v>
      </c>
      <c r="E418">
        <v>418</v>
      </c>
      <c r="F418" t="str">
        <f t="shared" si="13"/>
        <v>D418</v>
      </c>
      <c r="G418" t="str">
        <f ca="1">IF(C418=1,SUM($D$2:INDIRECT(F418)),"")</f>
        <v/>
      </c>
    </row>
    <row r="419" spans="1:7" x14ac:dyDescent="0.25">
      <c r="A419" t="s">
        <v>421</v>
      </c>
      <c r="B419" t="str">
        <f t="shared" si="12"/>
        <v>noaccount</v>
      </c>
      <c r="C419">
        <f>IF(B419=LOOKUP(B419,terms!$B$2:$B$219),1,0)</f>
        <v>0</v>
      </c>
      <c r="D419">
        <f>IF(B419=LOOKUP(B419,terms!$B$2:$B$219),0,1)</f>
        <v>1</v>
      </c>
      <c r="E419">
        <v>419</v>
      </c>
      <c r="F419" t="str">
        <f t="shared" si="13"/>
        <v>D419</v>
      </c>
      <c r="G419" t="str">
        <f ca="1">IF(C419=1,SUM($D$2:INDIRECT(F419)),"")</f>
        <v/>
      </c>
    </row>
    <row r="420" spans="1:7" x14ac:dyDescent="0.25">
      <c r="A420" t="s">
        <v>422</v>
      </c>
      <c r="B420" t="str">
        <f t="shared" si="12"/>
        <v>csrassociate</v>
      </c>
      <c r="C420">
        <f>IF(B420=LOOKUP(B420,terms!$B$2:$B$219),1,0)</f>
        <v>1</v>
      </c>
      <c r="D420">
        <f>IF(B420=LOOKUP(B420,terms!$B$2:$B$219),0,1)</f>
        <v>0</v>
      </c>
      <c r="E420">
        <v>420</v>
      </c>
      <c r="F420" t="str">
        <f t="shared" si="13"/>
        <v>D420</v>
      </c>
      <c r="G420">
        <f ca="1">IF(C420=1,SUM($D$2:INDIRECT(F420)),"")</f>
        <v>324</v>
      </c>
    </row>
    <row r="421" spans="1:7" x14ac:dyDescent="0.25">
      <c r="A421" t="s">
        <v>423</v>
      </c>
      <c r="B421" t="str">
        <f t="shared" si="12"/>
        <v>rangelow</v>
      </c>
      <c r="C421">
        <f>IF(B421=LOOKUP(B421,terms!$B$2:$B$219),1,0)</f>
        <v>0</v>
      </c>
      <c r="D421">
        <f>IF(B421=LOOKUP(B421,terms!$B$2:$B$219),0,1)</f>
        <v>1</v>
      </c>
      <c r="E421">
        <v>421</v>
      </c>
      <c r="F421" t="str">
        <f t="shared" si="13"/>
        <v>D421</v>
      </c>
      <c r="G421" t="str">
        <f ca="1">IF(C421=1,SUM($D$2:INDIRECT(F421)),"")</f>
        <v/>
      </c>
    </row>
    <row r="422" spans="1:7" x14ac:dyDescent="0.25">
      <c r="A422" t="s">
        <v>424</v>
      </c>
      <c r="B422" t="str">
        <f t="shared" si="12"/>
        <v>subsidizedhealthcare</v>
      </c>
      <c r="C422">
        <f>IF(B422=LOOKUP(B422,terms!$B$2:$B$219),1,0)</f>
        <v>1</v>
      </c>
      <c r="D422">
        <f>IF(B422=LOOKUP(B422,terms!$B$2:$B$219),0,1)</f>
        <v>0</v>
      </c>
      <c r="E422">
        <v>422</v>
      </c>
      <c r="F422" t="str">
        <f t="shared" si="13"/>
        <v>D422</v>
      </c>
      <c r="G422">
        <f ca="1">IF(C422=1,SUM($D$2:INDIRECT(F422)),"")</f>
        <v>325</v>
      </c>
    </row>
    <row r="423" spans="1:7" x14ac:dyDescent="0.25">
      <c r="A423" t="s">
        <v>425</v>
      </c>
      <c r="B423" t="str">
        <f t="shared" si="12"/>
        <v>medsinterface</v>
      </c>
      <c r="C423">
        <f>IF(B423=LOOKUP(B423,terms!$B$2:$B$219),1,0)</f>
        <v>0</v>
      </c>
      <c r="D423">
        <f>IF(B423=LOOKUP(B423,terms!$B$2:$B$219),0,1)</f>
        <v>1</v>
      </c>
      <c r="E423">
        <v>423</v>
      </c>
      <c r="F423" t="str">
        <f t="shared" si="13"/>
        <v>D423</v>
      </c>
      <c r="G423" t="str">
        <f ca="1">IF(C423=1,SUM($D$2:INDIRECT(F423)),"")</f>
        <v/>
      </c>
    </row>
    <row r="424" spans="1:7" x14ac:dyDescent="0.25">
      <c r="A424" t="s">
        <v>426</v>
      </c>
      <c r="B424" t="str">
        <f t="shared" si="12"/>
        <v>statusstatewide</v>
      </c>
      <c r="C424">
        <f>IF(B424=LOOKUP(B424,terms!$B$2:$B$219),1,0)</f>
        <v>0</v>
      </c>
      <c r="D424">
        <f>IF(B424=LOOKUP(B424,terms!$B$2:$B$219),0,1)</f>
        <v>1</v>
      </c>
      <c r="E424">
        <v>424</v>
      </c>
      <c r="F424" t="str">
        <f t="shared" si="13"/>
        <v>D424</v>
      </c>
      <c r="G424" t="str">
        <f ca="1">IF(C424=1,SUM($D$2:INDIRECT(F424)),"")</f>
        <v/>
      </c>
    </row>
    <row r="425" spans="1:7" x14ac:dyDescent="0.25">
      <c r="A425" t="s">
        <v>427</v>
      </c>
      <c r="B425" t="str">
        <f t="shared" si="12"/>
        <v>timeoutexpiration</v>
      </c>
      <c r="C425">
        <f>IF(B425=LOOKUP(B425,terms!$B$2:$B$219),1,0)</f>
        <v>0</v>
      </c>
      <c r="D425">
        <f>IF(B425=LOOKUP(B425,terms!$B$2:$B$219),0,1)</f>
        <v>1</v>
      </c>
      <c r="E425">
        <v>425</v>
      </c>
      <c r="F425" t="str">
        <f t="shared" si="13"/>
        <v>D425</v>
      </c>
      <c r="G425" t="str">
        <f ca="1">IF(C425=1,SUM($D$2:INDIRECT(F425)),"")</f>
        <v/>
      </c>
    </row>
    <row r="426" spans="1:7" x14ac:dyDescent="0.25">
      <c r="A426" t="s">
        <v>428</v>
      </c>
      <c r="B426" t="str">
        <f t="shared" si="12"/>
        <v>individualdisenrollment</v>
      </c>
      <c r="C426">
        <f>IF(B426=LOOKUP(B426,terms!$B$2:$B$219),1,0)</f>
        <v>0</v>
      </c>
      <c r="D426">
        <f>IF(B426=LOOKUP(B426,terms!$B$2:$B$219),0,1)</f>
        <v>1</v>
      </c>
      <c r="E426">
        <v>426</v>
      </c>
      <c r="F426" t="str">
        <f t="shared" si="13"/>
        <v>D426</v>
      </c>
      <c r="G426" t="str">
        <f ca="1">IF(C426=1,SUM($D$2:INDIRECT(F426)),"")</f>
        <v/>
      </c>
    </row>
    <row r="427" spans="1:7" x14ac:dyDescent="0.25">
      <c r="A427" t="s">
        <v>429</v>
      </c>
      <c r="B427" t="str">
        <f t="shared" si="12"/>
        <v>employercoverage</v>
      </c>
      <c r="C427">
        <f>IF(B427=LOOKUP(B427,terms!$B$2:$B$219),1,0)</f>
        <v>1</v>
      </c>
      <c r="D427">
        <f>IF(B427=LOOKUP(B427,terms!$B$2:$B$219),0,1)</f>
        <v>0</v>
      </c>
      <c r="E427">
        <v>427</v>
      </c>
      <c r="F427" t="str">
        <f t="shared" si="13"/>
        <v>D427</v>
      </c>
      <c r="G427">
        <f ca="1">IF(C427=1,SUM($D$2:INDIRECT(F427)),"")</f>
        <v>329</v>
      </c>
    </row>
    <row r="428" spans="1:7" x14ac:dyDescent="0.25">
      <c r="A428" t="s">
        <v>430</v>
      </c>
      <c r="B428" t="str">
        <f t="shared" si="12"/>
        <v>tvbillboardmagazine</v>
      </c>
      <c r="C428">
        <f>IF(B428=LOOKUP(B428,terms!$B$2:$B$219),1,0)</f>
        <v>0</v>
      </c>
      <c r="D428">
        <f>IF(B428=LOOKUP(B428,terms!$B$2:$B$219),0,1)</f>
        <v>1</v>
      </c>
      <c r="E428">
        <v>428</v>
      </c>
      <c r="F428" t="str">
        <f t="shared" si="13"/>
        <v>D428</v>
      </c>
      <c r="G428" t="str">
        <f ca="1">IF(C428=1,SUM($D$2:INDIRECT(F428)),"")</f>
        <v/>
      </c>
    </row>
    <row r="429" spans="1:7" x14ac:dyDescent="0.25">
      <c r="A429" t="s">
        <v>431</v>
      </c>
      <c r="B429" t="str">
        <f t="shared" si="12"/>
        <v>writtennotificationrequest</v>
      </c>
      <c r="C429">
        <f>IF(B429=LOOKUP(B429,terms!$B$2:$B$219),1,0)</f>
        <v>0</v>
      </c>
      <c r="D429">
        <f>IF(B429=LOOKUP(B429,terms!$B$2:$B$219),0,1)</f>
        <v>1</v>
      </c>
      <c r="E429">
        <v>429</v>
      </c>
      <c r="F429" t="str">
        <f t="shared" si="13"/>
        <v>D429</v>
      </c>
      <c r="G429" t="str">
        <f ca="1">IF(C429=1,SUM($D$2:INDIRECT(F429)),"")</f>
        <v/>
      </c>
    </row>
    <row r="430" spans="1:7" x14ac:dyDescent="0.25">
      <c r="A430" t="s">
        <v>432</v>
      </c>
      <c r="B430" t="str">
        <f t="shared" si="12"/>
        <v>changeusercalheers-generated</v>
      </c>
      <c r="C430">
        <f>IF(B430=LOOKUP(B430,terms!$B$2:$B$219),1,0)</f>
        <v>0</v>
      </c>
      <c r="D430">
        <f>IF(B430=LOOKUP(B430,terms!$B$2:$B$219),0,1)</f>
        <v>1</v>
      </c>
      <c r="E430">
        <v>430</v>
      </c>
      <c r="F430" t="str">
        <f t="shared" si="13"/>
        <v>D430</v>
      </c>
      <c r="G430" t="str">
        <f ca="1">IF(C430=1,SUM($D$2:INDIRECT(F430)),"")</f>
        <v/>
      </c>
    </row>
    <row r="431" spans="1:7" x14ac:dyDescent="0.25">
      <c r="A431" t="s">
        <v>433</v>
      </c>
      <c r="B431" t="str">
        <f t="shared" si="12"/>
        <v>non-magimedi-cal</v>
      </c>
      <c r="C431">
        <f>IF(B431=LOOKUP(B431,terms!$B$2:$B$219),1,0)</f>
        <v>1</v>
      </c>
      <c r="D431">
        <f>IF(B431=LOOKUP(B431,terms!$B$2:$B$219),0,1)</f>
        <v>0</v>
      </c>
      <c r="E431">
        <v>431</v>
      </c>
      <c r="F431" t="str">
        <f t="shared" si="13"/>
        <v>D431</v>
      </c>
      <c r="G431">
        <f ca="1">IF(C431=1,SUM($D$2:INDIRECT(F431)),"")</f>
        <v>332</v>
      </c>
    </row>
    <row r="432" spans="1:7" x14ac:dyDescent="0.25">
      <c r="A432" t="s">
        <v>434</v>
      </c>
      <c r="B432" t="str">
        <f t="shared" si="12"/>
        <v>listavailableplan</v>
      </c>
      <c r="C432">
        <f>IF(B432=LOOKUP(B432,terms!$B$2:$B$219),1,0)</f>
        <v>0</v>
      </c>
      <c r="D432">
        <f>IF(B432=LOOKUP(B432,terms!$B$2:$B$219),0,1)</f>
        <v>1</v>
      </c>
      <c r="E432">
        <v>432</v>
      </c>
      <c r="F432" t="str">
        <f t="shared" si="13"/>
        <v>D432</v>
      </c>
      <c r="G432" t="str">
        <f ca="1">IF(C432=1,SUM($D$2:INDIRECT(F432)),"")</f>
        <v/>
      </c>
    </row>
    <row r="433" spans="1:7" x14ac:dyDescent="0.25">
      <c r="A433" t="s">
        <v>435</v>
      </c>
      <c r="B433" t="str">
        <f t="shared" si="12"/>
        <v>minimumessentialcoverage</v>
      </c>
      <c r="C433">
        <f>IF(B433=LOOKUP(B433,terms!$B$2:$B$219),1,0)</f>
        <v>0</v>
      </c>
      <c r="D433">
        <f>IF(B433=LOOKUP(B433,terms!$B$2:$B$219),0,1)</f>
        <v>1</v>
      </c>
      <c r="E433">
        <v>433</v>
      </c>
      <c r="F433" t="str">
        <f t="shared" si="13"/>
        <v>D433</v>
      </c>
      <c r="G433" t="str">
        <f ca="1">IF(C433=1,SUM($D$2:INDIRECT(F433)),"")</f>
        <v/>
      </c>
    </row>
    <row r="434" spans="1:7" x14ac:dyDescent="0.25">
      <c r="A434" t="s">
        <v>436</v>
      </c>
      <c r="B434" t="str">
        <f t="shared" si="12"/>
        <v>individualappealnotice</v>
      </c>
      <c r="C434">
        <f>IF(B434=LOOKUP(B434,terms!$B$2:$B$219),1,0)</f>
        <v>0</v>
      </c>
      <c r="D434">
        <f>IF(B434=LOOKUP(B434,terms!$B$2:$B$219),0,1)</f>
        <v>1</v>
      </c>
      <c r="E434">
        <v>434</v>
      </c>
      <c r="F434" t="str">
        <f t="shared" si="13"/>
        <v>D434</v>
      </c>
      <c r="G434" t="str">
        <f ca="1">IF(C434=1,SUM($D$2:INDIRECT(F434)),"")</f>
        <v/>
      </c>
    </row>
    <row r="435" spans="1:7" x14ac:dyDescent="0.25">
      <c r="A435" t="s">
        <v>437</v>
      </c>
      <c r="B435" t="str">
        <f t="shared" si="12"/>
        <v>sverbalattestation</v>
      </c>
      <c r="C435">
        <f>IF(B435=LOOKUP(B435,terms!$B$2:$B$219),1,0)</f>
        <v>0</v>
      </c>
      <c r="D435">
        <f>IF(B435=LOOKUP(B435,terms!$B$2:$B$219),0,1)</f>
        <v>1</v>
      </c>
      <c r="E435">
        <v>435</v>
      </c>
      <c r="F435" t="str">
        <f t="shared" si="13"/>
        <v>D435</v>
      </c>
      <c r="G435" t="str">
        <f ca="1">IF(C435=1,SUM($D$2:INDIRECT(F435)),"")</f>
        <v/>
      </c>
    </row>
    <row r="436" spans="1:7" x14ac:dyDescent="0.25">
      <c r="A436" t="s">
        <v>438</v>
      </c>
      <c r="B436" t="str">
        <f t="shared" si="12"/>
        <v>enrollmentprocess</v>
      </c>
      <c r="C436">
        <f>IF(B436=LOOKUP(B436,terms!$B$2:$B$219),1,0)</f>
        <v>0</v>
      </c>
      <c r="D436">
        <f>IF(B436=LOOKUP(B436,terms!$B$2:$B$219),0,1)</f>
        <v>1</v>
      </c>
      <c r="E436">
        <v>436</v>
      </c>
      <c r="F436" t="str">
        <f t="shared" si="13"/>
        <v>D436</v>
      </c>
      <c r="G436" t="str">
        <f ca="1">IF(C436=1,SUM($D$2:INDIRECT(F436)),"")</f>
        <v/>
      </c>
    </row>
    <row r="437" spans="1:7" x14ac:dyDescent="0.25">
      <c r="A437" t="s">
        <v>439</v>
      </c>
      <c r="B437" t="str">
        <f t="shared" si="12"/>
        <v>department</v>
      </c>
      <c r="C437">
        <f>IF(B437=LOOKUP(B437,terms!$B$2:$B$219),1,0)</f>
        <v>0</v>
      </c>
      <c r="D437">
        <f>IF(B437=LOOKUP(B437,terms!$B$2:$B$219),0,1)</f>
        <v>1</v>
      </c>
      <c r="E437">
        <v>437</v>
      </c>
      <c r="F437" t="str">
        <f t="shared" si="13"/>
        <v>D437</v>
      </c>
      <c r="G437" t="str">
        <f ca="1">IF(C437=1,SUM($D$2:INDIRECT(F437)),"")</f>
        <v/>
      </c>
    </row>
    <row r="438" spans="1:7" x14ac:dyDescent="0.25">
      <c r="A438" t="s">
        <v>440</v>
      </c>
      <c r="B438" t="str">
        <f t="shared" si="12"/>
        <v>insurancecdi</v>
      </c>
      <c r="C438">
        <f>IF(B438=LOOKUP(B438,terms!$B$2:$B$219),1,0)</f>
        <v>0</v>
      </c>
      <c r="D438">
        <f>IF(B438=LOOKUP(B438,terms!$B$2:$B$219),0,1)</f>
        <v>1</v>
      </c>
      <c r="E438">
        <v>438</v>
      </c>
      <c r="F438" t="str">
        <f t="shared" si="13"/>
        <v>D438</v>
      </c>
      <c r="G438" t="str">
        <f ca="1">IF(C438=1,SUM($D$2:INDIRECT(F438)),"")</f>
        <v/>
      </c>
    </row>
    <row r="439" spans="1:7" x14ac:dyDescent="0.25">
      <c r="A439" t="s">
        <v>441</v>
      </c>
      <c r="B439" t="str">
        <f t="shared" si="12"/>
        <v>qhpnon-renewal</v>
      </c>
      <c r="C439">
        <f>IF(B439=LOOKUP(B439,terms!$B$2:$B$219),1,0)</f>
        <v>1</v>
      </c>
      <c r="D439">
        <f>IF(B439=LOOKUP(B439,terms!$B$2:$B$219),0,1)</f>
        <v>0</v>
      </c>
      <c r="E439">
        <v>439</v>
      </c>
      <c r="F439" t="str">
        <f t="shared" si="13"/>
        <v>D439</v>
      </c>
      <c r="G439">
        <f ca="1">IF(C439=1,SUM($D$2:INDIRECT(F439)),"")</f>
        <v>339</v>
      </c>
    </row>
    <row r="440" spans="1:7" x14ac:dyDescent="0.25">
      <c r="A440" t="s">
        <v>442</v>
      </c>
      <c r="B440" t="str">
        <f t="shared" si="12"/>
        <v>outgoingminute</v>
      </c>
      <c r="C440">
        <f>IF(B440=LOOKUP(B440,terms!$B$2:$B$219),1,0)</f>
        <v>0</v>
      </c>
      <c r="D440">
        <f>IF(B440=LOOKUP(B440,terms!$B$2:$B$219),0,1)</f>
        <v>1</v>
      </c>
      <c r="E440">
        <v>440</v>
      </c>
      <c r="F440" t="str">
        <f t="shared" si="13"/>
        <v>D440</v>
      </c>
      <c r="G440" t="str">
        <f ca="1">IF(C440=1,SUM($D$2:INDIRECT(F440)),"")</f>
        <v/>
      </c>
    </row>
    <row r="441" spans="1:7" x14ac:dyDescent="0.25">
      <c r="A441" t="s">
        <v>443</v>
      </c>
      <c r="B441" t="str">
        <f t="shared" si="12"/>
        <v>employer</v>
      </c>
      <c r="C441">
        <f>IF(B441=LOOKUP(B441,terms!$B$2:$B$219),1,0)</f>
        <v>1</v>
      </c>
      <c r="D441">
        <f>IF(B441=LOOKUP(B441,terms!$B$2:$B$219),0,1)</f>
        <v>0</v>
      </c>
      <c r="E441">
        <v>441</v>
      </c>
      <c r="F441" t="str">
        <f t="shared" si="13"/>
        <v>D441</v>
      </c>
      <c r="G441">
        <f ca="1">IF(C441=1,SUM($D$2:INDIRECT(F441)),"")</f>
        <v>340</v>
      </c>
    </row>
    <row r="442" spans="1:7" x14ac:dyDescent="0.25">
      <c r="A442" t="s">
        <v>444</v>
      </c>
      <c r="B442" t="str">
        <f t="shared" si="12"/>
        <v>sex</v>
      </c>
      <c r="C442">
        <f>IF(B442=LOOKUP(B442,terms!$B$2:$B$219),1,0)</f>
        <v>1</v>
      </c>
      <c r="D442">
        <f>IF(B442=LOOKUP(B442,terms!$B$2:$B$219),0,1)</f>
        <v>0</v>
      </c>
      <c r="E442">
        <v>442</v>
      </c>
      <c r="F442" t="str">
        <f t="shared" si="13"/>
        <v>D442</v>
      </c>
      <c r="G442">
        <f ca="1">IF(C442=1,SUM($D$2:INDIRECT(F442)),"")</f>
        <v>340</v>
      </c>
    </row>
    <row r="443" spans="1:7" x14ac:dyDescent="0.25">
      <c r="A443" t="s">
        <v>445</v>
      </c>
      <c r="B443" t="str">
        <f t="shared" si="12"/>
        <v>pendingcase</v>
      </c>
      <c r="C443">
        <f>IF(B443=LOOKUP(B443,terms!$B$2:$B$219),1,0)</f>
        <v>0</v>
      </c>
      <c r="D443">
        <f>IF(B443=LOOKUP(B443,terms!$B$2:$B$219),0,1)</f>
        <v>1</v>
      </c>
      <c r="E443">
        <v>443</v>
      </c>
      <c r="F443" t="str">
        <f t="shared" si="13"/>
        <v>D443</v>
      </c>
      <c r="G443" t="str">
        <f ca="1">IF(C443=1,SUM($D$2:INDIRECT(F443)),"")</f>
        <v/>
      </c>
    </row>
    <row r="444" spans="1:7" x14ac:dyDescent="0.25">
      <c r="A444" t="s">
        <v>446</v>
      </c>
      <c r="B444" t="str">
        <f t="shared" si="12"/>
        <v>identificationcard</v>
      </c>
      <c r="C444">
        <f>IF(B444=LOOKUP(B444,terms!$B$2:$B$219),1,0)</f>
        <v>1</v>
      </c>
      <c r="D444">
        <f>IF(B444=LOOKUP(B444,terms!$B$2:$B$219),0,1)</f>
        <v>0</v>
      </c>
      <c r="E444">
        <v>444</v>
      </c>
      <c r="F444" t="str">
        <f t="shared" si="13"/>
        <v>D444</v>
      </c>
      <c r="G444">
        <f ca="1">IF(C444=1,SUM($D$2:INDIRECT(F444)),"")</f>
        <v>341</v>
      </c>
    </row>
    <row r="445" spans="1:7" x14ac:dyDescent="0.25">
      <c r="A445" t="s">
        <v>447</v>
      </c>
      <c r="B445" t="str">
        <f t="shared" si="12"/>
        <v>participationrate</v>
      </c>
      <c r="C445">
        <f>IF(B445=LOOKUP(B445,terms!$B$2:$B$219),1,0)</f>
        <v>1</v>
      </c>
      <c r="D445">
        <f>IF(B445=LOOKUP(B445,terms!$B$2:$B$219),0,1)</f>
        <v>0</v>
      </c>
      <c r="E445">
        <v>445</v>
      </c>
      <c r="F445" t="str">
        <f t="shared" si="13"/>
        <v>D445</v>
      </c>
      <c r="G445">
        <f ca="1">IF(C445=1,SUM($D$2:INDIRECT(F445)),"")</f>
        <v>341</v>
      </c>
    </row>
    <row r="446" spans="1:7" x14ac:dyDescent="0.25">
      <c r="A446" t="s">
        <v>448</v>
      </c>
      <c r="B446" t="str">
        <f t="shared" si="12"/>
        <v>specifictask</v>
      </c>
      <c r="C446">
        <f>IF(B446=LOOKUP(B446,terms!$B$2:$B$219),1,0)</f>
        <v>0</v>
      </c>
      <c r="D446">
        <f>IF(B446=LOOKUP(B446,terms!$B$2:$B$219),0,1)</f>
        <v>1</v>
      </c>
      <c r="E446">
        <v>446</v>
      </c>
      <c r="F446" t="str">
        <f t="shared" si="13"/>
        <v>D446</v>
      </c>
      <c r="G446" t="str">
        <f ca="1">IF(C446=1,SUM($D$2:INDIRECT(F446)),"")</f>
        <v/>
      </c>
    </row>
    <row r="447" spans="1:7" x14ac:dyDescent="0.25">
      <c r="A447" t="s">
        <v>449</v>
      </c>
      <c r="B447" t="str">
        <f t="shared" si="12"/>
        <v>follow-upaction</v>
      </c>
      <c r="C447">
        <f>IF(B447=LOOKUP(B447,terms!$B$2:$B$219),1,0)</f>
        <v>0</v>
      </c>
      <c r="D447">
        <f>IF(B447=LOOKUP(B447,terms!$B$2:$B$219),0,1)</f>
        <v>1</v>
      </c>
      <c r="E447">
        <v>447</v>
      </c>
      <c r="F447" t="str">
        <f t="shared" si="13"/>
        <v>D447</v>
      </c>
      <c r="G447" t="str">
        <f ca="1">IF(C447=1,SUM($D$2:INDIRECT(F447)),"")</f>
        <v/>
      </c>
    </row>
    <row r="448" spans="1:7" x14ac:dyDescent="0.25">
      <c r="A448" t="s">
        <v>450</v>
      </c>
      <c r="B448" t="str">
        <f t="shared" si="12"/>
        <v>healthcareservice</v>
      </c>
      <c r="C448">
        <f>IF(B448=LOOKUP(B448,terms!$B$2:$B$219),1,0)</f>
        <v>0</v>
      </c>
      <c r="D448">
        <f>IF(B448=LOOKUP(B448,terms!$B$2:$B$219),0,1)</f>
        <v>1</v>
      </c>
      <c r="E448">
        <v>448</v>
      </c>
      <c r="F448" t="str">
        <f t="shared" si="13"/>
        <v>D448</v>
      </c>
      <c r="G448" t="str">
        <f ca="1">IF(C448=1,SUM($D$2:INDIRECT(F448)),"")</f>
        <v/>
      </c>
    </row>
    <row r="449" spans="1:7" x14ac:dyDescent="0.25">
      <c r="A449" t="s">
        <v>451</v>
      </c>
      <c r="B449" t="str">
        <f t="shared" si="12"/>
        <v>patientadvocate</v>
      </c>
      <c r="C449">
        <f>IF(B449=LOOKUP(B449,terms!$B$2:$B$219),1,0)</f>
        <v>0</v>
      </c>
      <c r="D449">
        <f>IF(B449=LOOKUP(B449,terms!$B$2:$B$219),0,1)</f>
        <v>1</v>
      </c>
      <c r="E449">
        <v>449</v>
      </c>
      <c r="F449" t="str">
        <f t="shared" si="13"/>
        <v>D449</v>
      </c>
      <c r="G449" t="str">
        <f ca="1">IF(C449=1,SUM($D$2:INDIRECT(F449)),"")</f>
        <v/>
      </c>
    </row>
    <row r="450" spans="1:7" x14ac:dyDescent="0.25">
      <c r="A450" t="s">
        <v>452</v>
      </c>
      <c r="B450" t="str">
        <f t="shared" si="12"/>
        <v>minimumdataset</v>
      </c>
      <c r="C450">
        <f>IF(B450=LOOKUP(B450,terms!$B$2:$B$219),1,0)</f>
        <v>0</v>
      </c>
      <c r="D450">
        <f>IF(B450=LOOKUP(B450,terms!$B$2:$B$219),0,1)</f>
        <v>1</v>
      </c>
      <c r="E450">
        <v>450</v>
      </c>
      <c r="F450" t="str">
        <f t="shared" si="13"/>
        <v>D450</v>
      </c>
      <c r="G450" t="str">
        <f ca="1">IF(C450=1,SUM($D$2:INDIRECT(F450)),"")</f>
        <v/>
      </c>
    </row>
    <row r="451" spans="1:7" x14ac:dyDescent="0.25">
      <c r="A451" t="s">
        <v>453</v>
      </c>
      <c r="B451" t="str">
        <f t="shared" ref="B451:B514" si="14">LOWER(SUBSTITUTE(A451," ",""))</f>
        <v>managedhealthcare</v>
      </c>
      <c r="C451">
        <f>IF(B451=LOOKUP(B451,terms!$B$2:$B$219),1,0)</f>
        <v>0</v>
      </c>
      <c r="D451">
        <f>IF(B451=LOOKUP(B451,terms!$B$2:$B$219),0,1)</f>
        <v>1</v>
      </c>
      <c r="E451">
        <v>451</v>
      </c>
      <c r="F451" t="str">
        <f t="shared" ref="F451:F514" si="15">CONCATENATE("D",E451)</f>
        <v>D451</v>
      </c>
      <c r="G451" t="str">
        <f ca="1">IF(C451=1,SUM($D$2:INDIRECT(F451)),"")</f>
        <v/>
      </c>
    </row>
    <row r="452" spans="1:7" x14ac:dyDescent="0.25">
      <c r="A452" t="s">
        <v>454</v>
      </c>
      <c r="B452" t="str">
        <f t="shared" si="14"/>
        <v>penalty</v>
      </c>
      <c r="C452">
        <f>IF(B452=LOOKUP(B452,terms!$B$2:$B$219),1,0)</f>
        <v>1</v>
      </c>
      <c r="D452">
        <f>IF(B452=LOOKUP(B452,terms!$B$2:$B$219),0,1)</f>
        <v>0</v>
      </c>
      <c r="E452">
        <v>452</v>
      </c>
      <c r="F452" t="str">
        <f t="shared" si="15"/>
        <v>D452</v>
      </c>
      <c r="G452">
        <f ca="1">IF(C452=1,SUM($D$2:INDIRECT(F452)),"")</f>
        <v>347</v>
      </c>
    </row>
    <row r="453" spans="1:7" x14ac:dyDescent="0.25">
      <c r="A453" t="s">
        <v>455</v>
      </c>
      <c r="B453" t="str">
        <f t="shared" si="14"/>
        <v>programpartner</v>
      </c>
      <c r="C453">
        <f>IF(B453=LOOKUP(B453,terms!$B$2:$B$219),1,0)</f>
        <v>1</v>
      </c>
      <c r="D453">
        <f>IF(B453=LOOKUP(B453,terms!$B$2:$B$219),0,1)</f>
        <v>0</v>
      </c>
      <c r="E453">
        <v>453</v>
      </c>
      <c r="F453" t="str">
        <f t="shared" si="15"/>
        <v>D453</v>
      </c>
      <c r="G453">
        <f ca="1">IF(C453=1,SUM($D$2:INDIRECT(F453)),"")</f>
        <v>347</v>
      </c>
    </row>
    <row r="454" spans="1:7" x14ac:dyDescent="0.25">
      <c r="A454" t="s">
        <v>456</v>
      </c>
      <c r="B454" t="str">
        <f t="shared" si="14"/>
        <v>sharingreduction</v>
      </c>
      <c r="C454">
        <f>IF(B454=LOOKUP(B454,terms!$B$2:$B$219),1,0)</f>
        <v>0</v>
      </c>
      <c r="D454">
        <f>IF(B454=LOOKUP(B454,terms!$B$2:$B$219),0,1)</f>
        <v>1</v>
      </c>
      <c r="E454">
        <v>454</v>
      </c>
      <c r="F454" t="str">
        <f t="shared" si="15"/>
        <v>D454</v>
      </c>
      <c r="G454" t="str">
        <f ca="1">IF(C454=1,SUM($D$2:INDIRECT(F454)),"")</f>
        <v/>
      </c>
    </row>
    <row r="455" spans="1:7" x14ac:dyDescent="0.25">
      <c r="A455" t="s">
        <v>457</v>
      </c>
      <c r="B455" t="str">
        <f t="shared" si="14"/>
        <v>direct</v>
      </c>
      <c r="C455">
        <f>IF(B455=LOOKUP(B455,terms!$B$2:$B$219),1,0)</f>
        <v>0</v>
      </c>
      <c r="D455">
        <f>IF(B455=LOOKUP(B455,terms!$B$2:$B$219),0,1)</f>
        <v>1</v>
      </c>
      <c r="E455">
        <v>455</v>
      </c>
      <c r="F455" t="str">
        <f t="shared" si="15"/>
        <v>D455</v>
      </c>
      <c r="G455" t="str">
        <f ca="1">IF(C455=1,SUM($D$2:INDIRECT(F455)),"")</f>
        <v/>
      </c>
    </row>
    <row r="456" spans="1:7" x14ac:dyDescent="0.25">
      <c r="A456" t="s">
        <v>458</v>
      </c>
      <c r="B456" t="str">
        <f t="shared" si="14"/>
        <v>issuernotification</v>
      </c>
      <c r="C456">
        <f>IF(B456=LOOKUP(B456,terms!$B$2:$B$219),1,0)</f>
        <v>0</v>
      </c>
      <c r="D456">
        <f>IF(B456=LOOKUP(B456,terms!$B$2:$B$219),0,1)</f>
        <v>1</v>
      </c>
      <c r="E456">
        <v>456</v>
      </c>
      <c r="F456" t="str">
        <f t="shared" si="15"/>
        <v>D456</v>
      </c>
      <c r="G456" t="str">
        <f ca="1">IF(C456=1,SUM($D$2:INDIRECT(F456)),"")</f>
        <v/>
      </c>
    </row>
    <row r="457" spans="1:7" x14ac:dyDescent="0.25">
      <c r="A457" t="s">
        <v>459</v>
      </c>
      <c r="B457" t="str">
        <f t="shared" si="14"/>
        <v>alternatedocumentation</v>
      </c>
      <c r="C457">
        <f>IF(B457=LOOKUP(B457,terms!$B$2:$B$219),1,0)</f>
        <v>0</v>
      </c>
      <c r="D457">
        <f>IF(B457=LOOKUP(B457,terms!$B$2:$B$219),0,1)</f>
        <v>1</v>
      </c>
      <c r="E457">
        <v>457</v>
      </c>
      <c r="F457" t="str">
        <f t="shared" si="15"/>
        <v>D457</v>
      </c>
      <c r="G457" t="str">
        <f ca="1">IF(C457=1,SUM($D$2:INDIRECT(F457)),"")</f>
        <v/>
      </c>
    </row>
    <row r="458" spans="1:7" x14ac:dyDescent="0.25">
      <c r="A458" t="s">
        <v>460</v>
      </c>
      <c r="B458" t="str">
        <f t="shared" si="14"/>
        <v>pendingdeadline</v>
      </c>
      <c r="C458">
        <f>IF(B458=LOOKUP(B458,terms!$B$2:$B$219),1,0)</f>
        <v>0</v>
      </c>
      <c r="D458">
        <f>IF(B458=LOOKUP(B458,terms!$B$2:$B$219),0,1)</f>
        <v>1</v>
      </c>
      <c r="E458">
        <v>458</v>
      </c>
      <c r="F458" t="str">
        <f t="shared" si="15"/>
        <v>D458</v>
      </c>
      <c r="G458" t="str">
        <f ca="1">IF(C458=1,SUM($D$2:INDIRECT(F458)),"")</f>
        <v/>
      </c>
    </row>
    <row r="459" spans="1:7" x14ac:dyDescent="0.25">
      <c r="A459" t="s">
        <v>461</v>
      </c>
      <c r="B459" t="str">
        <f t="shared" si="14"/>
        <v>designatedassister</v>
      </c>
      <c r="C459">
        <f>IF(B459=LOOKUP(B459,terms!$B$2:$B$219),1,0)</f>
        <v>0</v>
      </c>
      <c r="D459">
        <f>IF(B459=LOOKUP(B459,terms!$B$2:$B$219),0,1)</f>
        <v>1</v>
      </c>
      <c r="E459">
        <v>459</v>
      </c>
      <c r="F459" t="str">
        <f t="shared" si="15"/>
        <v>D459</v>
      </c>
      <c r="G459" t="str">
        <f ca="1">IF(C459=1,SUM($D$2:INDIRECT(F459)),"")</f>
        <v/>
      </c>
    </row>
    <row r="460" spans="1:7" x14ac:dyDescent="0.25">
      <c r="A460" t="s">
        <v>462</v>
      </c>
      <c r="B460" t="str">
        <f t="shared" si="14"/>
        <v>qualitymeasure</v>
      </c>
      <c r="C460">
        <f>IF(B460=LOOKUP(B460,terms!$B$2:$B$219),1,0)</f>
        <v>0</v>
      </c>
      <c r="D460">
        <f>IF(B460=LOOKUP(B460,terms!$B$2:$B$219),0,1)</f>
        <v>1</v>
      </c>
      <c r="E460">
        <v>460</v>
      </c>
      <c r="F460" t="str">
        <f t="shared" si="15"/>
        <v>D460</v>
      </c>
      <c r="G460" t="str">
        <f ca="1">IF(C460=1,SUM($D$2:INDIRECT(F460)),"")</f>
        <v/>
      </c>
    </row>
    <row r="461" spans="1:7" x14ac:dyDescent="0.25">
      <c r="A461" t="s">
        <v>463</v>
      </c>
      <c r="B461" t="str">
        <f t="shared" si="14"/>
        <v>differenttype</v>
      </c>
      <c r="C461">
        <f>IF(B461=LOOKUP(B461,terms!$B$2:$B$219),1,0)</f>
        <v>0</v>
      </c>
      <c r="D461">
        <f>IF(B461=LOOKUP(B461,terms!$B$2:$B$219),0,1)</f>
        <v>1</v>
      </c>
      <c r="E461">
        <v>461</v>
      </c>
      <c r="F461" t="str">
        <f t="shared" si="15"/>
        <v>D461</v>
      </c>
      <c r="G461" t="str">
        <f ca="1">IF(C461=1,SUM($D$2:INDIRECT(F461)),"")</f>
        <v/>
      </c>
    </row>
    <row r="462" spans="1:7" x14ac:dyDescent="0.25">
      <c r="A462" t="s">
        <v>464</v>
      </c>
      <c r="B462" t="str">
        <f t="shared" si="14"/>
        <v>planrating</v>
      </c>
      <c r="C462">
        <f>IF(B462=LOOKUP(B462,terms!$B$2:$B$219),1,0)</f>
        <v>0</v>
      </c>
      <c r="D462">
        <f>IF(B462=LOOKUP(B462,terms!$B$2:$B$219),0,1)</f>
        <v>1</v>
      </c>
      <c r="E462">
        <v>462</v>
      </c>
      <c r="F462" t="str">
        <f t="shared" si="15"/>
        <v>D462</v>
      </c>
      <c r="G462" t="str">
        <f ca="1">IF(C462=1,SUM($D$2:INDIRECT(F462)),"")</f>
        <v/>
      </c>
    </row>
    <row r="463" spans="1:7" x14ac:dyDescent="0.25">
      <c r="A463" t="s">
        <v>465</v>
      </c>
      <c r="B463" t="str">
        <f t="shared" si="14"/>
        <v>customerservice</v>
      </c>
      <c r="C463">
        <f>IF(B463=LOOKUP(B463,terms!$B$2:$B$219),1,0)</f>
        <v>0</v>
      </c>
      <c r="D463">
        <f>IF(B463=LOOKUP(B463,terms!$B$2:$B$219),0,1)</f>
        <v>1</v>
      </c>
      <c r="E463">
        <v>463</v>
      </c>
      <c r="F463" t="str">
        <f t="shared" si="15"/>
        <v>D463</v>
      </c>
      <c r="G463" t="str">
        <f ca="1">IF(C463=1,SUM($D$2:INDIRECT(F463)),"")</f>
        <v/>
      </c>
    </row>
    <row r="464" spans="1:7" x14ac:dyDescent="0.25">
      <c r="A464" t="s">
        <v>466</v>
      </c>
      <c r="B464" t="str">
        <f t="shared" si="14"/>
        <v>qualitydoctor</v>
      </c>
      <c r="C464">
        <f>IF(B464=LOOKUP(B464,terms!$B$2:$B$219),1,0)</f>
        <v>0</v>
      </c>
      <c r="D464">
        <f>IF(B464=LOOKUP(B464,terms!$B$2:$B$219),0,1)</f>
        <v>1</v>
      </c>
      <c r="E464">
        <v>464</v>
      </c>
      <c r="F464" t="str">
        <f t="shared" si="15"/>
        <v>D464</v>
      </c>
      <c r="G464" t="str">
        <f ca="1">IF(C464=1,SUM($D$2:INDIRECT(F464)),"")</f>
        <v/>
      </c>
    </row>
    <row r="465" spans="1:7" x14ac:dyDescent="0.25">
      <c r="A465" t="s">
        <v>467</v>
      </c>
      <c r="B465" t="str">
        <f t="shared" si="14"/>
        <v>insurance</v>
      </c>
      <c r="C465">
        <f>IF(B465=LOOKUP(B465,terms!$B$2:$B$219),1,0)</f>
        <v>0</v>
      </c>
      <c r="D465">
        <f>IF(B465=LOOKUP(B465,terms!$B$2:$B$219),0,1)</f>
        <v>1</v>
      </c>
      <c r="E465">
        <v>465</v>
      </c>
      <c r="F465" t="str">
        <f t="shared" si="15"/>
        <v>D465</v>
      </c>
      <c r="G465" t="str">
        <f ca="1">IF(C465=1,SUM($D$2:INDIRECT(F465)),"")</f>
        <v/>
      </c>
    </row>
    <row r="466" spans="1:7" x14ac:dyDescent="0.25">
      <c r="A466" t="s">
        <v>468</v>
      </c>
      <c r="B466" t="str">
        <f t="shared" si="14"/>
        <v>benefitlevel</v>
      </c>
      <c r="C466">
        <f>IF(B466=LOOKUP(B466,terms!$B$2:$B$219),1,0)</f>
        <v>0</v>
      </c>
      <c r="D466">
        <f>IF(B466=LOOKUP(B466,terms!$B$2:$B$219),0,1)</f>
        <v>1</v>
      </c>
      <c r="E466">
        <v>466</v>
      </c>
      <c r="F466" t="str">
        <f t="shared" si="15"/>
        <v>D466</v>
      </c>
      <c r="G466" t="str">
        <f ca="1">IF(C466=1,SUM($D$2:INDIRECT(F466)),"")</f>
        <v/>
      </c>
    </row>
    <row r="467" spans="1:7" x14ac:dyDescent="0.25">
      <c r="A467" t="s">
        <v>469</v>
      </c>
      <c r="B467" t="str">
        <f t="shared" si="14"/>
        <v>selectedtimeframe</v>
      </c>
      <c r="C467">
        <f>IF(B467=LOOKUP(B467,terms!$B$2:$B$219),1,0)</f>
        <v>0</v>
      </c>
      <c r="D467">
        <f>IF(B467=LOOKUP(B467,terms!$B$2:$B$219),0,1)</f>
        <v>1</v>
      </c>
      <c r="E467">
        <v>467</v>
      </c>
      <c r="F467" t="str">
        <f t="shared" si="15"/>
        <v>D467</v>
      </c>
      <c r="G467" t="str">
        <f ca="1">IF(C467=1,SUM($D$2:INDIRECT(F467)),"")</f>
        <v/>
      </c>
    </row>
    <row r="468" spans="1:7" x14ac:dyDescent="0.25">
      <c r="A468" t="s">
        <v>470</v>
      </c>
      <c r="B468" t="str">
        <f t="shared" si="14"/>
        <v>adjustedeligibility</v>
      </c>
      <c r="C468">
        <f>IF(B468=LOOKUP(B468,terms!$B$2:$B$219),1,0)</f>
        <v>0</v>
      </c>
      <c r="D468">
        <f>IF(B468=LOOKUP(B468,terms!$B$2:$B$219),0,1)</f>
        <v>1</v>
      </c>
      <c r="E468">
        <v>468</v>
      </c>
      <c r="F468" t="str">
        <f t="shared" si="15"/>
        <v>D468</v>
      </c>
      <c r="G468" t="str">
        <f ca="1">IF(C468=1,SUM($D$2:INDIRECT(F468)),"")</f>
        <v/>
      </c>
    </row>
    <row r="469" spans="1:7" x14ac:dyDescent="0.25">
      <c r="A469" t="s">
        <v>471</v>
      </c>
      <c r="B469" t="str">
        <f t="shared" si="14"/>
        <v>consumerservice</v>
      </c>
      <c r="C469">
        <f>IF(B469=LOOKUP(B469,terms!$B$2:$B$219),1,0)</f>
        <v>0</v>
      </c>
      <c r="D469">
        <f>IF(B469=LOOKUP(B469,terms!$B$2:$B$219),0,1)</f>
        <v>1</v>
      </c>
      <c r="E469">
        <v>469</v>
      </c>
      <c r="F469" t="str">
        <f t="shared" si="15"/>
        <v>D469</v>
      </c>
      <c r="G469" t="str">
        <f ca="1">IF(C469=1,SUM($D$2:INDIRECT(F469)),"")</f>
        <v/>
      </c>
    </row>
    <row r="470" spans="1:7" x14ac:dyDescent="0.25">
      <c r="A470" t="s">
        <v>472</v>
      </c>
      <c r="B470" t="str">
        <f t="shared" si="14"/>
        <v>relatedmatter</v>
      </c>
      <c r="C470">
        <f>IF(B470=LOOKUP(B470,terms!$B$2:$B$219),1,0)</f>
        <v>0</v>
      </c>
      <c r="D470">
        <f>IF(B470=LOOKUP(B470,terms!$B$2:$B$219),0,1)</f>
        <v>1</v>
      </c>
      <c r="E470">
        <v>470</v>
      </c>
      <c r="F470" t="str">
        <f t="shared" si="15"/>
        <v>D470</v>
      </c>
      <c r="G470" t="str">
        <f ca="1">IF(C470=1,SUM($D$2:INDIRECT(F470)),"")</f>
        <v/>
      </c>
    </row>
    <row r="471" spans="1:7" x14ac:dyDescent="0.25">
      <c r="A471" t="s">
        <v>473</v>
      </c>
      <c r="B471" t="str">
        <f t="shared" si="14"/>
        <v>currentapplicant</v>
      </c>
      <c r="C471">
        <f>IF(B471=LOOKUP(B471,terms!$B$2:$B$219),1,0)</f>
        <v>0</v>
      </c>
      <c r="D471">
        <f>IF(B471=LOOKUP(B471,terms!$B$2:$B$219),0,1)</f>
        <v>1</v>
      </c>
      <c r="E471">
        <v>471</v>
      </c>
      <c r="F471" t="str">
        <f t="shared" si="15"/>
        <v>D471</v>
      </c>
      <c r="G471" t="str">
        <f ca="1">IF(C471=1,SUM($D$2:INDIRECT(F471)),"")</f>
        <v/>
      </c>
    </row>
    <row r="472" spans="1:7" x14ac:dyDescent="0.25">
      <c r="A472" t="s">
        <v>474</v>
      </c>
      <c r="B472" t="str">
        <f t="shared" si="14"/>
        <v>randomsurvey</v>
      </c>
      <c r="C472">
        <f>IF(B472=LOOKUP(B472,terms!$B$2:$B$219),1,0)</f>
        <v>0</v>
      </c>
      <c r="D472">
        <f>IF(B472=LOOKUP(B472,terms!$B$2:$B$219),0,1)</f>
        <v>1</v>
      </c>
      <c r="E472">
        <v>472</v>
      </c>
      <c r="F472" t="str">
        <f t="shared" si="15"/>
        <v>D472</v>
      </c>
      <c r="G472" t="str">
        <f ca="1">IF(C472=1,SUM($D$2:INDIRECT(F472)),"")</f>
        <v/>
      </c>
    </row>
    <row r="473" spans="1:7" x14ac:dyDescent="0.25">
      <c r="A473" t="s">
        <v>475</v>
      </c>
      <c r="B473" t="str">
        <f t="shared" si="14"/>
        <v>exchangeconsumer</v>
      </c>
      <c r="C473">
        <f>IF(B473=LOOKUP(B473,terms!$B$2:$B$219),1,0)</f>
        <v>1</v>
      </c>
      <c r="D473">
        <f>IF(B473=LOOKUP(B473,terms!$B$2:$B$219),0,1)</f>
        <v>0</v>
      </c>
      <c r="E473">
        <v>473</v>
      </c>
      <c r="F473" t="str">
        <f t="shared" si="15"/>
        <v>D473</v>
      </c>
      <c r="G473">
        <f ca="1">IF(C473=1,SUM($D$2:INDIRECT(F473)),"")</f>
        <v>366</v>
      </c>
    </row>
    <row r="474" spans="1:7" x14ac:dyDescent="0.25">
      <c r="A474" t="s">
        <v>476</v>
      </c>
      <c r="B474" t="str">
        <f t="shared" si="14"/>
        <v>individualaccount</v>
      </c>
      <c r="C474">
        <f>IF(B474=LOOKUP(B474,terms!$B$2:$B$219),1,0)</f>
        <v>0</v>
      </c>
      <c r="D474">
        <f>IF(B474=LOOKUP(B474,terms!$B$2:$B$219),0,1)</f>
        <v>1</v>
      </c>
      <c r="E474">
        <v>474</v>
      </c>
      <c r="F474" t="str">
        <f t="shared" si="15"/>
        <v>D474</v>
      </c>
      <c r="G474" t="str">
        <f ca="1">IF(C474=1,SUM($D$2:INDIRECT(F474)),"")</f>
        <v/>
      </c>
    </row>
    <row r="475" spans="1:7" x14ac:dyDescent="0.25">
      <c r="A475" t="s">
        <v>477</v>
      </c>
      <c r="B475" t="str">
        <f t="shared" si="14"/>
        <v>incarceration</v>
      </c>
      <c r="C475">
        <f>IF(B475=LOOKUP(B475,terms!$B$2:$B$219),1,0)</f>
        <v>0</v>
      </c>
      <c r="D475">
        <f>IF(B475=LOOKUP(B475,terms!$B$2:$B$219),0,1)</f>
        <v>1</v>
      </c>
      <c r="E475">
        <v>475</v>
      </c>
      <c r="F475" t="str">
        <f t="shared" si="15"/>
        <v>D475</v>
      </c>
      <c r="G475" t="str">
        <f ca="1">IF(C475=1,SUM($D$2:INDIRECT(F475)),"")</f>
        <v/>
      </c>
    </row>
    <row r="476" spans="1:7" x14ac:dyDescent="0.25">
      <c r="A476" t="s">
        <v>478</v>
      </c>
      <c r="B476" t="str">
        <f t="shared" si="14"/>
        <v>screen</v>
      </c>
      <c r="C476">
        <f>IF(B476=LOOKUP(B476,terms!$B$2:$B$219),1,0)</f>
        <v>0</v>
      </c>
      <c r="D476">
        <f>IF(B476=LOOKUP(B476,terms!$B$2:$B$219),0,1)</f>
        <v>1</v>
      </c>
      <c r="E476">
        <v>476</v>
      </c>
      <c r="F476" t="str">
        <f t="shared" si="15"/>
        <v>D476</v>
      </c>
      <c r="G476" t="str">
        <f ca="1">IF(C476=1,SUM($D$2:INDIRECT(F476)),"")</f>
        <v/>
      </c>
    </row>
    <row r="477" spans="1:7" x14ac:dyDescent="0.25">
      <c r="A477" t="s">
        <v>479</v>
      </c>
      <c r="B477" t="str">
        <f t="shared" si="14"/>
        <v>completedformat</v>
      </c>
      <c r="C477">
        <f>IF(B477=LOOKUP(B477,terms!$B$2:$B$219),1,0)</f>
        <v>0</v>
      </c>
      <c r="D477">
        <f>IF(B477=LOOKUP(B477,terms!$B$2:$B$219),0,1)</f>
        <v>1</v>
      </c>
      <c r="E477">
        <v>477</v>
      </c>
      <c r="F477" t="str">
        <f t="shared" si="15"/>
        <v>D477</v>
      </c>
      <c r="G477" t="str">
        <f ca="1">IF(C477=1,SUM($D$2:INDIRECT(F477)),"")</f>
        <v/>
      </c>
    </row>
    <row r="478" spans="1:7" x14ac:dyDescent="0.25">
      <c r="A478" t="s">
        <v>480</v>
      </c>
      <c r="B478" t="str">
        <f t="shared" si="14"/>
        <v>exactversion</v>
      </c>
      <c r="C478">
        <f>IF(B478=LOOKUP(B478,terms!$B$2:$B$219),1,0)</f>
        <v>0</v>
      </c>
      <c r="D478">
        <f>IF(B478=LOOKUP(B478,terms!$B$2:$B$219),0,1)</f>
        <v>1</v>
      </c>
      <c r="E478">
        <v>478</v>
      </c>
      <c r="F478" t="str">
        <f t="shared" si="15"/>
        <v>D478</v>
      </c>
      <c r="G478" t="str">
        <f ca="1">IF(C478=1,SUM($D$2:INDIRECT(F478)),"")</f>
        <v/>
      </c>
    </row>
    <row r="479" spans="1:7" x14ac:dyDescent="0.25">
      <c r="A479" t="s">
        <v>481</v>
      </c>
      <c r="B479" t="str">
        <f t="shared" si="14"/>
        <v>federalsystem</v>
      </c>
      <c r="C479">
        <f>IF(B479=LOOKUP(B479,terms!$B$2:$B$219),1,0)</f>
        <v>1</v>
      </c>
      <c r="D479">
        <f>IF(B479=LOOKUP(B479,terms!$B$2:$B$219),0,1)</f>
        <v>0</v>
      </c>
      <c r="E479">
        <v>479</v>
      </c>
      <c r="F479" t="str">
        <f t="shared" si="15"/>
        <v>D479</v>
      </c>
      <c r="G479">
        <f ca="1">IF(C479=1,SUM($D$2:INDIRECT(F479)),"")</f>
        <v>371</v>
      </c>
    </row>
    <row r="480" spans="1:7" x14ac:dyDescent="0.25">
      <c r="A480" t="s">
        <v>482</v>
      </c>
      <c r="B480" t="str">
        <f t="shared" si="14"/>
        <v>statesystem</v>
      </c>
      <c r="C480">
        <f>IF(B480=LOOKUP(B480,terms!$B$2:$B$219),1,0)</f>
        <v>1</v>
      </c>
      <c r="D480">
        <f>IF(B480=LOOKUP(B480,terms!$B$2:$B$219),0,1)</f>
        <v>0</v>
      </c>
      <c r="E480">
        <v>480</v>
      </c>
      <c r="F480" t="str">
        <f t="shared" si="15"/>
        <v>D480</v>
      </c>
      <c r="G480">
        <f ca="1">IF(C480=1,SUM($D$2:INDIRECT(F480)),"")</f>
        <v>371</v>
      </c>
    </row>
    <row r="481" spans="1:7" x14ac:dyDescent="0.25">
      <c r="A481" t="s">
        <v>483</v>
      </c>
      <c r="B481" t="str">
        <f t="shared" si="14"/>
        <v>wellness</v>
      </c>
      <c r="C481">
        <f>IF(B481=LOOKUP(B481,terms!$B$2:$B$219),1,0)</f>
        <v>0</v>
      </c>
      <c r="D481">
        <f>IF(B481=LOOKUP(B481,terms!$B$2:$B$219),0,1)</f>
        <v>1</v>
      </c>
      <c r="E481">
        <v>481</v>
      </c>
      <c r="F481" t="str">
        <f t="shared" si="15"/>
        <v>D481</v>
      </c>
      <c r="G481" t="str">
        <f ca="1">IF(C481=1,SUM($D$2:INDIRECT(F481)),"")</f>
        <v/>
      </c>
    </row>
    <row r="482" spans="1:7" x14ac:dyDescent="0.25">
      <c r="A482" t="s">
        <v>484</v>
      </c>
      <c r="B482" t="str">
        <f t="shared" si="14"/>
        <v>consumerfeedback</v>
      </c>
      <c r="C482">
        <f>IF(B482=LOOKUP(B482,terms!$B$2:$B$219),1,0)</f>
        <v>0</v>
      </c>
      <c r="D482">
        <f>IF(B482=LOOKUP(B482,terms!$B$2:$B$219),0,1)</f>
        <v>1</v>
      </c>
      <c r="E482">
        <v>482</v>
      </c>
      <c r="F482" t="str">
        <f t="shared" si="15"/>
        <v>D482</v>
      </c>
      <c r="G482" t="str">
        <f ca="1">IF(C482=1,SUM($D$2:INDIRECT(F482)),"")</f>
        <v/>
      </c>
    </row>
    <row r="483" spans="1:7" x14ac:dyDescent="0.25">
      <c r="A483" t="s">
        <v>485</v>
      </c>
      <c r="B483" t="str">
        <f t="shared" si="14"/>
        <v>qhprecertification</v>
      </c>
      <c r="C483">
        <f>IF(B483=LOOKUP(B483,terms!$B$2:$B$219),1,0)</f>
        <v>1</v>
      </c>
      <c r="D483">
        <f>IF(B483=LOOKUP(B483,terms!$B$2:$B$219),0,1)</f>
        <v>0</v>
      </c>
      <c r="E483">
        <v>483</v>
      </c>
      <c r="F483" t="str">
        <f t="shared" si="15"/>
        <v>D483</v>
      </c>
      <c r="G483">
        <f ca="1">IF(C483=1,SUM($D$2:INDIRECT(F483)),"")</f>
        <v>373</v>
      </c>
    </row>
    <row r="484" spans="1:7" x14ac:dyDescent="0.25">
      <c r="A484" t="s">
        <v>486</v>
      </c>
      <c r="B484" t="str">
        <f t="shared" si="14"/>
        <v>numberdenied</v>
      </c>
      <c r="C484">
        <f>IF(B484=LOOKUP(B484,terms!$B$2:$B$219),1,0)</f>
        <v>0</v>
      </c>
      <c r="D484">
        <f>IF(B484=LOOKUP(B484,terms!$B$2:$B$219),0,1)</f>
        <v>1</v>
      </c>
      <c r="E484">
        <v>484</v>
      </c>
      <c r="F484" t="str">
        <f t="shared" si="15"/>
        <v>D484</v>
      </c>
      <c r="G484" t="str">
        <f ca="1">IF(C484=1,SUM($D$2:INDIRECT(F484)),"")</f>
        <v/>
      </c>
    </row>
    <row r="485" spans="1:7" x14ac:dyDescent="0.25">
      <c r="A485" t="s">
        <v>487</v>
      </c>
      <c r="B485" t="str">
        <f t="shared" si="14"/>
        <v>survey</v>
      </c>
      <c r="C485">
        <f>IF(B485=LOOKUP(B485,terms!$B$2:$B$219),1,0)</f>
        <v>0</v>
      </c>
      <c r="D485">
        <f>IF(B485=LOOKUP(B485,terms!$B$2:$B$219),0,1)</f>
        <v>1</v>
      </c>
      <c r="E485">
        <v>485</v>
      </c>
      <c r="F485" t="str">
        <f t="shared" si="15"/>
        <v>D485</v>
      </c>
      <c r="G485" t="str">
        <f ca="1">IF(C485=1,SUM($D$2:INDIRECT(F485)),"")</f>
        <v/>
      </c>
    </row>
    <row r="486" spans="1:7" x14ac:dyDescent="0.25">
      <c r="A486" t="s">
        <v>488</v>
      </c>
      <c r="B486" t="str">
        <f t="shared" si="14"/>
        <v>preprintedapplication</v>
      </c>
      <c r="C486">
        <f>IF(B486=LOOKUP(B486,terms!$B$2:$B$219),1,0)</f>
        <v>0</v>
      </c>
      <c r="D486">
        <f>IF(B486=LOOKUP(B486,terms!$B$2:$B$219),0,1)</f>
        <v>1</v>
      </c>
      <c r="E486">
        <v>486</v>
      </c>
      <c r="F486" t="str">
        <f t="shared" si="15"/>
        <v>D486</v>
      </c>
      <c r="G486" t="str">
        <f ca="1">IF(C486=1,SUM($D$2:INDIRECT(F486)),"")</f>
        <v/>
      </c>
    </row>
    <row r="487" spans="1:7" x14ac:dyDescent="0.25">
      <c r="A487" t="s">
        <v>489</v>
      </c>
      <c r="B487" t="str">
        <f t="shared" si="14"/>
        <v>servicescenter</v>
      </c>
      <c r="C487">
        <f>IF(B487=LOOKUP(B487,terms!$B$2:$B$219),1,0)</f>
        <v>1</v>
      </c>
      <c r="D487">
        <f>IF(B487=LOOKUP(B487,terms!$B$2:$B$219),0,1)</f>
        <v>0</v>
      </c>
      <c r="E487">
        <v>487</v>
      </c>
      <c r="F487" t="str">
        <f t="shared" si="15"/>
        <v>D487</v>
      </c>
      <c r="G487">
        <f ca="1">IF(C487=1,SUM($D$2:INDIRECT(F487)),"")</f>
        <v>376</v>
      </c>
    </row>
    <row r="488" spans="1:7" x14ac:dyDescent="0.25">
      <c r="A488" t="s">
        <v>490</v>
      </c>
      <c r="B488" t="str">
        <f t="shared" si="14"/>
        <v>mailfax</v>
      </c>
      <c r="C488">
        <f>IF(B488=LOOKUP(B488,terms!$B$2:$B$219),1,0)</f>
        <v>0</v>
      </c>
      <c r="D488">
        <f>IF(B488=LOOKUP(B488,terms!$B$2:$B$219),0,1)</f>
        <v>1</v>
      </c>
      <c r="E488">
        <v>488</v>
      </c>
      <c r="F488" t="str">
        <f t="shared" si="15"/>
        <v>D488</v>
      </c>
      <c r="G488" t="str">
        <f ca="1">IF(C488=1,SUM($D$2:INDIRECT(F488)),"")</f>
        <v/>
      </c>
    </row>
    <row r="489" spans="1:7" x14ac:dyDescent="0.25">
      <c r="A489" t="s">
        <v>491</v>
      </c>
      <c r="B489" t="str">
        <f t="shared" si="14"/>
        <v>electronicnotification</v>
      </c>
      <c r="C489">
        <f>IF(B489=LOOKUP(B489,terms!$B$2:$B$219),1,0)</f>
        <v>0</v>
      </c>
      <c r="D489">
        <f>IF(B489=LOOKUP(B489,terms!$B$2:$B$219),0,1)</f>
        <v>1</v>
      </c>
      <c r="E489">
        <v>489</v>
      </c>
      <c r="F489" t="str">
        <f t="shared" si="15"/>
        <v>D489</v>
      </c>
      <c r="G489" t="str">
        <f ca="1">IF(C489=1,SUM($D$2:INDIRECT(F489)),"")</f>
        <v/>
      </c>
    </row>
    <row r="490" spans="1:7" x14ac:dyDescent="0.25">
      <c r="A490" t="s">
        <v>492</v>
      </c>
      <c r="B490" t="str">
        <f t="shared" si="14"/>
        <v>detailedresult</v>
      </c>
      <c r="C490">
        <f>IF(B490=LOOKUP(B490,terms!$B$2:$B$219),1,0)</f>
        <v>0</v>
      </c>
      <c r="D490">
        <f>IF(B490=LOOKUP(B490,terms!$B$2:$B$219),0,1)</f>
        <v>1</v>
      </c>
      <c r="E490">
        <v>490</v>
      </c>
      <c r="F490" t="str">
        <f t="shared" si="15"/>
        <v>D490</v>
      </c>
      <c r="G490" t="str">
        <f ca="1">IF(C490=1,SUM($D$2:INDIRECT(F490)),"")</f>
        <v/>
      </c>
    </row>
    <row r="491" spans="1:7" x14ac:dyDescent="0.25">
      <c r="A491" t="s">
        <v>493</v>
      </c>
      <c r="B491" t="str">
        <f t="shared" si="14"/>
        <v>onlinechat</v>
      </c>
      <c r="C491">
        <f>IF(B491=LOOKUP(B491,terms!$B$2:$B$219),1,0)</f>
        <v>0</v>
      </c>
      <c r="D491">
        <f>IF(B491=LOOKUP(B491,terms!$B$2:$B$219),0,1)</f>
        <v>1</v>
      </c>
      <c r="E491">
        <v>491</v>
      </c>
      <c r="F491" t="str">
        <f t="shared" si="15"/>
        <v>D491</v>
      </c>
      <c r="G491" t="str">
        <f ca="1">IF(C491=1,SUM($D$2:INDIRECT(F491)),"")</f>
        <v/>
      </c>
    </row>
    <row r="492" spans="1:7" x14ac:dyDescent="0.25">
      <c r="A492" t="s">
        <v>494</v>
      </c>
      <c r="B492" t="str">
        <f t="shared" si="14"/>
        <v>screenindividual</v>
      </c>
      <c r="C492">
        <f>IF(B492=LOOKUP(B492,terms!$B$2:$B$219),1,0)</f>
        <v>0</v>
      </c>
      <c r="D492">
        <f>IF(B492=LOOKUP(B492,terms!$B$2:$B$219),0,1)</f>
        <v>1</v>
      </c>
      <c r="E492">
        <v>492</v>
      </c>
      <c r="F492" t="str">
        <f t="shared" si="15"/>
        <v>D492</v>
      </c>
      <c r="G492" t="str">
        <f ca="1">IF(C492=1,SUM($D$2:INDIRECT(F492)),"")</f>
        <v/>
      </c>
    </row>
    <row r="493" spans="1:7" x14ac:dyDescent="0.25">
      <c r="A493" t="s">
        <v>495</v>
      </c>
      <c r="B493" t="str">
        <f t="shared" si="14"/>
        <v>appealsdecision</v>
      </c>
      <c r="C493">
        <f>IF(B493=LOOKUP(B493,terms!$B$2:$B$219),1,0)</f>
        <v>0</v>
      </c>
      <c r="D493">
        <f>IF(B493=LOOKUP(B493,terms!$B$2:$B$219),0,1)</f>
        <v>1</v>
      </c>
      <c r="E493">
        <v>493</v>
      </c>
      <c r="F493" t="str">
        <f t="shared" si="15"/>
        <v>D493</v>
      </c>
      <c r="G493" t="str">
        <f ca="1">IF(C493=1,SUM($D$2:INDIRECT(F493)),"")</f>
        <v/>
      </c>
    </row>
    <row r="494" spans="1:7" x14ac:dyDescent="0.25">
      <c r="A494" t="s">
        <v>496</v>
      </c>
      <c r="B494" t="str">
        <f t="shared" si="14"/>
        <v>calheerssolution</v>
      </c>
      <c r="C494">
        <f>IF(B494=LOOKUP(B494,terms!$B$2:$B$219),1,0)</f>
        <v>0</v>
      </c>
      <c r="D494">
        <f>IF(B494=LOOKUP(B494,terms!$B$2:$B$219),0,1)</f>
        <v>1</v>
      </c>
      <c r="E494">
        <v>494</v>
      </c>
      <c r="F494" t="str">
        <f t="shared" si="15"/>
        <v>D494</v>
      </c>
      <c r="G494" t="str">
        <f ca="1">IF(C494=1,SUM($D$2:INDIRECT(F494)),"")</f>
        <v/>
      </c>
    </row>
    <row r="495" spans="1:7" x14ac:dyDescent="0.25">
      <c r="A495" t="s">
        <v>497</v>
      </c>
      <c r="B495" t="str">
        <f t="shared" si="14"/>
        <v>behalf</v>
      </c>
      <c r="C495">
        <f>IF(B495=LOOKUP(B495,terms!$B$2:$B$219),1,0)</f>
        <v>0</v>
      </c>
      <c r="D495">
        <f>IF(B495=LOOKUP(B495,terms!$B$2:$B$219),0,1)</f>
        <v>1</v>
      </c>
      <c r="E495">
        <v>495</v>
      </c>
      <c r="F495" t="str">
        <f t="shared" si="15"/>
        <v>D495</v>
      </c>
      <c r="G495" t="str">
        <f ca="1">IF(C495=1,SUM($D$2:INDIRECT(F495)),"")</f>
        <v/>
      </c>
    </row>
    <row r="496" spans="1:7" x14ac:dyDescent="0.25">
      <c r="A496" t="s">
        <v>498</v>
      </c>
      <c r="B496" t="str">
        <f t="shared" si="14"/>
        <v>specificdoctor</v>
      </c>
      <c r="C496">
        <f>IF(B496=LOOKUP(B496,terms!$B$2:$B$219),1,0)</f>
        <v>0</v>
      </c>
      <c r="D496">
        <f>IF(B496=LOOKUP(B496,terms!$B$2:$B$219),0,1)</f>
        <v>1</v>
      </c>
      <c r="E496">
        <v>496</v>
      </c>
      <c r="F496" t="str">
        <f t="shared" si="15"/>
        <v>D496</v>
      </c>
      <c r="G496" t="str">
        <f ca="1">IF(C496=1,SUM($D$2:INDIRECT(F496)),"")</f>
        <v/>
      </c>
    </row>
    <row r="497" spans="1:7" x14ac:dyDescent="0.25">
      <c r="A497" t="s">
        <v>499</v>
      </c>
      <c r="B497" t="str">
        <f t="shared" si="14"/>
        <v>voicemail</v>
      </c>
      <c r="C497">
        <f>IF(B497=LOOKUP(B497,terms!$B$2:$B$219),1,0)</f>
        <v>0</v>
      </c>
      <c r="D497">
        <f>IF(B497=LOOKUP(B497,terms!$B$2:$B$219),0,1)</f>
        <v>1</v>
      </c>
      <c r="E497">
        <v>497</v>
      </c>
      <c r="F497" t="str">
        <f t="shared" si="15"/>
        <v>D497</v>
      </c>
      <c r="G497" t="str">
        <f ca="1">IF(C497=1,SUM($D$2:INDIRECT(F497)),"")</f>
        <v/>
      </c>
    </row>
    <row r="498" spans="1:7" x14ac:dyDescent="0.25">
      <c r="A498" t="s">
        <v>500</v>
      </c>
      <c r="B498" t="str">
        <f t="shared" si="14"/>
        <v>targetedgroup</v>
      </c>
      <c r="C498">
        <f>IF(B498=LOOKUP(B498,terms!$B$2:$B$219),1,0)</f>
        <v>0</v>
      </c>
      <c r="D498">
        <f>IF(B498=LOOKUP(B498,terms!$B$2:$B$219),0,1)</f>
        <v>1</v>
      </c>
      <c r="E498">
        <v>498</v>
      </c>
      <c r="F498" t="str">
        <f t="shared" si="15"/>
        <v>D498</v>
      </c>
      <c r="G498" t="str">
        <f ca="1">IF(C498=1,SUM($D$2:INDIRECT(F498)),"")</f>
        <v/>
      </c>
    </row>
    <row r="499" spans="1:7" x14ac:dyDescent="0.25">
      <c r="A499" t="s">
        <v>501</v>
      </c>
      <c r="B499" t="str">
        <f t="shared" si="14"/>
        <v>agency</v>
      </c>
      <c r="C499">
        <f>IF(B499=LOOKUP(B499,terms!$B$2:$B$219),1,0)</f>
        <v>1</v>
      </c>
      <c r="D499">
        <f>IF(B499=LOOKUP(B499,terms!$B$2:$B$219),0,1)</f>
        <v>0</v>
      </c>
      <c r="E499">
        <v>499</v>
      </c>
      <c r="F499" t="str">
        <f t="shared" si="15"/>
        <v>D499</v>
      </c>
      <c r="G499">
        <f ca="1">IF(C499=1,SUM($D$2:INDIRECT(F499)),"")</f>
        <v>387</v>
      </c>
    </row>
    <row r="500" spans="1:7" x14ac:dyDescent="0.25">
      <c r="A500" t="s">
        <v>502</v>
      </c>
      <c r="B500" t="str">
        <f t="shared" si="14"/>
        <v>log</v>
      </c>
      <c r="C500">
        <f>IF(B500=LOOKUP(B500,terms!$B$2:$B$219),1,0)</f>
        <v>0</v>
      </c>
      <c r="D500">
        <f>IF(B500=LOOKUP(B500,terms!$B$2:$B$219),0,1)</f>
        <v>1</v>
      </c>
      <c r="E500">
        <v>500</v>
      </c>
      <c r="F500" t="str">
        <f t="shared" si="15"/>
        <v>D500</v>
      </c>
      <c r="G500" t="str">
        <f ca="1">IF(C500=1,SUM($D$2:INDIRECT(F500)),"")</f>
        <v/>
      </c>
    </row>
    <row r="501" spans="1:7" x14ac:dyDescent="0.25">
      <c r="A501" t="s">
        <v>503</v>
      </c>
      <c r="B501" t="str">
        <f t="shared" si="14"/>
        <v>familyenrollment</v>
      </c>
      <c r="C501">
        <f>IF(B501=LOOKUP(B501,terms!$B$2:$B$219),1,0)</f>
        <v>0</v>
      </c>
      <c r="D501">
        <f>IF(B501=LOOKUP(B501,terms!$B$2:$B$219),0,1)</f>
        <v>1</v>
      </c>
      <c r="E501">
        <v>501</v>
      </c>
      <c r="F501" t="str">
        <f t="shared" si="15"/>
        <v>D501</v>
      </c>
      <c r="G501" t="str">
        <f ca="1">IF(C501=1,SUM($D$2:INDIRECT(F501)),"")</f>
        <v/>
      </c>
    </row>
    <row r="502" spans="1:7" x14ac:dyDescent="0.25">
      <c r="A502" t="s">
        <v>504</v>
      </c>
      <c r="B502" t="str">
        <f t="shared" si="14"/>
        <v>consumersattestation</v>
      </c>
      <c r="C502">
        <f>IF(B502=LOOKUP(B502,terms!$B$2:$B$219),1,0)</f>
        <v>0</v>
      </c>
      <c r="D502">
        <f>IF(B502=LOOKUP(B502,terms!$B$2:$B$219),0,1)</f>
        <v>1</v>
      </c>
      <c r="E502">
        <v>502</v>
      </c>
      <c r="F502" t="str">
        <f t="shared" si="15"/>
        <v>D502</v>
      </c>
      <c r="G502" t="str">
        <f ca="1">IF(C502=1,SUM($D$2:INDIRECT(F502)),"")</f>
        <v/>
      </c>
    </row>
    <row r="503" spans="1:7" x14ac:dyDescent="0.25">
      <c r="A503" t="s">
        <v>505</v>
      </c>
      <c r="B503" t="str">
        <f t="shared" si="14"/>
        <v>functionalityhighlight</v>
      </c>
      <c r="C503">
        <f>IF(B503=LOOKUP(B503,terms!$B$2:$B$219),1,0)</f>
        <v>0</v>
      </c>
      <c r="D503">
        <f>IF(B503=LOOKUP(B503,terms!$B$2:$B$219),0,1)</f>
        <v>1</v>
      </c>
      <c r="E503">
        <v>503</v>
      </c>
      <c r="F503" t="str">
        <f t="shared" si="15"/>
        <v>D503</v>
      </c>
      <c r="G503" t="str">
        <f ca="1">IF(C503=1,SUM($D$2:INDIRECT(F503)),"")</f>
        <v/>
      </c>
    </row>
    <row r="504" spans="1:7" x14ac:dyDescent="0.25">
      <c r="A504" t="s">
        <v>506</v>
      </c>
      <c r="B504" t="str">
        <f t="shared" si="14"/>
        <v>netcost</v>
      </c>
      <c r="C504">
        <f>IF(B504=LOOKUP(B504,terms!$B$2:$B$219),1,0)</f>
        <v>0</v>
      </c>
      <c r="D504">
        <f>IF(B504=LOOKUP(B504,terms!$B$2:$B$219),0,1)</f>
        <v>1</v>
      </c>
      <c r="E504">
        <v>504</v>
      </c>
      <c r="F504" t="str">
        <f t="shared" si="15"/>
        <v>D504</v>
      </c>
      <c r="G504" t="str">
        <f ca="1">IF(C504=1,SUM($D$2:INDIRECT(F504)),"")</f>
        <v/>
      </c>
    </row>
    <row r="505" spans="1:7" x14ac:dyDescent="0.25">
      <c r="A505" t="s">
        <v>507</v>
      </c>
      <c r="B505" t="str">
        <f t="shared" si="14"/>
        <v>grosscost</v>
      </c>
      <c r="C505">
        <f>IF(B505=LOOKUP(B505,terms!$B$2:$B$219),1,0)</f>
        <v>0</v>
      </c>
      <c r="D505">
        <f>IF(B505=LOOKUP(B505,terms!$B$2:$B$219),0,1)</f>
        <v>1</v>
      </c>
      <c r="E505">
        <v>505</v>
      </c>
      <c r="F505" t="str">
        <f t="shared" si="15"/>
        <v>D505</v>
      </c>
      <c r="G505" t="str">
        <f ca="1">IF(C505=1,SUM($D$2:INDIRECT(F505)),"")</f>
        <v/>
      </c>
    </row>
    <row r="506" spans="1:7" x14ac:dyDescent="0.25">
      <c r="A506" t="s">
        <v>508</v>
      </c>
      <c r="B506" t="str">
        <f t="shared" si="14"/>
        <v>riskcost</v>
      </c>
      <c r="C506">
        <f>IF(B506=LOOKUP(B506,terms!$B$2:$B$219),1,0)</f>
        <v>0</v>
      </c>
      <c r="D506">
        <f>IF(B506=LOOKUP(B506,terms!$B$2:$B$219),0,1)</f>
        <v>1</v>
      </c>
      <c r="E506">
        <v>506</v>
      </c>
      <c r="F506" t="str">
        <f t="shared" si="15"/>
        <v>D506</v>
      </c>
      <c r="G506" t="str">
        <f ca="1">IF(C506=1,SUM($D$2:INDIRECT(F506)),"")</f>
        <v/>
      </c>
    </row>
    <row r="507" spans="1:7" x14ac:dyDescent="0.25">
      <c r="A507" t="s">
        <v>509</v>
      </c>
      <c r="B507" t="str">
        <f t="shared" si="14"/>
        <v>premiumcost</v>
      </c>
      <c r="C507">
        <f>IF(B507=LOOKUP(B507,terms!$B$2:$B$219),1,0)</f>
        <v>1</v>
      </c>
      <c r="D507">
        <f>IF(B507=LOOKUP(B507,terms!$B$2:$B$219),0,1)</f>
        <v>0</v>
      </c>
      <c r="E507">
        <v>507</v>
      </c>
      <c r="F507" t="str">
        <f t="shared" si="15"/>
        <v>D507</v>
      </c>
      <c r="G507">
        <f ca="1">IF(C507=1,SUM($D$2:INDIRECT(F507)),"")</f>
        <v>394</v>
      </c>
    </row>
    <row r="508" spans="1:7" x14ac:dyDescent="0.25">
      <c r="A508" t="s">
        <v>510</v>
      </c>
      <c r="B508" t="str">
        <f t="shared" si="14"/>
        <v>planavailability</v>
      </c>
      <c r="C508">
        <f>IF(B508=LOOKUP(B508,terms!$B$2:$B$219),1,0)</f>
        <v>0</v>
      </c>
      <c r="D508">
        <f>IF(B508=LOOKUP(B508,terms!$B$2:$B$219),0,1)</f>
        <v>1</v>
      </c>
      <c r="E508">
        <v>508</v>
      </c>
      <c r="F508" t="str">
        <f t="shared" si="15"/>
        <v>D508</v>
      </c>
      <c r="G508" t="str">
        <f ca="1">IF(C508=1,SUM($D$2:INDIRECT(F508)),"")</f>
        <v/>
      </c>
    </row>
    <row r="509" spans="1:7" x14ac:dyDescent="0.25">
      <c r="A509" t="s">
        <v>511</v>
      </c>
      <c r="B509" t="str">
        <f t="shared" si="14"/>
        <v>paymenthistory</v>
      </c>
      <c r="C509">
        <f>IF(B509=LOOKUP(B509,terms!$B$2:$B$219),1,0)</f>
        <v>0</v>
      </c>
      <c r="D509">
        <f>IF(B509=LOOKUP(B509,terms!$B$2:$B$219),0,1)</f>
        <v>1</v>
      </c>
      <c r="E509">
        <v>509</v>
      </c>
      <c r="F509" t="str">
        <f t="shared" si="15"/>
        <v>D509</v>
      </c>
      <c r="G509" t="str">
        <f ca="1">IF(C509=1,SUM($D$2:INDIRECT(F509)),"")</f>
        <v/>
      </c>
    </row>
    <row r="510" spans="1:7" x14ac:dyDescent="0.25">
      <c r="A510" t="s">
        <v>512</v>
      </c>
      <c r="B510" t="str">
        <f t="shared" si="14"/>
        <v>ability</v>
      </c>
      <c r="C510">
        <f>IF(B510=LOOKUP(B510,terms!$B$2:$B$219),1,0)</f>
        <v>0</v>
      </c>
      <c r="D510">
        <f>IF(B510=LOOKUP(B510,terms!$B$2:$B$219),0,1)</f>
        <v>1</v>
      </c>
      <c r="E510">
        <v>510</v>
      </c>
      <c r="F510" t="str">
        <f t="shared" si="15"/>
        <v>D510</v>
      </c>
      <c r="G510" t="str">
        <f ca="1">IF(C510=1,SUM($D$2:INDIRECT(F510)),"")</f>
        <v/>
      </c>
    </row>
    <row r="511" spans="1:7" x14ac:dyDescent="0.25">
      <c r="A511" t="s">
        <v>513</v>
      </c>
      <c r="B511" t="str">
        <f t="shared" si="14"/>
        <v>premiumcontribution</v>
      </c>
      <c r="C511">
        <f>IF(B511=LOOKUP(B511,terms!$B$2:$B$219),1,0)</f>
        <v>0</v>
      </c>
      <c r="D511">
        <f>IF(B511=LOOKUP(B511,terms!$B$2:$B$219),0,1)</f>
        <v>1</v>
      </c>
      <c r="E511">
        <v>511</v>
      </c>
      <c r="F511" t="str">
        <f t="shared" si="15"/>
        <v>D511</v>
      </c>
      <c r="G511" t="str">
        <f ca="1">IF(C511=1,SUM($D$2:INDIRECT(F511)),"")</f>
        <v/>
      </c>
    </row>
    <row r="512" spans="1:7" x14ac:dyDescent="0.25">
      <c r="A512" t="s">
        <v>514</v>
      </c>
      <c r="B512" t="str">
        <f t="shared" si="14"/>
        <v>enteredtimeframe</v>
      </c>
      <c r="C512">
        <f>IF(B512=LOOKUP(B512,terms!$B$2:$B$219),1,0)</f>
        <v>0</v>
      </c>
      <c r="D512">
        <f>IF(B512=LOOKUP(B512,terms!$B$2:$B$219),0,1)</f>
        <v>1</v>
      </c>
      <c r="E512">
        <v>512</v>
      </c>
      <c r="F512" t="str">
        <f t="shared" si="15"/>
        <v>D512</v>
      </c>
      <c r="G512" t="str">
        <f ca="1">IF(C512=1,SUM($D$2:INDIRECT(F512)),"")</f>
        <v/>
      </c>
    </row>
    <row r="513" spans="1:7" x14ac:dyDescent="0.25">
      <c r="A513" t="s">
        <v>515</v>
      </c>
      <c r="B513" t="str">
        <f t="shared" si="14"/>
        <v>qhpcertification</v>
      </c>
      <c r="C513">
        <f>IF(B513=LOOKUP(B513,terms!$B$2:$B$219),1,0)</f>
        <v>0</v>
      </c>
      <c r="D513">
        <f>IF(B513=LOOKUP(B513,terms!$B$2:$B$219),0,1)</f>
        <v>1</v>
      </c>
      <c r="E513">
        <v>513</v>
      </c>
      <c r="F513" t="str">
        <f t="shared" si="15"/>
        <v>D513</v>
      </c>
      <c r="G513" t="str">
        <f ca="1">IF(C513=1,SUM($D$2:INDIRECT(F513)),"")</f>
        <v/>
      </c>
    </row>
    <row r="514" spans="1:7" x14ac:dyDescent="0.25">
      <c r="A514" t="s">
        <v>516</v>
      </c>
      <c r="B514" t="str">
        <f t="shared" si="14"/>
        <v>decertificationinformation</v>
      </c>
      <c r="C514">
        <f>IF(B514=LOOKUP(B514,terms!$B$2:$B$219),1,0)</f>
        <v>0</v>
      </c>
      <c r="D514">
        <f>IF(B514=LOOKUP(B514,terms!$B$2:$B$219),0,1)</f>
        <v>1</v>
      </c>
      <c r="E514">
        <v>514</v>
      </c>
      <c r="F514" t="str">
        <f t="shared" si="15"/>
        <v>D514</v>
      </c>
      <c r="G514" t="str">
        <f ca="1">IF(C514=1,SUM($D$2:INDIRECT(F514)),"")</f>
        <v/>
      </c>
    </row>
    <row r="515" spans="1:7" x14ac:dyDescent="0.25">
      <c r="A515" t="s">
        <v>517</v>
      </c>
      <c r="B515" t="str">
        <f t="shared" ref="B515:B578" si="16">LOWER(SUBSTITUTE(A515," ",""))</f>
        <v>citizenshipverification</v>
      </c>
      <c r="C515">
        <f>IF(B515=LOOKUP(B515,terms!$B$2:$B$219),1,0)</f>
        <v>0</v>
      </c>
      <c r="D515">
        <f>IF(B515=LOOKUP(B515,terms!$B$2:$B$219),0,1)</f>
        <v>1</v>
      </c>
      <c r="E515">
        <v>515</v>
      </c>
      <c r="F515" t="str">
        <f t="shared" ref="F515:F578" si="17">CONCATENATE("D",E515)</f>
        <v>D515</v>
      </c>
      <c r="G515" t="str">
        <f ca="1">IF(C515=1,SUM($D$2:INDIRECT(F515)),"")</f>
        <v/>
      </c>
    </row>
    <row r="516" spans="1:7" x14ac:dyDescent="0.25">
      <c r="A516" t="s">
        <v>518</v>
      </c>
      <c r="B516" t="str">
        <f t="shared" si="16"/>
        <v>updatedinformation</v>
      </c>
      <c r="C516">
        <f>IF(B516=LOOKUP(B516,terms!$B$2:$B$219),1,0)</f>
        <v>0</v>
      </c>
      <c r="D516">
        <f>IF(B516=LOOKUP(B516,terms!$B$2:$B$219),0,1)</f>
        <v>1</v>
      </c>
      <c r="E516">
        <v>516</v>
      </c>
      <c r="F516" t="str">
        <f t="shared" si="17"/>
        <v>D516</v>
      </c>
      <c r="G516" t="str">
        <f ca="1">IF(C516=1,SUM($D$2:INDIRECT(F516)),"")</f>
        <v/>
      </c>
    </row>
    <row r="517" spans="1:7" x14ac:dyDescent="0.25">
      <c r="A517" t="s">
        <v>519</v>
      </c>
      <c r="B517" t="str">
        <f t="shared" si="16"/>
        <v>renewalperiod</v>
      </c>
      <c r="C517">
        <f>IF(B517=LOOKUP(B517,terms!$B$2:$B$219),1,0)</f>
        <v>1</v>
      </c>
      <c r="D517">
        <f>IF(B517=LOOKUP(B517,terms!$B$2:$B$219),0,1)</f>
        <v>0</v>
      </c>
      <c r="E517">
        <v>517</v>
      </c>
      <c r="F517" t="str">
        <f t="shared" si="17"/>
        <v>D517</v>
      </c>
      <c r="G517">
        <f ca="1">IF(C517=1,SUM($D$2:INDIRECT(F517)),"")</f>
        <v>403</v>
      </c>
    </row>
    <row r="518" spans="1:7" x14ac:dyDescent="0.25">
      <c r="A518" t="s">
        <v>520</v>
      </c>
      <c r="B518" t="str">
        <f t="shared" si="16"/>
        <v>qhpinformation</v>
      </c>
      <c r="C518">
        <f>IF(B518=LOOKUP(B518,terms!$B$2:$B$219),1,0)</f>
        <v>0</v>
      </c>
      <c r="D518">
        <f>IF(B518=LOOKUP(B518,terms!$B$2:$B$219),0,1)</f>
        <v>1</v>
      </c>
      <c r="E518">
        <v>518</v>
      </c>
      <c r="F518" t="str">
        <f t="shared" si="17"/>
        <v>D518</v>
      </c>
      <c r="G518" t="str">
        <f ca="1">IF(C518=1,SUM($D$2:INDIRECT(F518)),"")</f>
        <v/>
      </c>
    </row>
    <row r="519" spans="1:7" x14ac:dyDescent="0.25">
      <c r="A519" t="s">
        <v>521</v>
      </c>
      <c r="B519" t="str">
        <f t="shared" si="16"/>
        <v>technologyplatform</v>
      </c>
      <c r="C519">
        <f>IF(B519=LOOKUP(B519,terms!$B$2:$B$219),1,0)</f>
        <v>0</v>
      </c>
      <c r="D519">
        <f>IF(B519=LOOKUP(B519,terms!$B$2:$B$219),0,1)</f>
        <v>1</v>
      </c>
      <c r="E519">
        <v>519</v>
      </c>
      <c r="F519" t="str">
        <f t="shared" si="17"/>
        <v>D519</v>
      </c>
      <c r="G519" t="str">
        <f ca="1">IF(C519=1,SUM($D$2:INDIRECT(F519)),"")</f>
        <v/>
      </c>
    </row>
    <row r="520" spans="1:7" x14ac:dyDescent="0.25">
      <c r="A520" t="s">
        <v>522</v>
      </c>
      <c r="B520" t="str">
        <f t="shared" si="16"/>
        <v>caseloadreport</v>
      </c>
      <c r="C520">
        <f>IF(B520=LOOKUP(B520,terms!$B$2:$B$219),1,0)</f>
        <v>0</v>
      </c>
      <c r="D520">
        <f>IF(B520=LOOKUP(B520,terms!$B$2:$B$219),0,1)</f>
        <v>1</v>
      </c>
      <c r="E520">
        <v>520</v>
      </c>
      <c r="F520" t="str">
        <f t="shared" si="17"/>
        <v>D520</v>
      </c>
      <c r="G520" t="str">
        <f ca="1">IF(C520=1,SUM($D$2:INDIRECT(F520)),"")</f>
        <v/>
      </c>
    </row>
    <row r="521" spans="1:7" x14ac:dyDescent="0.25">
      <c r="A521" t="s">
        <v>523</v>
      </c>
      <c r="B521" t="str">
        <f t="shared" si="16"/>
        <v>consumeruse</v>
      </c>
      <c r="C521">
        <f>IF(B521=LOOKUP(B521,terms!$B$2:$B$219),1,0)</f>
        <v>0</v>
      </c>
      <c r="D521">
        <f>IF(B521=LOOKUP(B521,terms!$B$2:$B$219),0,1)</f>
        <v>1</v>
      </c>
      <c r="E521">
        <v>521</v>
      </c>
      <c r="F521" t="str">
        <f t="shared" si="17"/>
        <v>D521</v>
      </c>
      <c r="G521" t="str">
        <f ca="1">IF(C521=1,SUM($D$2:INDIRECT(F521)),"")</f>
        <v/>
      </c>
    </row>
    <row r="522" spans="1:7" x14ac:dyDescent="0.25">
      <c r="A522" t="s">
        <v>524</v>
      </c>
      <c r="B522" t="str">
        <f t="shared" si="16"/>
        <v>communicationchannel</v>
      </c>
      <c r="C522">
        <f>IF(B522=LOOKUP(B522,terms!$B$2:$B$219),1,0)</f>
        <v>0</v>
      </c>
      <c r="D522">
        <f>IF(B522=LOOKUP(B522,terms!$B$2:$B$219),0,1)</f>
        <v>1</v>
      </c>
      <c r="E522">
        <v>522</v>
      </c>
      <c r="F522" t="str">
        <f t="shared" si="17"/>
        <v>D522</v>
      </c>
      <c r="G522" t="str">
        <f ca="1">IF(C522=1,SUM($D$2:INDIRECT(F522)),"")</f>
        <v/>
      </c>
    </row>
    <row r="523" spans="1:7" x14ac:dyDescent="0.25">
      <c r="A523" t="s">
        <v>525</v>
      </c>
      <c r="B523" t="str">
        <f t="shared" si="16"/>
        <v>personalinformation</v>
      </c>
      <c r="C523">
        <f>IF(B523=LOOKUP(B523,terms!$B$2:$B$219),1,0)</f>
        <v>0</v>
      </c>
      <c r="D523">
        <f>IF(B523=LOOKUP(B523,terms!$B$2:$B$219),0,1)</f>
        <v>1</v>
      </c>
      <c r="E523">
        <v>523</v>
      </c>
      <c r="F523" t="str">
        <f t="shared" si="17"/>
        <v>D523</v>
      </c>
      <c r="G523" t="str">
        <f ca="1">IF(C523=1,SUM($D$2:INDIRECT(F523)),"")</f>
        <v/>
      </c>
    </row>
    <row r="524" spans="1:7" x14ac:dyDescent="0.25">
      <c r="A524" t="s">
        <v>526</v>
      </c>
      <c r="B524" t="str">
        <f t="shared" si="16"/>
        <v>flexibleworkflow</v>
      </c>
      <c r="C524">
        <f>IF(B524=LOOKUP(B524,terms!$B$2:$B$219),1,0)</f>
        <v>0</v>
      </c>
      <c r="D524">
        <f>IF(B524=LOOKUP(B524,terms!$B$2:$B$219),0,1)</f>
        <v>1</v>
      </c>
      <c r="E524">
        <v>524</v>
      </c>
      <c r="F524" t="str">
        <f t="shared" si="17"/>
        <v>D524</v>
      </c>
      <c r="G524" t="str">
        <f ca="1">IF(C524=1,SUM($D$2:INDIRECT(F524)),"")</f>
        <v/>
      </c>
    </row>
    <row r="525" spans="1:7" x14ac:dyDescent="0.25">
      <c r="A525" t="s">
        <v>527</v>
      </c>
      <c r="B525" t="str">
        <f t="shared" si="16"/>
        <v>businessmodel</v>
      </c>
      <c r="C525">
        <f>IF(B525=LOOKUP(B525,terms!$B$2:$B$219),1,0)</f>
        <v>0</v>
      </c>
      <c r="D525">
        <f>IF(B525=LOOKUP(B525,terms!$B$2:$B$219),0,1)</f>
        <v>1</v>
      </c>
      <c r="E525">
        <v>525</v>
      </c>
      <c r="F525" t="str">
        <f t="shared" si="17"/>
        <v>D525</v>
      </c>
      <c r="G525" t="str">
        <f ca="1">IF(C525=1,SUM($D$2:INDIRECT(F525)),"")</f>
        <v/>
      </c>
    </row>
    <row r="526" spans="1:7" x14ac:dyDescent="0.25">
      <c r="A526" t="s">
        <v>528</v>
      </c>
      <c r="B526" t="str">
        <f t="shared" si="16"/>
        <v>prior</v>
      </c>
      <c r="C526">
        <f>IF(B526=LOOKUP(B526,terms!$B$2:$B$219),1,0)</f>
        <v>0</v>
      </c>
      <c r="D526">
        <f>IF(B526=LOOKUP(B526,terms!$B$2:$B$219),0,1)</f>
        <v>1</v>
      </c>
      <c r="E526">
        <v>526</v>
      </c>
      <c r="F526" t="str">
        <f t="shared" si="17"/>
        <v>D526</v>
      </c>
      <c r="G526" t="str">
        <f ca="1">IF(C526=1,SUM($D$2:INDIRECT(F526)),"")</f>
        <v/>
      </c>
    </row>
    <row r="527" spans="1:7" x14ac:dyDescent="0.25">
      <c r="A527" t="s">
        <v>529</v>
      </c>
      <c r="B527" t="str">
        <f t="shared" si="16"/>
        <v>print</v>
      </c>
      <c r="C527">
        <f>IF(B527=LOOKUP(B527,terms!$B$2:$B$219),1,0)</f>
        <v>0</v>
      </c>
      <c r="D527">
        <f>IF(B527=LOOKUP(B527,terms!$B$2:$B$219),0,1)</f>
        <v>1</v>
      </c>
      <c r="E527">
        <v>527</v>
      </c>
      <c r="F527" t="str">
        <f t="shared" si="17"/>
        <v>D527</v>
      </c>
      <c r="G527" t="str">
        <f ca="1">IF(C527=1,SUM($D$2:INDIRECT(F527)),"")</f>
        <v/>
      </c>
    </row>
    <row r="528" spans="1:7" x14ac:dyDescent="0.25">
      <c r="A528" t="s">
        <v>530</v>
      </c>
      <c r="B528" t="str">
        <f t="shared" si="16"/>
        <v>continuedeligibility</v>
      </c>
      <c r="C528">
        <f>IF(B528=LOOKUP(B528,terms!$B$2:$B$219),1,0)</f>
        <v>0</v>
      </c>
      <c r="D528">
        <f>IF(B528=LOOKUP(B528,terms!$B$2:$B$219),0,1)</f>
        <v>1</v>
      </c>
      <c r="E528">
        <v>528</v>
      </c>
      <c r="F528" t="str">
        <f t="shared" si="17"/>
        <v>D528</v>
      </c>
      <c r="G528" t="str">
        <f ca="1">IF(C528=1,SUM($D$2:INDIRECT(F528)),"")</f>
        <v/>
      </c>
    </row>
    <row r="529" spans="1:7" x14ac:dyDescent="0.25">
      <c r="A529" t="s">
        <v>531</v>
      </c>
      <c r="B529" t="str">
        <f t="shared" si="16"/>
        <v>currentpolicy</v>
      </c>
      <c r="C529">
        <f>IF(B529=LOOKUP(B529,terms!$B$2:$B$219),1,0)</f>
        <v>0</v>
      </c>
      <c r="D529">
        <f>IF(B529=LOOKUP(B529,terms!$B$2:$B$219),0,1)</f>
        <v>1</v>
      </c>
      <c r="E529">
        <v>529</v>
      </c>
      <c r="F529" t="str">
        <f t="shared" si="17"/>
        <v>D529</v>
      </c>
      <c r="G529" t="str">
        <f ca="1">IF(C529=1,SUM($D$2:INDIRECT(F529)),"")</f>
        <v/>
      </c>
    </row>
    <row r="530" spans="1:7" x14ac:dyDescent="0.25">
      <c r="A530" t="s">
        <v>532</v>
      </c>
      <c r="B530" t="str">
        <f t="shared" si="16"/>
        <v>regsstate</v>
      </c>
      <c r="C530">
        <f>IF(B530=LOOKUP(B530,terms!$B$2:$B$219),1,0)</f>
        <v>0</v>
      </c>
      <c r="D530">
        <f>IF(B530=LOOKUP(B530,terms!$B$2:$B$219),0,1)</f>
        <v>1</v>
      </c>
      <c r="E530">
        <v>530</v>
      </c>
      <c r="F530" t="str">
        <f t="shared" si="17"/>
        <v>D530</v>
      </c>
      <c r="G530" t="str">
        <f ca="1">IF(C530=1,SUM($D$2:INDIRECT(F530)),"")</f>
        <v/>
      </c>
    </row>
    <row r="531" spans="1:7" x14ac:dyDescent="0.25">
      <c r="A531" t="s">
        <v>533</v>
      </c>
      <c r="B531" t="str">
        <f t="shared" si="16"/>
        <v>perjury</v>
      </c>
      <c r="C531">
        <f>IF(B531=LOOKUP(B531,terms!$B$2:$B$219),1,0)</f>
        <v>0</v>
      </c>
      <c r="D531">
        <f>IF(B531=LOOKUP(B531,terms!$B$2:$B$219),0,1)</f>
        <v>1</v>
      </c>
      <c r="E531">
        <v>531</v>
      </c>
      <c r="F531" t="str">
        <f t="shared" si="17"/>
        <v>D531</v>
      </c>
      <c r="G531" t="str">
        <f ca="1">IF(C531=1,SUM($D$2:INDIRECT(F531)),"")</f>
        <v/>
      </c>
    </row>
    <row r="532" spans="1:7" x14ac:dyDescent="0.25">
      <c r="A532" t="s">
        <v>534</v>
      </c>
      <c r="B532" t="str">
        <f t="shared" si="16"/>
        <v>responsibility</v>
      </c>
      <c r="C532">
        <f>IF(B532=LOOKUP(B532,terms!$B$2:$B$219),1,0)</f>
        <v>0</v>
      </c>
      <c r="D532">
        <f>IF(B532=LOOKUP(B532,terms!$B$2:$B$219),0,1)</f>
        <v>1</v>
      </c>
      <c r="E532">
        <v>532</v>
      </c>
      <c r="F532" t="str">
        <f t="shared" si="17"/>
        <v>D532</v>
      </c>
      <c r="G532" t="str">
        <f ca="1">IF(C532=1,SUM($D$2:INDIRECT(F532)),"")</f>
        <v/>
      </c>
    </row>
    <row r="533" spans="1:7" x14ac:dyDescent="0.25">
      <c r="A533" t="s">
        <v>535</v>
      </c>
      <c r="B533" t="str">
        <f t="shared" si="16"/>
        <v>enrolleeinformation</v>
      </c>
      <c r="C533">
        <f>IF(B533=LOOKUP(B533,terms!$B$2:$B$219),1,0)</f>
        <v>0</v>
      </c>
      <c r="D533">
        <f>IF(B533=LOOKUP(B533,terms!$B$2:$B$219),0,1)</f>
        <v>1</v>
      </c>
      <c r="E533">
        <v>533</v>
      </c>
      <c r="F533" t="str">
        <f t="shared" si="17"/>
        <v>D533</v>
      </c>
      <c r="G533" t="str">
        <f ca="1">IF(C533=1,SUM($D$2:INDIRECT(F533)),"")</f>
        <v/>
      </c>
    </row>
    <row r="534" spans="1:7" x14ac:dyDescent="0.25">
      <c r="A534" t="s">
        <v>536</v>
      </c>
      <c r="B534" t="str">
        <f t="shared" si="16"/>
        <v>savedwork</v>
      </c>
      <c r="C534">
        <f>IF(B534=LOOKUP(B534,terms!$B$2:$B$219),1,0)</f>
        <v>0</v>
      </c>
      <c r="D534">
        <f>IF(B534=LOOKUP(B534,terms!$B$2:$B$219),0,1)</f>
        <v>1</v>
      </c>
      <c r="E534">
        <v>534</v>
      </c>
      <c r="F534" t="str">
        <f t="shared" si="17"/>
        <v>D534</v>
      </c>
      <c r="G534" t="str">
        <f ca="1">IF(C534=1,SUM($D$2:INDIRECT(F534)),"")</f>
        <v/>
      </c>
    </row>
    <row r="535" spans="1:7" x14ac:dyDescent="0.25">
      <c r="A535" t="s">
        <v>537</v>
      </c>
      <c r="B535" t="str">
        <f t="shared" si="16"/>
        <v>med</v>
      </c>
      <c r="C535">
        <f>IF(B535=LOOKUP(B535,terms!$B$2:$B$219),1,0)</f>
        <v>0</v>
      </c>
      <c r="D535">
        <f>IF(B535=LOOKUP(B535,terms!$B$2:$B$219),0,1)</f>
        <v>1</v>
      </c>
      <c r="E535">
        <v>535</v>
      </c>
      <c r="F535" t="str">
        <f t="shared" si="17"/>
        <v>D535</v>
      </c>
      <c r="G535" t="str">
        <f ca="1">IF(C535=1,SUM($D$2:INDIRECT(F535)),"")</f>
        <v/>
      </c>
    </row>
    <row r="536" spans="1:7" x14ac:dyDescent="0.25">
      <c r="A536" t="s">
        <v>538</v>
      </c>
      <c r="B536" t="str">
        <f t="shared" si="16"/>
        <v>individualresponse</v>
      </c>
      <c r="C536">
        <f>IF(B536=LOOKUP(B536,terms!$B$2:$B$219),1,0)</f>
        <v>0</v>
      </c>
      <c r="D536">
        <f>IF(B536=LOOKUP(B536,terms!$B$2:$B$219),0,1)</f>
        <v>1</v>
      </c>
      <c r="E536">
        <v>536</v>
      </c>
      <c r="F536" t="str">
        <f t="shared" si="17"/>
        <v>D536</v>
      </c>
      <c r="G536" t="str">
        <f ca="1">IF(C536=1,SUM($D$2:INDIRECT(F536)),"")</f>
        <v/>
      </c>
    </row>
    <row r="537" spans="1:7" x14ac:dyDescent="0.25">
      <c r="A537" t="s">
        <v>539</v>
      </c>
      <c r="B537" t="str">
        <f t="shared" si="16"/>
        <v>onlineportal</v>
      </c>
      <c r="C537">
        <f>IF(B537=LOOKUP(B537,terms!$B$2:$B$219),1,0)</f>
        <v>0</v>
      </c>
      <c r="D537">
        <f>IF(B537=LOOKUP(B537,terms!$B$2:$B$219),0,1)</f>
        <v>1</v>
      </c>
      <c r="E537">
        <v>537</v>
      </c>
      <c r="F537" t="str">
        <f t="shared" si="17"/>
        <v>D537</v>
      </c>
      <c r="G537" t="str">
        <f ca="1">IF(C537=1,SUM($D$2:INDIRECT(F537)),"")</f>
        <v/>
      </c>
    </row>
    <row r="538" spans="1:7" x14ac:dyDescent="0.25">
      <c r="A538" t="s">
        <v>540</v>
      </c>
      <c r="B538" t="str">
        <f t="shared" si="16"/>
        <v>magi-medi-cal</v>
      </c>
      <c r="C538">
        <f>IF(B538=LOOKUP(B538,terms!$B$2:$B$219),1,0)</f>
        <v>0</v>
      </c>
      <c r="D538">
        <f>IF(B538=LOOKUP(B538,terms!$B$2:$B$219),0,1)</f>
        <v>1</v>
      </c>
      <c r="E538">
        <v>538</v>
      </c>
      <c r="F538" t="str">
        <f t="shared" si="17"/>
        <v>D538</v>
      </c>
      <c r="G538" t="str">
        <f ca="1">IF(C538=1,SUM($D$2:INDIRECT(F538)),"")</f>
        <v/>
      </c>
    </row>
    <row r="539" spans="1:7" x14ac:dyDescent="0.25">
      <c r="A539" t="s">
        <v>541</v>
      </c>
      <c r="B539" t="str">
        <f t="shared" si="16"/>
        <v>bhp</v>
      </c>
      <c r="C539">
        <f>IF(B539=LOOKUP(B539,terms!$B$2:$B$219),1,0)</f>
        <v>1</v>
      </c>
      <c r="D539">
        <f>IF(B539=LOOKUP(B539,terms!$B$2:$B$219),0,1)</f>
        <v>0</v>
      </c>
      <c r="E539">
        <v>539</v>
      </c>
      <c r="F539" t="str">
        <f t="shared" si="17"/>
        <v>D539</v>
      </c>
      <c r="G539">
        <f ca="1">IF(C539=1,SUM($D$2:INDIRECT(F539)),"")</f>
        <v>424</v>
      </c>
    </row>
    <row r="540" spans="1:7" x14ac:dyDescent="0.25">
      <c r="A540" t="s">
        <v>542</v>
      </c>
      <c r="B540" t="str">
        <f t="shared" si="16"/>
        <v>issuerfee</v>
      </c>
      <c r="C540">
        <f>IF(B540=LOOKUP(B540,terms!$B$2:$B$219),1,0)</f>
        <v>1</v>
      </c>
      <c r="D540">
        <f>IF(B540=LOOKUP(B540,terms!$B$2:$B$219),0,1)</f>
        <v>0</v>
      </c>
      <c r="E540">
        <v>540</v>
      </c>
      <c r="F540" t="str">
        <f t="shared" si="17"/>
        <v>D540</v>
      </c>
      <c r="G540">
        <f ca="1">IF(C540=1,SUM($D$2:INDIRECT(F540)),"")</f>
        <v>424</v>
      </c>
    </row>
    <row r="541" spans="1:7" x14ac:dyDescent="0.25">
      <c r="A541" t="s">
        <v>543</v>
      </c>
      <c r="B541" t="str">
        <f t="shared" si="16"/>
        <v>manualadjustment</v>
      </c>
      <c r="C541">
        <f>IF(B541=LOOKUP(B541,terms!$B$2:$B$219),1,0)</f>
        <v>0</v>
      </c>
      <c r="D541">
        <f>IF(B541=LOOKUP(B541,terms!$B$2:$B$219),0,1)</f>
        <v>1</v>
      </c>
      <c r="E541">
        <v>541</v>
      </c>
      <c r="F541" t="str">
        <f t="shared" si="17"/>
        <v>D541</v>
      </c>
      <c r="G541" t="str">
        <f ca="1">IF(C541=1,SUM($D$2:INDIRECT(F541)),"")</f>
        <v/>
      </c>
    </row>
    <row r="542" spans="1:7" x14ac:dyDescent="0.25">
      <c r="A542" t="s">
        <v>544</v>
      </c>
      <c r="B542" t="str">
        <f t="shared" si="16"/>
        <v>filteringsearch</v>
      </c>
      <c r="C542">
        <f>IF(B542=LOOKUP(B542,terms!$B$2:$B$219),1,0)</f>
        <v>0</v>
      </c>
      <c r="D542">
        <f>IF(B542=LOOKUP(B542,terms!$B$2:$B$219),0,1)</f>
        <v>1</v>
      </c>
      <c r="E542">
        <v>542</v>
      </c>
      <c r="F542" t="str">
        <f t="shared" si="17"/>
        <v>D542</v>
      </c>
      <c r="G542" t="str">
        <f ca="1">IF(C542=1,SUM($D$2:INDIRECT(F542)),"")</f>
        <v/>
      </c>
    </row>
    <row r="543" spans="1:7" x14ac:dyDescent="0.25">
      <c r="A543" t="s">
        <v>545</v>
      </c>
      <c r="B543" t="str">
        <f t="shared" si="16"/>
        <v>paymentinformation</v>
      </c>
      <c r="C543">
        <f>IF(B543=LOOKUP(B543,terms!$B$2:$B$219),1,0)</f>
        <v>0</v>
      </c>
      <c r="D543">
        <f>IF(B543=LOOKUP(B543,terms!$B$2:$B$219),0,1)</f>
        <v>1</v>
      </c>
      <c r="E543">
        <v>543</v>
      </c>
      <c r="F543" t="str">
        <f t="shared" si="17"/>
        <v>D543</v>
      </c>
      <c r="G543" t="str">
        <f ca="1">IF(C543=1,SUM($D$2:INDIRECT(F543)),"")</f>
        <v/>
      </c>
    </row>
    <row r="544" spans="1:7" x14ac:dyDescent="0.25">
      <c r="A544" t="s">
        <v>546</v>
      </c>
      <c r="B544" t="str">
        <f t="shared" si="16"/>
        <v>pregnantwoman</v>
      </c>
      <c r="C544">
        <f>IF(B544=LOOKUP(B544,terms!$B$2:$B$219),1,0)</f>
        <v>0</v>
      </c>
      <c r="D544">
        <f>IF(B544=LOOKUP(B544,terms!$B$2:$B$219),0,1)</f>
        <v>1</v>
      </c>
      <c r="E544">
        <v>544</v>
      </c>
      <c r="F544" t="str">
        <f t="shared" si="17"/>
        <v>D544</v>
      </c>
      <c r="G544" t="str">
        <f ca="1">IF(C544=1,SUM($D$2:INDIRECT(F544)),"")</f>
        <v/>
      </c>
    </row>
    <row r="545" spans="1:7" x14ac:dyDescent="0.25">
      <c r="A545" t="s">
        <v>547</v>
      </c>
      <c r="B545" t="str">
        <f t="shared" si="16"/>
        <v>disposition</v>
      </c>
      <c r="C545">
        <f>IF(B545=LOOKUP(B545,terms!$B$2:$B$219),1,0)</f>
        <v>1</v>
      </c>
      <c r="D545">
        <f>IF(B545=LOOKUP(B545,terms!$B$2:$B$219),0,1)</f>
        <v>0</v>
      </c>
      <c r="E545">
        <v>545</v>
      </c>
      <c r="F545" t="str">
        <f t="shared" si="17"/>
        <v>D545</v>
      </c>
      <c r="G545">
        <f ca="1">IF(C545=1,SUM($D$2:INDIRECT(F545)),"")</f>
        <v>428</v>
      </c>
    </row>
    <row r="546" spans="1:7" x14ac:dyDescent="0.25">
      <c r="A546" t="s">
        <v>548</v>
      </c>
      <c r="B546" t="str">
        <f t="shared" si="16"/>
        <v>note</v>
      </c>
      <c r="C546">
        <f>IF(B546=LOOKUP(B546,terms!$B$2:$B$219),1,0)</f>
        <v>0</v>
      </c>
      <c r="D546">
        <f>IF(B546=LOOKUP(B546,terms!$B$2:$B$219),0,1)</f>
        <v>1</v>
      </c>
      <c r="E546">
        <v>546</v>
      </c>
      <c r="F546" t="str">
        <f t="shared" si="17"/>
        <v>D546</v>
      </c>
      <c r="G546" t="str">
        <f ca="1">IF(C546=1,SUM($D$2:INDIRECT(F546)),"")</f>
        <v/>
      </c>
    </row>
    <row r="547" spans="1:7" x14ac:dyDescent="0.25">
      <c r="A547" t="s">
        <v>549</v>
      </c>
      <c r="B547" t="str">
        <f t="shared" si="16"/>
        <v>processing</v>
      </c>
      <c r="C547">
        <f>IF(B547=LOOKUP(B547,terms!$B$2:$B$219),1,0)</f>
        <v>0</v>
      </c>
      <c r="D547">
        <f>IF(B547=LOOKUP(B547,terms!$B$2:$B$219),0,1)</f>
        <v>1</v>
      </c>
      <c r="E547">
        <v>547</v>
      </c>
      <c r="F547" t="str">
        <f t="shared" si="17"/>
        <v>D547</v>
      </c>
      <c r="G547" t="str">
        <f ca="1">IF(C547=1,SUM($D$2:INDIRECT(F547)),"")</f>
        <v/>
      </c>
    </row>
    <row r="548" spans="1:7" x14ac:dyDescent="0.25">
      <c r="A548" t="s">
        <v>550</v>
      </c>
      <c r="B548" t="str">
        <f t="shared" si="16"/>
        <v>entitywebsite</v>
      </c>
      <c r="C548">
        <f>IF(B548=LOOKUP(B548,terms!$B$2:$B$219),1,0)</f>
        <v>0</v>
      </c>
      <c r="D548">
        <f>IF(B548=LOOKUP(B548,terms!$B$2:$B$219),0,1)</f>
        <v>1</v>
      </c>
      <c r="E548">
        <v>548</v>
      </c>
      <c r="F548" t="str">
        <f t="shared" si="17"/>
        <v>D548</v>
      </c>
      <c r="G548" t="str">
        <f ca="1">IF(C548=1,SUM($D$2:INDIRECT(F548)),"")</f>
        <v/>
      </c>
    </row>
    <row r="549" spans="1:7" x14ac:dyDescent="0.25">
      <c r="A549" t="s">
        <v>551</v>
      </c>
      <c r="B549" t="str">
        <f t="shared" si="16"/>
        <v>caseloadsize</v>
      </c>
      <c r="C549">
        <f>IF(B549=LOOKUP(B549,terms!$B$2:$B$219),1,0)</f>
        <v>0</v>
      </c>
      <c r="D549">
        <f>IF(B549=LOOKUP(B549,terms!$B$2:$B$219),0,1)</f>
        <v>1</v>
      </c>
      <c r="E549">
        <v>549</v>
      </c>
      <c r="F549" t="str">
        <f t="shared" si="17"/>
        <v>D549</v>
      </c>
      <c r="G549" t="str">
        <f ca="1">IF(C549=1,SUM($D$2:INDIRECT(F549)),"")</f>
        <v/>
      </c>
    </row>
    <row r="550" spans="1:7" x14ac:dyDescent="0.25">
      <c r="A550" t="s">
        <v>552</v>
      </c>
      <c r="B550" t="str">
        <f t="shared" si="16"/>
        <v>certifiedqhp</v>
      </c>
      <c r="C550">
        <f>IF(B550=LOOKUP(B550,terms!$B$2:$B$219),1,0)</f>
        <v>0</v>
      </c>
      <c r="D550">
        <f>IF(B550=LOOKUP(B550,terms!$B$2:$B$219),0,1)</f>
        <v>1</v>
      </c>
      <c r="E550">
        <v>550</v>
      </c>
      <c r="F550" t="str">
        <f t="shared" si="17"/>
        <v>D550</v>
      </c>
      <c r="G550" t="str">
        <f ca="1">IF(C550=1,SUM($D$2:INDIRECT(F550)),"")</f>
        <v/>
      </c>
    </row>
    <row r="551" spans="1:7" x14ac:dyDescent="0.25">
      <c r="A551" t="s">
        <v>553</v>
      </c>
      <c r="B551" t="str">
        <f t="shared" si="16"/>
        <v>followinglanguage</v>
      </c>
      <c r="C551">
        <f>IF(B551=LOOKUP(B551,terms!$B$2:$B$219),1,0)</f>
        <v>0</v>
      </c>
      <c r="D551">
        <f>IF(B551=LOOKUP(B551,terms!$B$2:$B$219),0,1)</f>
        <v>1</v>
      </c>
      <c r="E551">
        <v>551</v>
      </c>
      <c r="F551" t="str">
        <f t="shared" si="17"/>
        <v>D551</v>
      </c>
      <c r="G551" t="str">
        <f ca="1">IF(C551=1,SUM($D$2:INDIRECT(F551)),"")</f>
        <v/>
      </c>
    </row>
    <row r="552" spans="1:7" x14ac:dyDescent="0.25">
      <c r="A552" t="s">
        <v>554</v>
      </c>
      <c r="B552" t="str">
        <f t="shared" si="16"/>
        <v>insurancerequirement</v>
      </c>
      <c r="C552">
        <f>IF(B552=LOOKUP(B552,terms!$B$2:$B$219),1,0)</f>
        <v>1</v>
      </c>
      <c r="D552">
        <f>IF(B552=LOOKUP(B552,terms!$B$2:$B$219),0,1)</f>
        <v>0</v>
      </c>
      <c r="E552">
        <v>552</v>
      </c>
      <c r="F552" t="str">
        <f t="shared" si="17"/>
        <v>D552</v>
      </c>
      <c r="G552">
        <f ca="1">IF(C552=1,SUM($D$2:INDIRECT(F552)),"")</f>
        <v>434</v>
      </c>
    </row>
    <row r="553" spans="1:7" x14ac:dyDescent="0.25">
      <c r="A553" t="s">
        <v>555</v>
      </c>
      <c r="B553" t="str">
        <f t="shared" si="16"/>
        <v>multiplerecord</v>
      </c>
      <c r="C553">
        <f>IF(B553=LOOKUP(B553,terms!$B$2:$B$219),1,0)</f>
        <v>0</v>
      </c>
      <c r="D553">
        <f>IF(B553=LOOKUP(B553,terms!$B$2:$B$219),0,1)</f>
        <v>1</v>
      </c>
      <c r="E553">
        <v>553</v>
      </c>
      <c r="F553" t="str">
        <f t="shared" si="17"/>
        <v>D553</v>
      </c>
      <c r="G553" t="str">
        <f ca="1">IF(C553=1,SUM($D$2:INDIRECT(F553)),"")</f>
        <v/>
      </c>
    </row>
    <row r="554" spans="1:7" x14ac:dyDescent="0.25">
      <c r="A554" t="s">
        <v>556</v>
      </c>
      <c r="B554" t="str">
        <f t="shared" si="16"/>
        <v>delegatedaccess</v>
      </c>
      <c r="C554">
        <f>IF(B554=LOOKUP(B554,terms!$B$2:$B$219),1,0)</f>
        <v>1</v>
      </c>
      <c r="D554">
        <f>IF(B554=LOOKUP(B554,terms!$B$2:$B$219),0,1)</f>
        <v>0</v>
      </c>
      <c r="E554">
        <v>554</v>
      </c>
      <c r="F554" t="str">
        <f t="shared" si="17"/>
        <v>D554</v>
      </c>
      <c r="G554">
        <f ca="1">IF(C554=1,SUM($D$2:INDIRECT(F554)),"")</f>
        <v>435</v>
      </c>
    </row>
    <row r="555" spans="1:7" x14ac:dyDescent="0.25">
      <c r="A555" t="s">
        <v>557</v>
      </c>
      <c r="B555" t="str">
        <f t="shared" si="16"/>
        <v>autoenroll</v>
      </c>
      <c r="C555">
        <f>IF(B555=LOOKUP(B555,terms!$B$2:$B$219),1,0)</f>
        <v>1</v>
      </c>
      <c r="D555">
        <f>IF(B555=LOOKUP(B555,terms!$B$2:$B$219),0,1)</f>
        <v>0</v>
      </c>
      <c r="E555">
        <v>555</v>
      </c>
      <c r="F555" t="str">
        <f t="shared" si="17"/>
        <v>D555</v>
      </c>
      <c r="G555">
        <f ca="1">IF(C555=1,SUM($D$2:INDIRECT(F555)),"")</f>
        <v>435</v>
      </c>
    </row>
    <row r="556" spans="1:7" x14ac:dyDescent="0.25">
      <c r="A556" t="s">
        <v>558</v>
      </c>
      <c r="B556" t="str">
        <f t="shared" si="16"/>
        <v>existingplan</v>
      </c>
      <c r="C556">
        <f>IF(B556=LOOKUP(B556,terms!$B$2:$B$219),1,0)</f>
        <v>0</v>
      </c>
      <c r="D556">
        <f>IF(B556=LOOKUP(B556,terms!$B$2:$B$219),0,1)</f>
        <v>1</v>
      </c>
      <c r="E556">
        <v>556</v>
      </c>
      <c r="F556" t="str">
        <f t="shared" si="17"/>
        <v>D556</v>
      </c>
      <c r="G556" t="str">
        <f ca="1">IF(C556=1,SUM($D$2:INDIRECT(F556)),"")</f>
        <v/>
      </c>
    </row>
    <row r="557" spans="1:7" x14ac:dyDescent="0.25">
      <c r="A557" t="s">
        <v>559</v>
      </c>
      <c r="B557" t="str">
        <f t="shared" si="16"/>
        <v>default</v>
      </c>
      <c r="C557">
        <f>IF(B557=LOOKUP(B557,terms!$B$2:$B$219),1,0)</f>
        <v>0</v>
      </c>
      <c r="D557">
        <f>IF(B557=LOOKUP(B557,terms!$B$2:$B$219),0,1)</f>
        <v>1</v>
      </c>
      <c r="E557">
        <v>557</v>
      </c>
      <c r="F557" t="str">
        <f t="shared" si="17"/>
        <v>D557</v>
      </c>
      <c r="G557" t="str">
        <f ca="1">IF(C557=1,SUM($D$2:INDIRECT(F557)),"")</f>
        <v/>
      </c>
    </row>
    <row r="558" spans="1:7" x14ac:dyDescent="0.25">
      <c r="A558" t="s">
        <v>560</v>
      </c>
      <c r="B558" t="str">
        <f t="shared" si="16"/>
        <v>keymetric</v>
      </c>
      <c r="C558">
        <f>IF(B558=LOOKUP(B558,terms!$B$2:$B$219),1,0)</f>
        <v>0</v>
      </c>
      <c r="D558">
        <f>IF(B558=LOOKUP(B558,terms!$B$2:$B$219),0,1)</f>
        <v>1</v>
      </c>
      <c r="E558">
        <v>558</v>
      </c>
      <c r="F558" t="str">
        <f t="shared" si="17"/>
        <v>D558</v>
      </c>
      <c r="G558" t="str">
        <f ca="1">IF(C558=1,SUM($D$2:INDIRECT(F558)),"")</f>
        <v/>
      </c>
    </row>
    <row r="559" spans="1:7" x14ac:dyDescent="0.25">
      <c r="A559" t="s">
        <v>561</v>
      </c>
      <c r="B559" t="str">
        <f t="shared" si="16"/>
        <v>averagedeductible</v>
      </c>
      <c r="C559">
        <f>IF(B559=LOOKUP(B559,terms!$B$2:$B$219),1,0)</f>
        <v>0</v>
      </c>
      <c r="D559">
        <f>IF(B559=LOOKUP(B559,terms!$B$2:$B$219),0,1)</f>
        <v>1</v>
      </c>
      <c r="E559">
        <v>559</v>
      </c>
      <c r="F559" t="str">
        <f t="shared" si="17"/>
        <v>D559</v>
      </c>
      <c r="G559" t="str">
        <f ca="1">IF(C559=1,SUM($D$2:INDIRECT(F559)),"")</f>
        <v/>
      </c>
    </row>
    <row r="560" spans="1:7" x14ac:dyDescent="0.25">
      <c r="A560" t="s">
        <v>562</v>
      </c>
      <c r="B560" t="str">
        <f t="shared" si="16"/>
        <v>providerdirectory</v>
      </c>
      <c r="C560">
        <f>IF(B560=LOOKUP(B560,terms!$B$2:$B$219),1,0)</f>
        <v>1</v>
      </c>
      <c r="D560">
        <f>IF(B560=LOOKUP(B560,terms!$B$2:$B$219),0,1)</f>
        <v>0</v>
      </c>
      <c r="E560">
        <v>560</v>
      </c>
      <c r="F560" t="str">
        <f t="shared" si="17"/>
        <v>D560</v>
      </c>
      <c r="G560">
        <f ca="1">IF(C560=1,SUM($D$2:INDIRECT(F560)),"")</f>
        <v>439</v>
      </c>
    </row>
    <row r="561" spans="1:7" x14ac:dyDescent="0.25">
      <c r="A561" t="s">
        <v>563</v>
      </c>
      <c r="B561" t="str">
        <f t="shared" si="16"/>
        <v>manualreview</v>
      </c>
      <c r="C561">
        <f>IF(B561=LOOKUP(B561,terms!$B$2:$B$219),1,0)</f>
        <v>0</v>
      </c>
      <c r="D561">
        <f>IF(B561=LOOKUP(B561,terms!$B$2:$B$219),0,1)</f>
        <v>1</v>
      </c>
      <c r="E561">
        <v>561</v>
      </c>
      <c r="F561" t="str">
        <f t="shared" si="17"/>
        <v>D561</v>
      </c>
      <c r="G561" t="str">
        <f ca="1">IF(C561=1,SUM($D$2:INDIRECT(F561)),"")</f>
        <v/>
      </c>
    </row>
    <row r="562" spans="1:7" x14ac:dyDescent="0.25">
      <c r="A562" t="s">
        <v>564</v>
      </c>
      <c r="B562" t="str">
        <f t="shared" si="16"/>
        <v>selectedprovider</v>
      </c>
      <c r="C562">
        <f>IF(B562=LOOKUP(B562,terms!$B$2:$B$219),1,0)</f>
        <v>0</v>
      </c>
      <c r="D562">
        <f>IF(B562=LOOKUP(B562,terms!$B$2:$B$219),0,1)</f>
        <v>1</v>
      </c>
      <c r="E562">
        <v>562</v>
      </c>
      <c r="F562" t="str">
        <f t="shared" si="17"/>
        <v>D562</v>
      </c>
      <c r="G562" t="str">
        <f ca="1">IF(C562=1,SUM($D$2:INDIRECT(F562)),"")</f>
        <v/>
      </c>
    </row>
    <row r="563" spans="1:7" x14ac:dyDescent="0.25">
      <c r="A563" t="s">
        <v>565</v>
      </c>
      <c r="B563" t="str">
        <f t="shared" si="16"/>
        <v>applicationexception</v>
      </c>
      <c r="C563">
        <f>IF(B563=LOOKUP(B563,terms!$B$2:$B$219),1,0)</f>
        <v>0</v>
      </c>
      <c r="D563">
        <f>IF(B563=LOOKUP(B563,terms!$B$2:$B$219),0,1)</f>
        <v>1</v>
      </c>
      <c r="E563">
        <v>563</v>
      </c>
      <c r="F563" t="str">
        <f t="shared" si="17"/>
        <v>D563</v>
      </c>
      <c r="G563" t="str">
        <f ca="1">IF(C563=1,SUM($D$2:INDIRECT(F563)),"")</f>
        <v/>
      </c>
    </row>
    <row r="564" spans="1:7" x14ac:dyDescent="0.25">
      <c r="A564" t="s">
        <v>566</v>
      </c>
      <c r="B564" t="str">
        <f t="shared" si="16"/>
        <v>exchangecoverage</v>
      </c>
      <c r="C564">
        <f>IF(B564=LOOKUP(B564,terms!$B$2:$B$219),1,0)</f>
        <v>1</v>
      </c>
      <c r="D564">
        <f>IF(B564=LOOKUP(B564,terms!$B$2:$B$219),0,1)</f>
        <v>0</v>
      </c>
      <c r="E564">
        <v>564</v>
      </c>
      <c r="F564" t="str">
        <f t="shared" si="17"/>
        <v>D564</v>
      </c>
      <c r="G564">
        <f ca="1">IF(C564=1,SUM($D$2:INDIRECT(F564)),"")</f>
        <v>442</v>
      </c>
    </row>
    <row r="565" spans="1:7" x14ac:dyDescent="0.25">
      <c r="A565" t="s">
        <v>567</v>
      </c>
      <c r="B565" t="str">
        <f t="shared" si="16"/>
        <v>statisticalanalysis</v>
      </c>
      <c r="C565">
        <f>IF(B565=LOOKUP(B565,terms!$B$2:$B$219),1,0)</f>
        <v>0</v>
      </c>
      <c r="D565">
        <f>IF(B565=LOOKUP(B565,terms!$B$2:$B$219),0,1)</f>
        <v>1</v>
      </c>
      <c r="E565">
        <v>565</v>
      </c>
      <c r="F565" t="str">
        <f t="shared" si="17"/>
        <v>D565</v>
      </c>
      <c r="G565" t="str">
        <f ca="1">IF(C565=1,SUM($D$2:INDIRECT(F565)),"")</f>
        <v/>
      </c>
    </row>
    <row r="566" spans="1:7" x14ac:dyDescent="0.25">
      <c r="A566" t="s">
        <v>568</v>
      </c>
      <c r="B566" t="str">
        <f t="shared" si="16"/>
        <v>aca</v>
      </c>
      <c r="C566">
        <f>IF(B566=LOOKUP(B566,terms!$B$2:$B$219),1,0)</f>
        <v>1</v>
      </c>
      <c r="D566">
        <f>IF(B566=LOOKUP(B566,terms!$B$2:$B$219),0,1)</f>
        <v>0</v>
      </c>
      <c r="E566">
        <v>566</v>
      </c>
      <c r="F566" t="str">
        <f t="shared" si="17"/>
        <v>D566</v>
      </c>
      <c r="G566">
        <f ca="1">IF(C566=1,SUM($D$2:INDIRECT(F566)),"")</f>
        <v>443</v>
      </c>
    </row>
    <row r="567" spans="1:7" x14ac:dyDescent="0.25">
      <c r="A567" t="s">
        <v>569</v>
      </c>
      <c r="B567" t="str">
        <f t="shared" si="16"/>
        <v>in-personcontact</v>
      </c>
      <c r="C567">
        <f>IF(B567=LOOKUP(B567,terms!$B$2:$B$219),1,0)</f>
        <v>0</v>
      </c>
      <c r="D567">
        <f>IF(B567=LOOKUP(B567,terms!$B$2:$B$219),0,1)</f>
        <v>1</v>
      </c>
      <c r="E567">
        <v>567</v>
      </c>
      <c r="F567" t="str">
        <f t="shared" si="17"/>
        <v>D567</v>
      </c>
      <c r="G567" t="str">
        <f ca="1">IF(C567=1,SUM($D$2:INDIRECT(F567)),"")</f>
        <v/>
      </c>
    </row>
    <row r="568" spans="1:7" x14ac:dyDescent="0.25">
      <c r="A568" t="s">
        <v>570</v>
      </c>
      <c r="B568" t="str">
        <f t="shared" si="16"/>
        <v>race</v>
      </c>
      <c r="C568">
        <f>IF(B568=LOOKUP(B568,terms!$B$2:$B$219),1,0)</f>
        <v>1</v>
      </c>
      <c r="D568">
        <f>IF(B568=LOOKUP(B568,terms!$B$2:$B$219),0,1)</f>
        <v>0</v>
      </c>
      <c r="E568">
        <v>568</v>
      </c>
      <c r="F568" t="str">
        <f t="shared" si="17"/>
        <v>D568</v>
      </c>
      <c r="G568">
        <f ca="1">IF(C568=1,SUM($D$2:INDIRECT(F568)),"")</f>
        <v>444</v>
      </c>
    </row>
    <row r="569" spans="1:7" x14ac:dyDescent="0.25">
      <c r="A569" t="s">
        <v>571</v>
      </c>
      <c r="B569" t="str">
        <f t="shared" si="16"/>
        <v>differentuser</v>
      </c>
      <c r="C569">
        <f>IF(B569=LOOKUP(B569,terms!$B$2:$B$219),1,0)</f>
        <v>0</v>
      </c>
      <c r="D569">
        <f>IF(B569=LOOKUP(B569,terms!$B$2:$B$219),0,1)</f>
        <v>1</v>
      </c>
      <c r="E569">
        <v>569</v>
      </c>
      <c r="F569" t="str">
        <f t="shared" si="17"/>
        <v>D569</v>
      </c>
      <c r="G569" t="str">
        <f ca="1">IF(C569=1,SUM($D$2:INDIRECT(F569)),"")</f>
        <v/>
      </c>
    </row>
    <row r="570" spans="1:7" x14ac:dyDescent="0.25">
      <c r="A570" t="s">
        <v>572</v>
      </c>
      <c r="B570" t="str">
        <f t="shared" si="16"/>
        <v>generousprovision</v>
      </c>
      <c r="C570">
        <f>IF(B570=LOOKUP(B570,terms!$B$2:$B$219),1,0)</f>
        <v>0</v>
      </c>
      <c r="D570">
        <f>IF(B570=LOOKUP(B570,terms!$B$2:$B$219),0,1)</f>
        <v>1</v>
      </c>
      <c r="E570">
        <v>570</v>
      </c>
      <c r="F570" t="str">
        <f t="shared" si="17"/>
        <v>D570</v>
      </c>
      <c r="G570" t="str">
        <f ca="1">IF(C570=1,SUM($D$2:INDIRECT(F570)),"")</f>
        <v/>
      </c>
    </row>
    <row r="571" spans="1:7" x14ac:dyDescent="0.25">
      <c r="A571" t="s">
        <v>573</v>
      </c>
      <c r="B571" t="str">
        <f t="shared" si="16"/>
        <v>vietnameselanguage</v>
      </c>
      <c r="C571">
        <f>IF(B571=LOOKUP(B571,terms!$B$2:$B$219),1,0)</f>
        <v>0</v>
      </c>
      <c r="D571">
        <f>IF(B571=LOOKUP(B571,terms!$B$2:$B$219),0,1)</f>
        <v>1</v>
      </c>
      <c r="E571">
        <v>571</v>
      </c>
      <c r="F571" t="str">
        <f t="shared" si="17"/>
        <v>D571</v>
      </c>
      <c r="G571" t="str">
        <f ca="1">IF(C571=1,SUM($D$2:INDIRECT(F571)),"")</f>
        <v/>
      </c>
    </row>
    <row r="572" spans="1:7" x14ac:dyDescent="0.25">
      <c r="A572" t="s">
        <v>574</v>
      </c>
      <c r="B572" t="str">
        <f t="shared" si="16"/>
        <v>exemptionapplication</v>
      </c>
      <c r="C572">
        <f>IF(B572=LOOKUP(B572,terms!$B$2:$B$219),1,0)</f>
        <v>0</v>
      </c>
      <c r="D572">
        <f>IF(B572=LOOKUP(B572,terms!$B$2:$B$219),0,1)</f>
        <v>1</v>
      </c>
      <c r="E572">
        <v>572</v>
      </c>
      <c r="F572" t="str">
        <f t="shared" si="17"/>
        <v>D572</v>
      </c>
      <c r="G572" t="str">
        <f ca="1">IF(C572=1,SUM($D$2:INDIRECT(F572)),"")</f>
        <v/>
      </c>
    </row>
    <row r="573" spans="1:7" x14ac:dyDescent="0.25">
      <c r="A573" t="s">
        <v>575</v>
      </c>
      <c r="B573" t="str">
        <f t="shared" si="16"/>
        <v>coveragerequirement</v>
      </c>
      <c r="C573">
        <f>IF(B573=LOOKUP(B573,terms!$B$2:$B$219),1,0)</f>
        <v>0</v>
      </c>
      <c r="D573">
        <f>IF(B573=LOOKUP(B573,terms!$B$2:$B$219),0,1)</f>
        <v>1</v>
      </c>
      <c r="E573">
        <v>573</v>
      </c>
      <c r="F573" t="str">
        <f t="shared" si="17"/>
        <v>D573</v>
      </c>
      <c r="G573" t="str">
        <f ca="1">IF(C573=1,SUM($D$2:INDIRECT(F573)),"")</f>
        <v/>
      </c>
    </row>
    <row r="574" spans="1:7" x14ac:dyDescent="0.25">
      <c r="A574" t="s">
        <v>576</v>
      </c>
      <c r="B574" t="str">
        <f t="shared" si="16"/>
        <v>150day</v>
      </c>
      <c r="C574">
        <f>IF(B574=LOOKUP(B574,terms!$B$2:$B$219),1,0)</f>
        <v>0</v>
      </c>
      <c r="D574">
        <f>IF(B574=LOOKUP(B574,terms!$B$2:$B$219),0,1)</f>
        <v>1</v>
      </c>
      <c r="E574">
        <v>574</v>
      </c>
      <c r="F574" t="str">
        <f t="shared" si="17"/>
        <v>D574</v>
      </c>
      <c r="G574" t="str">
        <f ca="1">IF(C574=1,SUM($D$2:INDIRECT(F574)),"")</f>
        <v/>
      </c>
    </row>
    <row r="575" spans="1:7" x14ac:dyDescent="0.25">
      <c r="A575" t="s">
        <v>577</v>
      </c>
      <c r="B575" t="str">
        <f t="shared" si="16"/>
        <v>video</v>
      </c>
      <c r="C575">
        <f>IF(B575=LOOKUP(B575,terms!$B$2:$B$219),1,0)</f>
        <v>0</v>
      </c>
      <c r="D575">
        <f>IF(B575=LOOKUP(B575,terms!$B$2:$B$219),0,1)</f>
        <v>1</v>
      </c>
      <c r="E575">
        <v>575</v>
      </c>
      <c r="F575" t="str">
        <f t="shared" si="17"/>
        <v>D575</v>
      </c>
      <c r="G575" t="str">
        <f ca="1">IF(C575=1,SUM($D$2:INDIRECT(F575)),"")</f>
        <v/>
      </c>
    </row>
    <row r="576" spans="1:7" x14ac:dyDescent="0.25">
      <c r="A576" t="s">
        <v>578</v>
      </c>
      <c r="B576" t="str">
        <f t="shared" si="16"/>
        <v>non-renewal</v>
      </c>
      <c r="C576">
        <f>IF(B576=LOOKUP(B576,terms!$B$2:$B$219),1,0)</f>
        <v>0</v>
      </c>
      <c r="D576">
        <f>IF(B576=LOOKUP(B576,terms!$B$2:$B$219),0,1)</f>
        <v>1</v>
      </c>
      <c r="E576">
        <v>576</v>
      </c>
      <c r="F576" t="str">
        <f t="shared" si="17"/>
        <v>D576</v>
      </c>
      <c r="G576" t="str">
        <f ca="1">IF(C576=1,SUM($D$2:INDIRECT(F576)),"")</f>
        <v/>
      </c>
    </row>
    <row r="577" spans="1:7" x14ac:dyDescent="0.25">
      <c r="A577" t="s">
        <v>579</v>
      </c>
      <c r="B577" t="str">
        <f t="shared" si="16"/>
        <v>route</v>
      </c>
      <c r="C577">
        <f>IF(B577=LOOKUP(B577,terms!$B$2:$B$219),1,0)</f>
        <v>0</v>
      </c>
      <c r="D577">
        <f>IF(B577=LOOKUP(B577,terms!$B$2:$B$219),0,1)</f>
        <v>1</v>
      </c>
      <c r="E577">
        <v>577</v>
      </c>
      <c r="F577" t="str">
        <f t="shared" si="17"/>
        <v>D577</v>
      </c>
      <c r="G577" t="str">
        <f ca="1">IF(C577=1,SUM($D$2:INDIRECT(F577)),"")</f>
        <v/>
      </c>
    </row>
    <row r="578" spans="1:7" x14ac:dyDescent="0.25">
      <c r="A578" t="s">
        <v>580</v>
      </c>
      <c r="B578" t="str">
        <f t="shared" si="16"/>
        <v>aspect</v>
      </c>
      <c r="C578">
        <f>IF(B578=LOOKUP(B578,terms!$B$2:$B$219),1,0)</f>
        <v>0</v>
      </c>
      <c r="D578">
        <f>IF(B578=LOOKUP(B578,terms!$B$2:$B$219),0,1)</f>
        <v>1</v>
      </c>
      <c r="E578">
        <v>578</v>
      </c>
      <c r="F578" t="str">
        <f t="shared" si="17"/>
        <v>D578</v>
      </c>
      <c r="G578" t="str">
        <f ca="1">IF(C578=1,SUM($D$2:INDIRECT(F578)),"")</f>
        <v/>
      </c>
    </row>
    <row r="579" spans="1:7" x14ac:dyDescent="0.25">
      <c r="A579" t="s">
        <v>581</v>
      </c>
      <c r="B579" t="str">
        <f t="shared" ref="B579:B642" si="18">LOWER(SUBSTITUTE(A579," ",""))</f>
        <v>responsibleperson</v>
      </c>
      <c r="C579">
        <f>IF(B579=LOOKUP(B579,terms!$B$2:$B$219),1,0)</f>
        <v>1</v>
      </c>
      <c r="D579">
        <f>IF(B579=LOOKUP(B579,terms!$B$2:$B$219),0,1)</f>
        <v>0</v>
      </c>
      <c r="E579">
        <v>579</v>
      </c>
      <c r="F579" t="str">
        <f t="shared" ref="F579:F642" si="19">CONCATENATE("D",E579)</f>
        <v>D579</v>
      </c>
      <c r="G579">
        <f ca="1">IF(C579=1,SUM($D$2:INDIRECT(F579)),"")</f>
        <v>454</v>
      </c>
    </row>
    <row r="580" spans="1:7" x14ac:dyDescent="0.25">
      <c r="A580" t="s">
        <v>582</v>
      </c>
      <c r="B580" t="str">
        <f t="shared" si="18"/>
        <v>checkbenefit</v>
      </c>
      <c r="C580">
        <f>IF(B580=LOOKUP(B580,terms!$B$2:$B$219),1,0)</f>
        <v>0</v>
      </c>
      <c r="D580">
        <f>IF(B580=LOOKUP(B580,terms!$B$2:$B$219),0,1)</f>
        <v>1</v>
      </c>
      <c r="E580">
        <v>580</v>
      </c>
      <c r="F580" t="str">
        <f t="shared" si="19"/>
        <v>D580</v>
      </c>
      <c r="G580" t="str">
        <f ca="1">IF(C580=1,SUM($D$2:INDIRECT(F580)),"")</f>
        <v/>
      </c>
    </row>
    <row r="581" spans="1:7" x14ac:dyDescent="0.25">
      <c r="A581" t="s">
        <v>583</v>
      </c>
      <c r="B581" t="str">
        <f t="shared" si="18"/>
        <v>e-mailprint</v>
      </c>
      <c r="C581">
        <f>IF(B581=LOOKUP(B581,terms!$B$2:$B$219),1,0)</f>
        <v>0</v>
      </c>
      <c r="D581">
        <f>IF(B581=LOOKUP(B581,terms!$B$2:$B$219),0,1)</f>
        <v>1</v>
      </c>
      <c r="E581">
        <v>581</v>
      </c>
      <c r="F581" t="str">
        <f t="shared" si="19"/>
        <v>D581</v>
      </c>
      <c r="G581" t="str">
        <f ca="1">IF(C581=1,SUM($D$2:INDIRECT(F581)),"")</f>
        <v/>
      </c>
    </row>
    <row r="582" spans="1:7" x14ac:dyDescent="0.25">
      <c r="A582" t="s">
        <v>584</v>
      </c>
      <c r="B582" t="str">
        <f t="shared" si="18"/>
        <v>participation</v>
      </c>
      <c r="C582">
        <f>IF(B582=LOOKUP(B582,terms!$B$2:$B$219),1,0)</f>
        <v>0</v>
      </c>
      <c r="D582">
        <f>IF(B582=LOOKUP(B582,terms!$B$2:$B$219),0,1)</f>
        <v>1</v>
      </c>
      <c r="E582">
        <v>582</v>
      </c>
      <c r="F582" t="str">
        <f t="shared" si="19"/>
        <v>D582</v>
      </c>
      <c r="G582" t="str">
        <f ca="1">IF(C582=1,SUM($D$2:INDIRECT(F582)),"")</f>
        <v/>
      </c>
    </row>
    <row r="583" spans="1:7" x14ac:dyDescent="0.25">
      <c r="A583" t="s">
        <v>585</v>
      </c>
      <c r="B583" t="str">
        <f t="shared" si="18"/>
        <v>written</v>
      </c>
      <c r="C583">
        <f>IF(B583=LOOKUP(B583,terms!$B$2:$B$219),1,0)</f>
        <v>0</v>
      </c>
      <c r="D583">
        <f>IF(B583=LOOKUP(B583,terms!$B$2:$B$219),0,1)</f>
        <v>1</v>
      </c>
      <c r="E583">
        <v>583</v>
      </c>
      <c r="F583" t="str">
        <f t="shared" si="19"/>
        <v>D583</v>
      </c>
      <c r="G583" t="str">
        <f ca="1">IF(C583=1,SUM($D$2:INDIRECT(F583)),"")</f>
        <v/>
      </c>
    </row>
    <row r="584" spans="1:7" x14ac:dyDescent="0.25">
      <c r="A584" t="s">
        <v>586</v>
      </c>
      <c r="B584" t="str">
        <f t="shared" si="18"/>
        <v>cin</v>
      </c>
      <c r="C584">
        <f>IF(B584=LOOKUP(B584,terms!$B$2:$B$219),1,0)</f>
        <v>1</v>
      </c>
      <c r="D584">
        <f>IF(B584=LOOKUP(B584,terms!$B$2:$B$219),0,1)</f>
        <v>0</v>
      </c>
      <c r="E584">
        <v>584</v>
      </c>
      <c r="F584" t="str">
        <f t="shared" si="19"/>
        <v>D584</v>
      </c>
      <c r="G584">
        <f ca="1">IF(C584=1,SUM($D$2:INDIRECT(F584)),"")</f>
        <v>458</v>
      </c>
    </row>
    <row r="585" spans="1:7" x14ac:dyDescent="0.25">
      <c r="A585" t="s">
        <v>587</v>
      </c>
      <c r="B585" t="str">
        <f t="shared" si="18"/>
        <v>progressstatus</v>
      </c>
      <c r="C585">
        <f>IF(B585=LOOKUP(B585,terms!$B$2:$B$219),1,0)</f>
        <v>0</v>
      </c>
      <c r="D585">
        <f>IF(B585=LOOKUP(B585,terms!$B$2:$B$219),0,1)</f>
        <v>1</v>
      </c>
      <c r="E585">
        <v>585</v>
      </c>
      <c r="F585" t="str">
        <f t="shared" si="19"/>
        <v>D585</v>
      </c>
      <c r="G585" t="str">
        <f ca="1">IF(C585=1,SUM($D$2:INDIRECT(F585)),"")</f>
        <v/>
      </c>
    </row>
    <row r="586" spans="1:7" x14ac:dyDescent="0.25">
      <c r="A586" t="s">
        <v>588</v>
      </c>
      <c r="B586" t="str">
        <f t="shared" si="18"/>
        <v>individualhousehold</v>
      </c>
      <c r="C586">
        <f>IF(B586=LOOKUP(B586,terms!$B$2:$B$219),1,0)</f>
        <v>0</v>
      </c>
      <c r="D586">
        <f>IF(B586=LOOKUP(B586,terms!$B$2:$B$219),0,1)</f>
        <v>1</v>
      </c>
      <c r="E586">
        <v>586</v>
      </c>
      <c r="F586" t="str">
        <f t="shared" si="19"/>
        <v>D586</v>
      </c>
      <c r="G586" t="str">
        <f ca="1">IF(C586=1,SUM($D$2:INDIRECT(F586)),"")</f>
        <v/>
      </c>
    </row>
    <row r="587" spans="1:7" x14ac:dyDescent="0.25">
      <c r="A587" t="s">
        <v>589</v>
      </c>
      <c r="B587" t="str">
        <f t="shared" si="18"/>
        <v>emailnotice</v>
      </c>
      <c r="C587">
        <f>IF(B587=LOOKUP(B587,terms!$B$2:$B$219),1,0)</f>
        <v>0</v>
      </c>
      <c r="D587">
        <f>IF(B587=LOOKUP(B587,terms!$B$2:$B$219),0,1)</f>
        <v>1</v>
      </c>
      <c r="E587">
        <v>587</v>
      </c>
      <c r="F587" t="str">
        <f t="shared" si="19"/>
        <v>D587</v>
      </c>
      <c r="G587" t="str">
        <f ca="1">IF(C587=1,SUM($D$2:INDIRECT(F587)),"")</f>
        <v/>
      </c>
    </row>
    <row r="588" spans="1:7" x14ac:dyDescent="0.25">
      <c r="A588" t="s">
        <v>590</v>
      </c>
      <c r="B588" t="str">
        <f t="shared" si="18"/>
        <v>spokencommunication</v>
      </c>
      <c r="C588">
        <f>IF(B588=LOOKUP(B588,terms!$B$2:$B$219),1,0)</f>
        <v>0</v>
      </c>
      <c r="D588">
        <f>IF(B588=LOOKUP(B588,terms!$B$2:$B$219),0,1)</f>
        <v>1</v>
      </c>
      <c r="E588">
        <v>588</v>
      </c>
      <c r="F588" t="str">
        <f t="shared" si="19"/>
        <v>D588</v>
      </c>
      <c r="G588" t="str">
        <f ca="1">IF(C588=1,SUM($D$2:INDIRECT(F588)),"")</f>
        <v/>
      </c>
    </row>
    <row r="589" spans="1:7" x14ac:dyDescent="0.25">
      <c r="A589" t="s">
        <v>591</v>
      </c>
      <c r="B589" t="str">
        <f t="shared" si="18"/>
        <v>storedpreference</v>
      </c>
      <c r="C589">
        <f>IF(B589=LOOKUP(B589,terms!$B$2:$B$219),1,0)</f>
        <v>0</v>
      </c>
      <c r="D589">
        <f>IF(B589=LOOKUP(B589,terms!$B$2:$B$219),0,1)</f>
        <v>1</v>
      </c>
      <c r="E589">
        <v>589</v>
      </c>
      <c r="F589" t="str">
        <f t="shared" si="19"/>
        <v>D589</v>
      </c>
      <c r="G589" t="str">
        <f ca="1">IF(C589=1,SUM($D$2:INDIRECT(F589)),"")</f>
        <v/>
      </c>
    </row>
    <row r="590" spans="1:7" x14ac:dyDescent="0.25">
      <c r="A590" t="s">
        <v>592</v>
      </c>
      <c r="B590" t="str">
        <f t="shared" si="18"/>
        <v>desiredlanguage</v>
      </c>
      <c r="C590">
        <f>IF(B590=LOOKUP(B590,terms!$B$2:$B$219),1,0)</f>
        <v>0</v>
      </c>
      <c r="D590">
        <f>IF(B590=LOOKUP(B590,terms!$B$2:$B$219),0,1)</f>
        <v>1</v>
      </c>
      <c r="E590">
        <v>590</v>
      </c>
      <c r="F590" t="str">
        <f t="shared" si="19"/>
        <v>D590</v>
      </c>
      <c r="G590" t="str">
        <f ca="1">IF(C590=1,SUM($D$2:INDIRECT(F590)),"")</f>
        <v/>
      </c>
    </row>
    <row r="591" spans="1:7" x14ac:dyDescent="0.25">
      <c r="A591" t="s">
        <v>593</v>
      </c>
      <c r="B591" t="str">
        <f t="shared" si="18"/>
        <v>multiplesource</v>
      </c>
      <c r="C591">
        <f>IF(B591=LOOKUP(B591,terms!$B$2:$B$219),1,0)</f>
        <v>0</v>
      </c>
      <c r="D591">
        <f>IF(B591=LOOKUP(B591,terms!$B$2:$B$219),0,1)</f>
        <v>1</v>
      </c>
      <c r="E591">
        <v>591</v>
      </c>
      <c r="F591" t="str">
        <f t="shared" si="19"/>
        <v>D591</v>
      </c>
      <c r="G591" t="str">
        <f ca="1">IF(C591=1,SUM($D$2:INDIRECT(F591)),"")</f>
        <v/>
      </c>
    </row>
    <row r="592" spans="1:7" x14ac:dyDescent="0.25">
      <c r="A592" t="s">
        <v>594</v>
      </c>
      <c r="B592" t="str">
        <f t="shared" si="18"/>
        <v>textconsumer</v>
      </c>
      <c r="C592">
        <f>IF(B592=LOOKUP(B592,terms!$B$2:$B$219),1,0)</f>
        <v>0</v>
      </c>
      <c r="D592">
        <f>IF(B592=LOOKUP(B592,terms!$B$2:$B$219),0,1)</f>
        <v>1</v>
      </c>
      <c r="E592">
        <v>592</v>
      </c>
      <c r="F592" t="str">
        <f t="shared" si="19"/>
        <v>D592</v>
      </c>
      <c r="G592" t="str">
        <f ca="1">IF(C592=1,SUM($D$2:INDIRECT(F592)),"")</f>
        <v/>
      </c>
    </row>
    <row r="593" spans="1:7" x14ac:dyDescent="0.25">
      <c r="A593" t="s">
        <v>595</v>
      </c>
      <c r="B593" t="str">
        <f t="shared" si="18"/>
        <v>reduced</v>
      </c>
      <c r="C593">
        <f>IF(B593=LOOKUP(B593,terms!$B$2:$B$219),1,0)</f>
        <v>0</v>
      </c>
      <c r="D593">
        <f>IF(B593=LOOKUP(B593,terms!$B$2:$B$219),0,1)</f>
        <v>1</v>
      </c>
      <c r="E593">
        <v>593</v>
      </c>
      <c r="F593" t="str">
        <f t="shared" si="19"/>
        <v>D593</v>
      </c>
      <c r="G593" t="str">
        <f ca="1">IF(C593=1,SUM($D$2:INDIRECT(F593)),"")</f>
        <v/>
      </c>
    </row>
    <row r="594" spans="1:7" x14ac:dyDescent="0.25">
      <c r="A594" t="s">
        <v>596</v>
      </c>
      <c r="B594" t="str">
        <f t="shared" si="18"/>
        <v>perm</v>
      </c>
      <c r="C594">
        <f>IF(B594=LOOKUP(B594,terms!$B$2:$B$219),1,0)</f>
        <v>1</v>
      </c>
      <c r="D594">
        <f>IF(B594=LOOKUP(B594,terms!$B$2:$B$219),0,1)</f>
        <v>0</v>
      </c>
      <c r="E594">
        <v>594</v>
      </c>
      <c r="F594" t="str">
        <f t="shared" si="19"/>
        <v>D594</v>
      </c>
      <c r="G594">
        <f ca="1">IF(C594=1,SUM($D$2:INDIRECT(F594)),"")</f>
        <v>467</v>
      </c>
    </row>
    <row r="595" spans="1:7" x14ac:dyDescent="0.25">
      <c r="A595" t="s">
        <v>597</v>
      </c>
      <c r="B595" t="str">
        <f t="shared" si="18"/>
        <v>circumstance</v>
      </c>
      <c r="C595">
        <f>IF(B595=LOOKUP(B595,terms!$B$2:$B$219),1,0)</f>
        <v>0</v>
      </c>
      <c r="D595">
        <f>IF(B595=LOOKUP(B595,terms!$B$2:$B$219),0,1)</f>
        <v>1</v>
      </c>
      <c r="E595">
        <v>595</v>
      </c>
      <c r="F595" t="str">
        <f t="shared" si="19"/>
        <v>D595</v>
      </c>
      <c r="G595" t="str">
        <f ca="1">IF(C595=1,SUM($D$2:INDIRECT(F595)),"")</f>
        <v/>
      </c>
    </row>
    <row r="596" spans="1:7" x14ac:dyDescent="0.25">
      <c r="A596" t="s">
        <v>598</v>
      </c>
      <c r="B596" t="str">
        <f t="shared" si="18"/>
        <v>example</v>
      </c>
      <c r="C596">
        <f>IF(B596=LOOKUP(B596,terms!$B$2:$B$219),1,0)</f>
        <v>0</v>
      </c>
      <c r="D596">
        <f>IF(B596=LOOKUP(B596,terms!$B$2:$B$219),0,1)</f>
        <v>1</v>
      </c>
      <c r="E596">
        <v>596</v>
      </c>
      <c r="F596" t="str">
        <f t="shared" si="19"/>
        <v>D596</v>
      </c>
      <c r="G596" t="str">
        <f ca="1">IF(C596=1,SUM($D$2:INDIRECT(F596)),"")</f>
        <v/>
      </c>
    </row>
    <row r="597" spans="1:7" x14ac:dyDescent="0.25">
      <c r="A597" t="s">
        <v>599</v>
      </c>
      <c r="B597" t="str">
        <f t="shared" si="18"/>
        <v>network</v>
      </c>
      <c r="C597">
        <f>IF(B597=LOOKUP(B597,terms!$B$2:$B$219),1,0)</f>
        <v>0</v>
      </c>
      <c r="D597">
        <f>IF(B597=LOOKUP(B597,terms!$B$2:$B$219),0,1)</f>
        <v>1</v>
      </c>
      <c r="E597">
        <v>597</v>
      </c>
      <c r="F597" t="str">
        <f t="shared" si="19"/>
        <v>D597</v>
      </c>
      <c r="G597" t="str">
        <f ca="1">IF(C597=1,SUM($D$2:INDIRECT(F597)),"")</f>
        <v/>
      </c>
    </row>
    <row r="598" spans="1:7" x14ac:dyDescent="0.25">
      <c r="A598" t="s">
        <v>600</v>
      </c>
      <c r="B598" t="str">
        <f t="shared" si="18"/>
        <v>parameter</v>
      </c>
      <c r="C598">
        <f>IF(B598=LOOKUP(B598,terms!$B$2:$B$219),1,0)</f>
        <v>0</v>
      </c>
      <c r="D598">
        <f>IF(B598=LOOKUP(B598,terms!$B$2:$B$219),0,1)</f>
        <v>1</v>
      </c>
      <c r="E598">
        <v>598</v>
      </c>
      <c r="F598" t="str">
        <f t="shared" si="19"/>
        <v>D598</v>
      </c>
      <c r="G598" t="str">
        <f ca="1">IF(C598=1,SUM($D$2:INDIRECT(F598)),"")</f>
        <v/>
      </c>
    </row>
    <row r="599" spans="1:7" x14ac:dyDescent="0.25">
      <c r="A599" t="s">
        <v>601</v>
      </c>
      <c r="B599" t="str">
        <f t="shared" si="18"/>
        <v>bcctp</v>
      </c>
      <c r="C599">
        <f>IF(B599=LOOKUP(B599,terms!$B$2:$B$219),1,0)</f>
        <v>1</v>
      </c>
      <c r="D599">
        <f>IF(B599=LOOKUP(B599,terms!$B$2:$B$219),0,1)</f>
        <v>0</v>
      </c>
      <c r="E599">
        <v>599</v>
      </c>
      <c r="F599" t="str">
        <f t="shared" si="19"/>
        <v>D599</v>
      </c>
      <c r="G599">
        <f ca="1">IF(C599=1,SUM($D$2:INDIRECT(F599)),"")</f>
        <v>471</v>
      </c>
    </row>
    <row r="600" spans="1:7" x14ac:dyDescent="0.25">
      <c r="A600" t="s">
        <v>602</v>
      </c>
      <c r="B600" t="str">
        <f t="shared" si="18"/>
        <v>differentprogram</v>
      </c>
      <c r="C600">
        <f>IF(B600=LOOKUP(B600,terms!$B$2:$B$219),1,0)</f>
        <v>0</v>
      </c>
      <c r="D600">
        <f>IF(B600=LOOKUP(B600,terms!$B$2:$B$219),0,1)</f>
        <v>1</v>
      </c>
      <c r="E600">
        <v>600</v>
      </c>
      <c r="F600" t="str">
        <f t="shared" si="19"/>
        <v>D600</v>
      </c>
      <c r="G600" t="str">
        <f ca="1">IF(C600=1,SUM($D$2:INDIRECT(F600)),"")</f>
        <v/>
      </c>
    </row>
    <row r="601" spans="1:7" x14ac:dyDescent="0.25">
      <c r="A601" t="s">
        <v>603</v>
      </c>
      <c r="B601" t="str">
        <f t="shared" si="18"/>
        <v>fpact</v>
      </c>
      <c r="C601">
        <f>IF(B601=LOOKUP(B601,terms!$B$2:$B$219),1,0)</f>
        <v>1</v>
      </c>
      <c r="D601">
        <f>IF(B601=LOOKUP(B601,terms!$B$2:$B$219),0,1)</f>
        <v>0</v>
      </c>
      <c r="E601">
        <v>601</v>
      </c>
      <c r="F601" t="str">
        <f t="shared" si="19"/>
        <v>D601</v>
      </c>
      <c r="G601">
        <f ca="1">IF(C601=1,SUM($D$2:INDIRECT(F601)),"")</f>
        <v>472</v>
      </c>
    </row>
    <row r="602" spans="1:7" x14ac:dyDescent="0.25">
      <c r="A602" t="s">
        <v>604</v>
      </c>
      <c r="B602" t="str">
        <f t="shared" si="18"/>
        <v>aiim</v>
      </c>
      <c r="C602">
        <f>IF(B602=LOOKUP(B602,terms!$B$2:$B$219),1,0)</f>
        <v>1</v>
      </c>
      <c r="D602">
        <f>IF(B602=LOOKUP(B602,terms!$B$2:$B$219),0,1)</f>
        <v>0</v>
      </c>
      <c r="E602">
        <v>602</v>
      </c>
      <c r="F602" t="str">
        <f t="shared" si="19"/>
        <v>D602</v>
      </c>
      <c r="G602">
        <f ca="1">IF(C602=1,SUM($D$2:INDIRECT(F602)),"")</f>
        <v>472</v>
      </c>
    </row>
    <row r="603" spans="1:7" x14ac:dyDescent="0.25">
      <c r="A603" t="s">
        <v>605</v>
      </c>
      <c r="B603" t="str">
        <f t="shared" si="18"/>
        <v>tool</v>
      </c>
      <c r="C603">
        <f>IF(B603=LOOKUP(B603,terms!$B$2:$B$219),1,0)</f>
        <v>0</v>
      </c>
      <c r="D603">
        <f>IF(B603=LOOKUP(B603,terms!$B$2:$B$219),0,1)</f>
        <v>1</v>
      </c>
      <c r="E603">
        <v>603</v>
      </c>
      <c r="F603" t="str">
        <f t="shared" si="19"/>
        <v>D603</v>
      </c>
      <c r="G603" t="str">
        <f ca="1">IF(C603=1,SUM($D$2:INDIRECT(F603)),"")</f>
        <v/>
      </c>
    </row>
    <row r="604" spans="1:7" x14ac:dyDescent="0.25">
      <c r="A604" t="s">
        <v>606</v>
      </c>
      <c r="B604" t="str">
        <f t="shared" si="18"/>
        <v>reinsurance</v>
      </c>
      <c r="C604">
        <f>IF(B604=LOOKUP(B604,terms!$B$2:$B$219),1,0)</f>
        <v>1</v>
      </c>
      <c r="D604">
        <f>IF(B604=LOOKUP(B604,terms!$B$2:$B$219),0,1)</f>
        <v>0</v>
      </c>
      <c r="E604">
        <v>604</v>
      </c>
      <c r="F604" t="str">
        <f t="shared" si="19"/>
        <v>D604</v>
      </c>
      <c r="G604">
        <f ca="1">IF(C604=1,SUM($D$2:INDIRECT(F604)),"")</f>
        <v>473</v>
      </c>
    </row>
    <row r="605" spans="1:7" x14ac:dyDescent="0.25">
      <c r="A605" t="s">
        <v>607</v>
      </c>
      <c r="B605" t="str">
        <f t="shared" si="18"/>
        <v>recertification</v>
      </c>
      <c r="C605">
        <f>IF(B605=LOOKUP(B605,terms!$B$2:$B$219),1,0)</f>
        <v>1</v>
      </c>
      <c r="D605">
        <f>IF(B605=LOOKUP(B605,terms!$B$2:$B$219),0,1)</f>
        <v>0</v>
      </c>
      <c r="E605">
        <v>605</v>
      </c>
      <c r="F605" t="str">
        <f t="shared" si="19"/>
        <v>D605</v>
      </c>
      <c r="G605">
        <f ca="1">IF(C605=1,SUM($D$2:INDIRECT(F605)),"")</f>
        <v>473</v>
      </c>
    </row>
    <row r="606" spans="1:7" x14ac:dyDescent="0.25">
      <c r="A606" t="s">
        <v>608</v>
      </c>
      <c r="B606" t="str">
        <f t="shared" si="18"/>
        <v>viewable</v>
      </c>
      <c r="C606">
        <f>IF(B606=LOOKUP(B606,terms!$B$2:$B$219),1,0)</f>
        <v>0</v>
      </c>
      <c r="D606">
        <f>IF(B606=LOOKUP(B606,terms!$B$2:$B$219),0,1)</f>
        <v>1</v>
      </c>
      <c r="E606">
        <v>606</v>
      </c>
      <c r="F606" t="str">
        <f t="shared" si="19"/>
        <v>D606</v>
      </c>
      <c r="G606" t="str">
        <f ca="1">IF(C606=1,SUM($D$2:INDIRECT(F606)),"")</f>
        <v/>
      </c>
    </row>
    <row r="607" spans="1:7" x14ac:dyDescent="0.25">
      <c r="A607" t="s">
        <v>609</v>
      </c>
      <c r="B607" t="str">
        <f t="shared" si="18"/>
        <v>comment</v>
      </c>
      <c r="C607">
        <f>IF(B607=LOOKUP(B607,terms!$B$2:$B$219),1,0)</f>
        <v>0</v>
      </c>
      <c r="D607">
        <f>IF(B607=LOOKUP(B607,terms!$B$2:$B$219),0,1)</f>
        <v>1</v>
      </c>
      <c r="E607">
        <v>607</v>
      </c>
      <c r="F607" t="str">
        <f t="shared" si="19"/>
        <v>D607</v>
      </c>
      <c r="G607" t="str">
        <f ca="1">IF(C607=1,SUM($D$2:INDIRECT(F607)),"")</f>
        <v/>
      </c>
    </row>
    <row r="608" spans="1:7" x14ac:dyDescent="0.25">
      <c r="A608" t="s">
        <v>610</v>
      </c>
      <c r="B608" t="str">
        <f t="shared" si="18"/>
        <v>limited</v>
      </c>
      <c r="C608">
        <f>IF(B608=LOOKUP(B608,terms!$B$2:$B$219),1,0)</f>
        <v>0</v>
      </c>
      <c r="D608">
        <f>IF(B608=LOOKUP(B608,terms!$B$2:$B$219),0,1)</f>
        <v>1</v>
      </c>
      <c r="E608">
        <v>608</v>
      </c>
      <c r="F608" t="str">
        <f t="shared" si="19"/>
        <v>D608</v>
      </c>
      <c r="G608" t="str">
        <f ca="1">IF(C608=1,SUM($D$2:INDIRECT(F608)),"")</f>
        <v/>
      </c>
    </row>
    <row r="609" spans="1:7" x14ac:dyDescent="0.25">
      <c r="A609" t="s">
        <v>611</v>
      </c>
      <c r="B609" t="str">
        <f t="shared" si="18"/>
        <v>user-generated</v>
      </c>
      <c r="C609">
        <f>IF(B609=LOOKUP(B609,terms!$B$2:$B$219),1,0)</f>
        <v>0</v>
      </c>
      <c r="D609">
        <f>IF(B609=LOOKUP(B609,terms!$B$2:$B$219),0,1)</f>
        <v>1</v>
      </c>
      <c r="E609">
        <v>609</v>
      </c>
      <c r="F609" t="str">
        <f t="shared" si="19"/>
        <v>D609</v>
      </c>
      <c r="G609" t="str">
        <f ca="1">IF(C609=1,SUM($D$2:INDIRECT(F609)),"")</f>
        <v/>
      </c>
    </row>
    <row r="610" spans="1:7" x14ac:dyDescent="0.25">
      <c r="A610" t="s">
        <v>612</v>
      </c>
      <c r="B610" t="str">
        <f t="shared" si="18"/>
        <v>trip</v>
      </c>
      <c r="C610">
        <f>IF(B610=LOOKUP(B610,terms!$B$2:$B$219),1,0)</f>
        <v>0</v>
      </c>
      <c r="D610">
        <f>IF(B610=LOOKUP(B610,terms!$B$2:$B$219),0,1)</f>
        <v>1</v>
      </c>
      <c r="E610">
        <v>610</v>
      </c>
      <c r="F610" t="str">
        <f t="shared" si="19"/>
        <v>D610</v>
      </c>
      <c r="G610" t="str">
        <f ca="1">IF(C610=1,SUM($D$2:INDIRECT(F610)),"")</f>
        <v/>
      </c>
    </row>
    <row r="611" spans="1:7" x14ac:dyDescent="0.25">
      <c r="A611" t="s">
        <v>613</v>
      </c>
      <c r="B611" t="str">
        <f t="shared" si="18"/>
        <v>category</v>
      </c>
      <c r="C611">
        <f>IF(B611=LOOKUP(B611,terms!$B$2:$B$219),1,0)</f>
        <v>0</v>
      </c>
      <c r="D611">
        <f>IF(B611=LOOKUP(B611,terms!$B$2:$B$219),0,1)</f>
        <v>1</v>
      </c>
      <c r="E611">
        <v>611</v>
      </c>
      <c r="F611" t="str">
        <f t="shared" si="19"/>
        <v>D611</v>
      </c>
      <c r="G611" t="str">
        <f ca="1">IF(C611=1,SUM($D$2:INDIRECT(F611)),"")</f>
        <v/>
      </c>
    </row>
    <row r="612" spans="1:7" x14ac:dyDescent="0.25">
      <c r="A612" t="s">
        <v>614</v>
      </c>
      <c r="B612" t="str">
        <f t="shared" si="18"/>
        <v>queue</v>
      </c>
      <c r="C612">
        <f>IF(B612=LOOKUP(B612,terms!$B$2:$B$219),1,0)</f>
        <v>0</v>
      </c>
      <c r="D612">
        <f>IF(B612=LOOKUP(B612,terms!$B$2:$B$219),0,1)</f>
        <v>1</v>
      </c>
      <c r="E612">
        <v>612</v>
      </c>
      <c r="F612" t="str">
        <f t="shared" si="19"/>
        <v>D612</v>
      </c>
      <c r="G612" t="str">
        <f ca="1">IF(C612=1,SUM($D$2:INDIRECT(F612)),"")</f>
        <v/>
      </c>
    </row>
    <row r="613" spans="1:7" x14ac:dyDescent="0.25">
      <c r="A613" t="s">
        <v>615</v>
      </c>
      <c r="B613" t="str">
        <f t="shared" si="18"/>
        <v>time-stamp</v>
      </c>
      <c r="C613">
        <f>IF(B613=LOOKUP(B613,terms!$B$2:$B$219),1,0)</f>
        <v>0</v>
      </c>
      <c r="D613">
        <f>IF(B613=LOOKUP(B613,terms!$B$2:$B$219),0,1)</f>
        <v>1</v>
      </c>
      <c r="E613">
        <v>613</v>
      </c>
      <c r="F613" t="str">
        <f t="shared" si="19"/>
        <v>D613</v>
      </c>
      <c r="G613" t="str">
        <f ca="1">IF(C613=1,SUM($D$2:INDIRECT(F613)),"")</f>
        <v/>
      </c>
    </row>
    <row r="614" spans="1:7" x14ac:dyDescent="0.25">
      <c r="A614" t="s">
        <v>616</v>
      </c>
      <c r="B614" t="str">
        <f t="shared" si="18"/>
        <v>decision-making</v>
      </c>
      <c r="C614">
        <f>IF(B614=LOOKUP(B614,terms!$B$2:$B$219),1,0)</f>
        <v>0</v>
      </c>
      <c r="D614">
        <f>IF(B614=LOOKUP(B614,terms!$B$2:$B$219),0,1)</f>
        <v>1</v>
      </c>
      <c r="E614">
        <v>614</v>
      </c>
      <c r="F614" t="str">
        <f t="shared" si="19"/>
        <v>D614</v>
      </c>
      <c r="G614" t="str">
        <f ca="1">IF(C614=1,SUM($D$2:INDIRECT(F614)),"")</f>
        <v/>
      </c>
    </row>
    <row r="615" spans="1:7" x14ac:dyDescent="0.25">
      <c r="A615" t="s">
        <v>617</v>
      </c>
      <c r="B615" t="str">
        <f t="shared" si="18"/>
        <v>vendor</v>
      </c>
      <c r="C615">
        <f>IF(B615=LOOKUP(B615,terms!$B$2:$B$219),1,0)</f>
        <v>1</v>
      </c>
      <c r="D615">
        <f>IF(B615=LOOKUP(B615,terms!$B$2:$B$219),0,1)</f>
        <v>0</v>
      </c>
      <c r="E615">
        <v>615</v>
      </c>
      <c r="F615" t="str">
        <f t="shared" si="19"/>
        <v>D615</v>
      </c>
      <c r="G615">
        <f ca="1">IF(C615=1,SUM($D$2:INDIRECT(F615)),"")</f>
        <v>482</v>
      </c>
    </row>
    <row r="616" spans="1:7" x14ac:dyDescent="0.25">
      <c r="A616" t="s">
        <v>618</v>
      </c>
      <c r="B616" t="str">
        <f t="shared" si="18"/>
        <v>liabilities</v>
      </c>
      <c r="C616">
        <f>IF(B616=LOOKUP(B616,terms!$B$2:$B$219),1,0)</f>
        <v>0</v>
      </c>
      <c r="D616">
        <f>IF(B616=LOOKUP(B616,terms!$B$2:$B$219),0,1)</f>
        <v>1</v>
      </c>
      <c r="E616">
        <v>616</v>
      </c>
      <c r="F616" t="str">
        <f t="shared" si="19"/>
        <v>D616</v>
      </c>
      <c r="G616" t="str">
        <f ca="1">IF(C616=1,SUM($D$2:INDIRECT(F616)),"")</f>
        <v/>
      </c>
    </row>
    <row r="617" spans="1:7" x14ac:dyDescent="0.25">
      <c r="A617" t="s">
        <v>619</v>
      </c>
      <c r="B617" t="str">
        <f t="shared" si="18"/>
        <v>county</v>
      </c>
      <c r="C617">
        <f>IF(B617=LOOKUP(B617,terms!$B$2:$B$219),1,0)</f>
        <v>0</v>
      </c>
      <c r="D617">
        <f>IF(B617=LOOKUP(B617,terms!$B$2:$B$219),0,1)</f>
        <v>1</v>
      </c>
      <c r="E617">
        <v>617</v>
      </c>
      <c r="F617" t="str">
        <f t="shared" si="19"/>
        <v>D617</v>
      </c>
      <c r="G617" t="str">
        <f ca="1">IF(C617=1,SUM($D$2:INDIRECT(F617)),"")</f>
        <v/>
      </c>
    </row>
    <row r="618" spans="1:7" x14ac:dyDescent="0.25">
      <c r="A618" t="s">
        <v>620</v>
      </c>
      <c r="B618" t="str">
        <f t="shared" si="18"/>
        <v>guidance</v>
      </c>
      <c r="C618">
        <f>IF(B618=LOOKUP(B618,terms!$B$2:$B$219),1,0)</f>
        <v>0</v>
      </c>
      <c r="D618">
        <f>IF(B618=LOOKUP(B618,terms!$B$2:$B$219),0,1)</f>
        <v>1</v>
      </c>
      <c r="E618">
        <v>618</v>
      </c>
      <c r="F618" t="str">
        <f t="shared" si="19"/>
        <v>D618</v>
      </c>
      <c r="G618" t="str">
        <f ca="1">IF(C618=1,SUM($D$2:INDIRECT(F618)),"")</f>
        <v/>
      </c>
    </row>
    <row r="619" spans="1:7" x14ac:dyDescent="0.25">
      <c r="A619" t="s">
        <v>621</v>
      </c>
      <c r="B619" t="str">
        <f t="shared" si="18"/>
        <v>calfresh</v>
      </c>
      <c r="C619">
        <f>IF(B619=LOOKUP(B619,terms!$B$2:$B$219),1,0)</f>
        <v>1</v>
      </c>
      <c r="D619">
        <f>IF(B619=LOOKUP(B619,terms!$B$2:$B$219),0,1)</f>
        <v>0</v>
      </c>
      <c r="E619">
        <v>619</v>
      </c>
      <c r="F619" t="str">
        <f t="shared" si="19"/>
        <v>D619</v>
      </c>
      <c r="G619">
        <f ca="1">IF(C619=1,SUM($D$2:INDIRECT(F619)),"")</f>
        <v>485</v>
      </c>
    </row>
    <row r="620" spans="1:7" x14ac:dyDescent="0.25">
      <c r="A620" t="s">
        <v>622</v>
      </c>
      <c r="B620" t="str">
        <f t="shared" si="18"/>
        <v>reason</v>
      </c>
      <c r="C620">
        <f>IF(B620=LOOKUP(B620,terms!$B$2:$B$219),1,0)</f>
        <v>0</v>
      </c>
      <c r="D620">
        <f>IF(B620=LOOKUP(B620,terms!$B$2:$B$219),0,1)</f>
        <v>1</v>
      </c>
      <c r="E620">
        <v>620</v>
      </c>
      <c r="F620" t="str">
        <f t="shared" si="19"/>
        <v>D620</v>
      </c>
      <c r="G620" t="str">
        <f ca="1">IF(C620=1,SUM($D$2:INDIRECT(F620)),"")</f>
        <v/>
      </c>
    </row>
    <row r="621" spans="1:7" x14ac:dyDescent="0.25">
      <c r="A621" t="s">
        <v>623</v>
      </c>
      <c r="B621" t="str">
        <f t="shared" si="18"/>
        <v>form</v>
      </c>
      <c r="C621">
        <f>IF(B621=LOOKUP(B621,terms!$B$2:$B$219),1,0)</f>
        <v>0</v>
      </c>
      <c r="D621">
        <f>IF(B621=LOOKUP(B621,terms!$B$2:$B$219),0,1)</f>
        <v>1</v>
      </c>
      <c r="E621">
        <v>621</v>
      </c>
      <c r="F621" t="str">
        <f t="shared" si="19"/>
        <v>D621</v>
      </c>
      <c r="G621" t="str">
        <f ca="1">IF(C621=1,SUM($D$2:INDIRECT(F621)),"")</f>
        <v/>
      </c>
    </row>
    <row r="622" spans="1:7" x14ac:dyDescent="0.25">
      <c r="A622" t="s">
        <v>624</v>
      </c>
      <c r="B622" t="str">
        <f t="shared" si="18"/>
        <v>assistance</v>
      </c>
      <c r="C622">
        <f>IF(B622=LOOKUP(B622,terms!$B$2:$B$219),1,0)</f>
        <v>0</v>
      </c>
      <c r="D622">
        <f>IF(B622=LOOKUP(B622,terms!$B$2:$B$219),0,1)</f>
        <v>1</v>
      </c>
      <c r="E622">
        <v>622</v>
      </c>
      <c r="F622" t="str">
        <f t="shared" si="19"/>
        <v>D622</v>
      </c>
      <c r="G622" t="str">
        <f ca="1">IF(C622=1,SUM($D$2:INDIRECT(F622)),"")</f>
        <v/>
      </c>
    </row>
    <row r="623" spans="1:7" x14ac:dyDescent="0.25">
      <c r="A623" t="s">
        <v>625</v>
      </c>
      <c r="B623" t="str">
        <f t="shared" si="18"/>
        <v>recipient</v>
      </c>
      <c r="C623">
        <f>IF(B623=LOOKUP(B623,terms!$B$2:$B$219),1,0)</f>
        <v>1</v>
      </c>
      <c r="D623">
        <f>IF(B623=LOOKUP(B623,terms!$B$2:$B$219),0,1)</f>
        <v>0</v>
      </c>
      <c r="E623">
        <v>623</v>
      </c>
      <c r="F623" t="str">
        <f t="shared" si="19"/>
        <v>D623</v>
      </c>
      <c r="G623">
        <f ca="1">IF(C623=1,SUM($D$2:INDIRECT(F623)),"")</f>
        <v>488</v>
      </c>
    </row>
    <row r="624" spans="1:7" x14ac:dyDescent="0.25">
      <c r="A624" t="s">
        <v>626</v>
      </c>
      <c r="B624" t="str">
        <f t="shared" si="18"/>
        <v>scanned</v>
      </c>
      <c r="C624">
        <f>IF(B624=LOOKUP(B624,terms!$B$2:$B$219),1,0)</f>
        <v>0</v>
      </c>
      <c r="D624">
        <f>IF(B624=LOOKUP(B624,terms!$B$2:$B$219),0,1)</f>
        <v>1</v>
      </c>
      <c r="E624">
        <v>624</v>
      </c>
      <c r="F624" t="str">
        <f t="shared" si="19"/>
        <v>D624</v>
      </c>
      <c r="G624" t="str">
        <f ca="1">IF(C624=1,SUM($D$2:INDIRECT(F624)),"")</f>
        <v/>
      </c>
    </row>
    <row r="625" spans="1:7" x14ac:dyDescent="0.25">
      <c r="A625" t="s">
        <v>627</v>
      </c>
      <c r="B625" t="str">
        <f t="shared" si="18"/>
        <v>directive</v>
      </c>
      <c r="C625">
        <f>IF(B625=LOOKUP(B625,terms!$B$2:$B$219),1,0)</f>
        <v>0</v>
      </c>
      <c r="D625">
        <f>IF(B625=LOOKUP(B625,terms!$B$2:$B$219),0,1)</f>
        <v>1</v>
      </c>
      <c r="E625">
        <v>625</v>
      </c>
      <c r="F625" t="str">
        <f t="shared" si="19"/>
        <v>D625</v>
      </c>
      <c r="G625" t="str">
        <f ca="1">IF(C625=1,SUM($D$2:INDIRECT(F625)),"")</f>
        <v/>
      </c>
    </row>
    <row r="626" spans="1:7" x14ac:dyDescent="0.25">
      <c r="A626" t="s">
        <v>628</v>
      </c>
      <c r="B626" t="str">
        <f t="shared" si="18"/>
        <v>dashboard</v>
      </c>
      <c r="C626">
        <f>IF(B626=LOOKUP(B626,terms!$B$2:$B$219),1,0)</f>
        <v>0</v>
      </c>
      <c r="D626">
        <f>IF(B626=LOOKUP(B626,terms!$B$2:$B$219),0,1)</f>
        <v>1</v>
      </c>
      <c r="E626">
        <v>626</v>
      </c>
      <c r="F626" t="str">
        <f t="shared" si="19"/>
        <v>D626</v>
      </c>
      <c r="G626" t="str">
        <f ca="1">IF(C626=1,SUM($D$2:INDIRECT(F626)),"")</f>
        <v/>
      </c>
    </row>
    <row r="627" spans="1:7" x14ac:dyDescent="0.25">
      <c r="A627" t="s">
        <v>629</v>
      </c>
      <c r="B627" t="str">
        <f t="shared" si="18"/>
        <v>guideline</v>
      </c>
      <c r="C627">
        <f>IF(B627=LOOKUP(B627,terms!$B$2:$B$219),1,0)</f>
        <v>0</v>
      </c>
      <c r="D627">
        <f>IF(B627=LOOKUP(B627,terms!$B$2:$B$219),0,1)</f>
        <v>1</v>
      </c>
      <c r="E627">
        <v>627</v>
      </c>
      <c r="F627" t="str">
        <f t="shared" si="19"/>
        <v>D627</v>
      </c>
      <c r="G627" t="str">
        <f ca="1">IF(C627=1,SUM($D$2:INDIRECT(F627)),"")</f>
        <v/>
      </c>
    </row>
    <row r="628" spans="1:7" x14ac:dyDescent="0.25">
      <c r="A628" t="s">
        <v>630</v>
      </c>
      <c r="B628" t="str">
        <f t="shared" si="18"/>
        <v>procedure</v>
      </c>
      <c r="C628">
        <f>IF(B628=LOOKUP(B628,terms!$B$2:$B$219),1,0)</f>
        <v>0</v>
      </c>
      <c r="D628">
        <f>IF(B628=LOOKUP(B628,terms!$B$2:$B$219),0,1)</f>
        <v>1</v>
      </c>
      <c r="E628">
        <v>628</v>
      </c>
      <c r="F628" t="str">
        <f t="shared" si="19"/>
        <v>D628</v>
      </c>
      <c r="G628" t="str">
        <f ca="1">IF(C628=1,SUM($D$2:INDIRECT(F628)),"")</f>
        <v/>
      </c>
    </row>
    <row r="629" spans="1:7" x14ac:dyDescent="0.25">
      <c r="A629" t="s">
        <v>631</v>
      </c>
      <c r="B629" t="str">
        <f t="shared" si="18"/>
        <v>ordinance</v>
      </c>
      <c r="C629">
        <f>IF(B629=LOOKUP(B629,terms!$B$2:$B$219),1,0)</f>
        <v>0</v>
      </c>
      <c r="D629">
        <f>IF(B629=LOOKUP(B629,terms!$B$2:$B$219),0,1)</f>
        <v>1</v>
      </c>
      <c r="E629">
        <v>629</v>
      </c>
      <c r="F629" t="str">
        <f t="shared" si="19"/>
        <v>D629</v>
      </c>
      <c r="G629" t="str">
        <f ca="1">IF(C629=1,SUM($D$2:INDIRECT(F629)),"")</f>
        <v/>
      </c>
    </row>
    <row r="630" spans="1:7" x14ac:dyDescent="0.25">
      <c r="A630" t="s">
        <v>632</v>
      </c>
      <c r="B630" t="str">
        <f t="shared" si="18"/>
        <v>regulation</v>
      </c>
      <c r="C630">
        <f>IF(B630=LOOKUP(B630,terms!$B$2:$B$219),1,0)</f>
        <v>0</v>
      </c>
      <c r="D630">
        <f>IF(B630=LOOKUP(B630,terms!$B$2:$B$219),0,1)</f>
        <v>1</v>
      </c>
      <c r="E630">
        <v>630</v>
      </c>
      <c r="F630" t="str">
        <f t="shared" si="19"/>
        <v>D630</v>
      </c>
      <c r="G630" t="str">
        <f ca="1">IF(C630=1,SUM($D$2:INDIRECT(F630)),"")</f>
        <v/>
      </c>
    </row>
    <row r="631" spans="1:7" x14ac:dyDescent="0.25">
      <c r="A631" t="s">
        <v>633</v>
      </c>
      <c r="B631" t="str">
        <f t="shared" si="18"/>
        <v>abuse</v>
      </c>
      <c r="C631">
        <f>IF(B631=LOOKUP(B631,terms!$B$2:$B$219),1,0)</f>
        <v>1</v>
      </c>
      <c r="D631">
        <f>IF(B631=LOOKUP(B631,terms!$B$2:$B$219),0,1)</f>
        <v>0</v>
      </c>
      <c r="E631">
        <v>631</v>
      </c>
      <c r="F631" t="str">
        <f t="shared" si="19"/>
        <v>D631</v>
      </c>
      <c r="G631">
        <f ca="1">IF(C631=1,SUM($D$2:INDIRECT(F631)),"")</f>
        <v>495</v>
      </c>
    </row>
    <row r="632" spans="1:7" x14ac:dyDescent="0.25">
      <c r="A632" t="s">
        <v>634</v>
      </c>
      <c r="B632" t="str">
        <f t="shared" si="18"/>
        <v>fraud</v>
      </c>
      <c r="C632">
        <f>IF(B632=LOOKUP(B632,terms!$B$2:$B$219),1,0)</f>
        <v>1</v>
      </c>
      <c r="D632">
        <f>IF(B632=LOOKUP(B632,terms!$B$2:$B$219),0,1)</f>
        <v>0</v>
      </c>
      <c r="E632">
        <v>632</v>
      </c>
      <c r="F632" t="str">
        <f t="shared" si="19"/>
        <v>D632</v>
      </c>
      <c r="G632">
        <f ca="1">IF(C632=1,SUM($D$2:INDIRECT(F632)),"")</f>
        <v>495</v>
      </c>
    </row>
    <row r="633" spans="1:7" x14ac:dyDescent="0.25">
      <c r="A633" t="s">
        <v>635</v>
      </c>
      <c r="B633" t="str">
        <f t="shared" si="18"/>
        <v>waste</v>
      </c>
      <c r="C633">
        <f>IF(B633=LOOKUP(B633,terms!$B$2:$B$219),1,0)</f>
        <v>1</v>
      </c>
      <c r="D633">
        <f>IF(B633=LOOKUP(B633,terms!$B$2:$B$219),0,1)</f>
        <v>0</v>
      </c>
      <c r="E633">
        <v>633</v>
      </c>
      <c r="F633" t="str">
        <f t="shared" si="19"/>
        <v>D633</v>
      </c>
      <c r="G633">
        <f ca="1">IF(C633=1,SUM($D$2:INDIRECT(F633)),"")</f>
        <v>495</v>
      </c>
    </row>
    <row r="634" spans="1:7" x14ac:dyDescent="0.25">
      <c r="A634" t="s">
        <v>636</v>
      </c>
      <c r="B634" t="str">
        <f t="shared" si="18"/>
        <v>submission</v>
      </c>
      <c r="C634">
        <f>IF(B634=LOOKUP(B634,terms!$B$2:$B$219),1,0)</f>
        <v>0</v>
      </c>
      <c r="D634">
        <f>IF(B634=LOOKUP(B634,terms!$B$2:$B$219),0,1)</f>
        <v>1</v>
      </c>
      <c r="E634">
        <v>634</v>
      </c>
      <c r="F634" t="str">
        <f t="shared" si="19"/>
        <v>D634</v>
      </c>
      <c r="G634" t="str">
        <f ca="1">IF(C634=1,SUM($D$2:INDIRECT(F634)),"")</f>
        <v/>
      </c>
    </row>
    <row r="635" spans="1:7" x14ac:dyDescent="0.25">
      <c r="A635" t="s">
        <v>637</v>
      </c>
      <c r="B635" t="str">
        <f t="shared" si="18"/>
        <v>mrmib</v>
      </c>
      <c r="C635">
        <f>IF(B635=LOOKUP(B635,terms!$B$2:$B$219),1,0)</f>
        <v>1</v>
      </c>
      <c r="D635">
        <f>IF(B635=LOOKUP(B635,terms!$B$2:$B$219),0,1)</f>
        <v>0</v>
      </c>
      <c r="E635">
        <v>635</v>
      </c>
      <c r="F635" t="str">
        <f t="shared" si="19"/>
        <v>D635</v>
      </c>
      <c r="G635">
        <f ca="1">IF(C635=1,SUM($D$2:INDIRECT(F635)),"")</f>
        <v>496</v>
      </c>
    </row>
    <row r="636" spans="1:7" x14ac:dyDescent="0.25">
      <c r="A636" t="s">
        <v>638</v>
      </c>
      <c r="B636" t="str">
        <f t="shared" si="18"/>
        <v>national</v>
      </c>
      <c r="C636">
        <f>IF(B636=LOOKUP(B636,terms!$B$2:$B$219),1,0)</f>
        <v>0</v>
      </c>
      <c r="D636">
        <f>IF(B636=LOOKUP(B636,terms!$B$2:$B$219),0,1)</f>
        <v>1</v>
      </c>
      <c r="E636">
        <v>636</v>
      </c>
      <c r="F636" t="str">
        <f t="shared" si="19"/>
        <v>D636</v>
      </c>
      <c r="G636" t="str">
        <f ca="1">IF(C636=1,SUM($D$2:INDIRECT(F636)),"")</f>
        <v/>
      </c>
    </row>
    <row r="637" spans="1:7" x14ac:dyDescent="0.25">
      <c r="A637" t="s">
        <v>639</v>
      </c>
      <c r="B637" t="str">
        <f t="shared" si="18"/>
        <v>transmit</v>
      </c>
      <c r="C637">
        <f>IF(B637=LOOKUP(B637,terms!$B$2:$B$219),1,0)</f>
        <v>0</v>
      </c>
      <c r="D637">
        <f>IF(B637=LOOKUP(B637,terms!$B$2:$B$219),0,1)</f>
        <v>1</v>
      </c>
      <c r="E637">
        <v>637</v>
      </c>
      <c r="F637" t="str">
        <f t="shared" si="19"/>
        <v>D637</v>
      </c>
      <c r="G637" t="str">
        <f ca="1">IF(C637=1,SUM($D$2:INDIRECT(F637)),"")</f>
        <v/>
      </c>
    </row>
    <row r="638" spans="1:7" x14ac:dyDescent="0.25">
      <c r="A638" t="s">
        <v>640</v>
      </c>
      <c r="B638" t="str">
        <f t="shared" si="18"/>
        <v>medium</v>
      </c>
      <c r="C638">
        <f>IF(B638=LOOKUP(B638,terms!$B$2:$B$219),1,0)</f>
        <v>0</v>
      </c>
      <c r="D638">
        <f>IF(B638=LOOKUP(B638,terms!$B$2:$B$219),0,1)</f>
        <v>1</v>
      </c>
      <c r="E638">
        <v>638</v>
      </c>
      <c r="F638" t="str">
        <f t="shared" si="19"/>
        <v>D638</v>
      </c>
      <c r="G638" t="str">
        <f ca="1">IF(C638=1,SUM($D$2:INDIRECT(F638)),"")</f>
        <v/>
      </c>
    </row>
    <row r="639" spans="1:7" x14ac:dyDescent="0.25">
      <c r="A639" t="s">
        <v>641</v>
      </c>
      <c r="B639" t="str">
        <f t="shared" si="18"/>
        <v>high</v>
      </c>
      <c r="C639">
        <f>IF(B639=LOOKUP(B639,terms!$B$2:$B$219),1,0)</f>
        <v>0</v>
      </c>
      <c r="D639">
        <f>IF(B639=LOOKUP(B639,terms!$B$2:$B$219),0,1)</f>
        <v>1</v>
      </c>
      <c r="E639">
        <v>639</v>
      </c>
      <c r="F639" t="str">
        <f t="shared" si="19"/>
        <v>D639</v>
      </c>
      <c r="G639" t="str">
        <f ca="1">IF(C639=1,SUM($D$2:INDIRECT(F639)),"")</f>
        <v/>
      </c>
    </row>
    <row r="640" spans="1:7" x14ac:dyDescent="0.25">
      <c r="A640" t="s">
        <v>642</v>
      </c>
      <c r="B640" t="str">
        <f t="shared" si="18"/>
        <v>non-payment</v>
      </c>
      <c r="C640">
        <f>IF(B640=LOOKUP(B640,terms!$B$2:$B$219),1,0)</f>
        <v>0</v>
      </c>
      <c r="D640">
        <f>IF(B640=LOOKUP(B640,terms!$B$2:$B$219),0,1)</f>
        <v>1</v>
      </c>
      <c r="E640">
        <v>640</v>
      </c>
      <c r="F640" t="str">
        <f t="shared" si="19"/>
        <v>D640</v>
      </c>
      <c r="G640" t="str">
        <f ca="1">IF(C640=1,SUM($D$2:INDIRECT(F640)),"")</f>
        <v/>
      </c>
    </row>
    <row r="641" spans="1:7" x14ac:dyDescent="0.25">
      <c r="A641" t="s">
        <v>643</v>
      </c>
      <c r="B641" t="str">
        <f t="shared" si="18"/>
        <v>shop</v>
      </c>
      <c r="C641">
        <f>IF(B641=LOOKUP(B641,terms!$B$2:$B$219),1,0)</f>
        <v>1</v>
      </c>
      <c r="D641">
        <f>IF(B641=LOOKUP(B641,terms!$B$2:$B$219),0,1)</f>
        <v>0</v>
      </c>
      <c r="E641">
        <v>641</v>
      </c>
      <c r="F641" t="str">
        <f t="shared" si="19"/>
        <v>D641</v>
      </c>
      <c r="G641">
        <f ca="1">IF(C641=1,SUM($D$2:INDIRECT(F641)),"")</f>
        <v>501</v>
      </c>
    </row>
    <row r="642" spans="1:7" x14ac:dyDescent="0.25">
      <c r="A642" t="s">
        <v>644</v>
      </c>
      <c r="B642" t="str">
        <f t="shared" si="18"/>
        <v>incoming</v>
      </c>
      <c r="C642">
        <f>IF(B642=LOOKUP(B642,terms!$B$2:$B$219),1,0)</f>
        <v>0</v>
      </c>
      <c r="D642">
        <f>IF(B642=LOOKUP(B642,terms!$B$2:$B$219),0,1)</f>
        <v>1</v>
      </c>
      <c r="E642">
        <v>642</v>
      </c>
      <c r="F642" t="str">
        <f t="shared" si="19"/>
        <v>D642</v>
      </c>
      <c r="G642" t="str">
        <f ca="1">IF(C642=1,SUM($D$2:INDIRECT(F642)),"")</f>
        <v/>
      </c>
    </row>
    <row r="643" spans="1:7" x14ac:dyDescent="0.25">
      <c r="A643" t="s">
        <v>645</v>
      </c>
      <c r="B643" t="str">
        <f t="shared" ref="B643:B683" si="20">LOWER(SUBSTITUTE(A643," ",""))</f>
        <v>assignment</v>
      </c>
      <c r="C643">
        <f>IF(B643=LOOKUP(B643,terms!$B$2:$B$219),1,0)</f>
        <v>0</v>
      </c>
      <c r="D643">
        <f>IF(B643=LOOKUP(B643,terms!$B$2:$B$219),0,1)</f>
        <v>1</v>
      </c>
      <c r="E643">
        <v>643</v>
      </c>
      <c r="F643" t="str">
        <f t="shared" ref="F643:F683" si="21">CONCATENATE("D",E643)</f>
        <v>D643</v>
      </c>
      <c r="G643" t="str">
        <f ca="1">IF(C643=1,SUM($D$2:INDIRECT(F643)),"")</f>
        <v/>
      </c>
    </row>
    <row r="644" spans="1:7" x14ac:dyDescent="0.25">
      <c r="A644" t="s">
        <v>646</v>
      </c>
      <c r="B644" t="str">
        <f t="shared" si="20"/>
        <v>package</v>
      </c>
      <c r="C644">
        <f>IF(B644=LOOKUP(B644,terms!$B$2:$B$219),1,0)</f>
        <v>0</v>
      </c>
      <c r="D644">
        <f>IF(B644=LOOKUP(B644,terms!$B$2:$B$219),0,1)</f>
        <v>1</v>
      </c>
      <c r="E644">
        <v>644</v>
      </c>
      <c r="F644" t="str">
        <f t="shared" si="21"/>
        <v>D644</v>
      </c>
      <c r="G644" t="str">
        <f ca="1">IF(C644=1,SUM($D$2:INDIRECT(F644)),"")</f>
        <v/>
      </c>
    </row>
    <row r="645" spans="1:7" x14ac:dyDescent="0.25">
      <c r="A645" t="s">
        <v>647</v>
      </c>
      <c r="B645" t="str">
        <f t="shared" si="20"/>
        <v>participant</v>
      </c>
      <c r="C645">
        <f>IF(B645=LOOKUP(B645,terms!$B$2:$B$219),1,0)</f>
        <v>1</v>
      </c>
      <c r="D645">
        <f>IF(B645=LOOKUP(B645,terms!$B$2:$B$219),0,1)</f>
        <v>0</v>
      </c>
      <c r="E645">
        <v>645</v>
      </c>
      <c r="F645" t="str">
        <f t="shared" si="21"/>
        <v>D645</v>
      </c>
      <c r="G645">
        <f ca="1">IF(C645=1,SUM($D$2:INDIRECT(F645)),"")</f>
        <v>504</v>
      </c>
    </row>
    <row r="646" spans="1:7" x14ac:dyDescent="0.25">
      <c r="A646" t="s">
        <v>648</v>
      </c>
      <c r="B646" t="str">
        <f t="shared" si="20"/>
        <v>receipt</v>
      </c>
      <c r="C646">
        <f>IF(B646=LOOKUP(B646,terms!$B$2:$B$219),1,0)</f>
        <v>0</v>
      </c>
      <c r="D646">
        <f>IF(B646=LOOKUP(B646,terms!$B$2:$B$219),0,1)</f>
        <v>1</v>
      </c>
      <c r="E646">
        <v>646</v>
      </c>
      <c r="F646" t="str">
        <f t="shared" si="21"/>
        <v>D646</v>
      </c>
      <c r="G646" t="str">
        <f ca="1">IF(C646=1,SUM($D$2:INDIRECT(F646)),"")</f>
        <v/>
      </c>
    </row>
    <row r="647" spans="1:7" x14ac:dyDescent="0.25">
      <c r="A647" t="s">
        <v>649</v>
      </c>
      <c r="B647" t="str">
        <f t="shared" si="20"/>
        <v>resource</v>
      </c>
      <c r="C647">
        <f>IF(B647=LOOKUP(B647,terms!$B$2:$B$219),1,0)</f>
        <v>0</v>
      </c>
      <c r="D647">
        <f>IF(B647=LOOKUP(B647,terms!$B$2:$B$219),0,1)</f>
        <v>1</v>
      </c>
      <c r="E647">
        <v>647</v>
      </c>
      <c r="F647" t="str">
        <f t="shared" si="21"/>
        <v>D647</v>
      </c>
      <c r="G647" t="str">
        <f ca="1">IF(C647=1,SUM($D$2:INDIRECT(F647)),"")</f>
        <v/>
      </c>
    </row>
    <row r="648" spans="1:7" x14ac:dyDescent="0.25">
      <c r="A648" t="s">
        <v>650</v>
      </c>
      <c r="B648" t="str">
        <f t="shared" si="20"/>
        <v>weight</v>
      </c>
      <c r="C648">
        <f>IF(B648=LOOKUP(B648,terms!$B$2:$B$219),1,0)</f>
        <v>0</v>
      </c>
      <c r="D648">
        <f>IF(B648=LOOKUP(B648,terms!$B$2:$B$219),0,1)</f>
        <v>1</v>
      </c>
      <c r="E648">
        <v>648</v>
      </c>
      <c r="F648" t="str">
        <f t="shared" si="21"/>
        <v>D648</v>
      </c>
      <c r="G648" t="str">
        <f ca="1">IF(C648=1,SUM($D$2:INDIRECT(F648)),"")</f>
        <v/>
      </c>
    </row>
    <row r="649" spans="1:7" x14ac:dyDescent="0.25">
      <c r="A649" t="s">
        <v>651</v>
      </c>
      <c r="B649" t="str">
        <f t="shared" si="20"/>
        <v>spanish</v>
      </c>
      <c r="C649">
        <f>IF(B649=LOOKUP(B649,terms!$B$2:$B$219),1,0)</f>
        <v>0</v>
      </c>
      <c r="D649">
        <f>IF(B649=LOOKUP(B649,terms!$B$2:$B$219),0,1)</f>
        <v>1</v>
      </c>
      <c r="E649">
        <v>649</v>
      </c>
      <c r="F649" t="str">
        <f t="shared" si="21"/>
        <v>D649</v>
      </c>
      <c r="G649" t="str">
        <f ca="1">IF(C649=1,SUM($D$2:INDIRECT(F649)),"")</f>
        <v/>
      </c>
    </row>
    <row r="650" spans="1:7" x14ac:dyDescent="0.25">
      <c r="A650" t="s">
        <v>652</v>
      </c>
      <c r="B650" t="str">
        <f t="shared" si="20"/>
        <v>navigation</v>
      </c>
      <c r="C650">
        <f>IF(B650=LOOKUP(B650,terms!$B$2:$B$219),1,0)</f>
        <v>0</v>
      </c>
      <c r="D650">
        <f>IF(B650=LOOKUP(B650,terms!$B$2:$B$219),0,1)</f>
        <v>1</v>
      </c>
      <c r="E650">
        <v>650</v>
      </c>
      <c r="F650" t="str">
        <f t="shared" si="21"/>
        <v>D650</v>
      </c>
      <c r="G650" t="str">
        <f ca="1">IF(C650=1,SUM($D$2:INDIRECT(F650)),"")</f>
        <v/>
      </c>
    </row>
    <row r="651" spans="1:7" x14ac:dyDescent="0.25">
      <c r="A651" t="s">
        <v>653</v>
      </c>
      <c r="B651" t="str">
        <f t="shared" si="20"/>
        <v>compile</v>
      </c>
      <c r="C651">
        <f>IF(B651=LOOKUP(B651,terms!$B$2:$B$219),1,0)</f>
        <v>0</v>
      </c>
      <c r="D651">
        <f>IF(B651=LOOKUP(B651,terms!$B$2:$B$219),0,1)</f>
        <v>1</v>
      </c>
      <c r="E651">
        <v>651</v>
      </c>
      <c r="F651" t="str">
        <f t="shared" si="21"/>
        <v>D651</v>
      </c>
      <c r="G651" t="str">
        <f ca="1">IF(C651=1,SUM($D$2:INDIRECT(F651)),"")</f>
        <v/>
      </c>
    </row>
    <row r="652" spans="1:7" x14ac:dyDescent="0.25">
      <c r="A652" t="s">
        <v>654</v>
      </c>
      <c r="B652" t="str">
        <f t="shared" si="20"/>
        <v>facility</v>
      </c>
      <c r="C652">
        <f>IF(B652=LOOKUP(B652,terms!$B$2:$B$219),1,0)</f>
        <v>1</v>
      </c>
      <c r="D652">
        <f>IF(B652=LOOKUP(B652,terms!$B$2:$B$219),0,1)</f>
        <v>0</v>
      </c>
      <c r="E652">
        <v>652</v>
      </c>
      <c r="F652" t="str">
        <f t="shared" si="21"/>
        <v>D652</v>
      </c>
      <c r="G652">
        <f ca="1">IF(C652=1,SUM($D$2:INDIRECT(F652)),"")</f>
        <v>510</v>
      </c>
    </row>
    <row r="653" spans="1:7" x14ac:dyDescent="0.25">
      <c r="A653" t="s">
        <v>655</v>
      </c>
      <c r="B653" t="str">
        <f t="shared" si="20"/>
        <v>disabled</v>
      </c>
      <c r="C653">
        <f>IF(B653=LOOKUP(B653,terms!$B$2:$B$219),1,0)</f>
        <v>0</v>
      </c>
      <c r="D653">
        <f>IF(B653=LOOKUP(B653,terms!$B$2:$B$219),0,1)</f>
        <v>1</v>
      </c>
      <c r="E653">
        <v>653</v>
      </c>
      <c r="F653" t="str">
        <f t="shared" si="21"/>
        <v>D653</v>
      </c>
      <c r="G653" t="str">
        <f ca="1">IF(C653=1,SUM($D$2:INDIRECT(F653)),"")</f>
        <v/>
      </c>
    </row>
    <row r="654" spans="1:7" x14ac:dyDescent="0.25">
      <c r="A654" t="s">
        <v>656</v>
      </c>
      <c r="B654" t="str">
        <f t="shared" si="20"/>
        <v>blind</v>
      </c>
      <c r="C654">
        <f>IF(B654=LOOKUP(B654,terms!$B$2:$B$219),1,0)</f>
        <v>0</v>
      </c>
      <c r="D654">
        <f>IF(B654=LOOKUP(B654,terms!$B$2:$B$219),0,1)</f>
        <v>1</v>
      </c>
      <c r="E654">
        <v>654</v>
      </c>
      <c r="F654" t="str">
        <f t="shared" si="21"/>
        <v>D654</v>
      </c>
      <c r="G654" t="str">
        <f ca="1">IF(C654=1,SUM($D$2:INDIRECT(F654)),"")</f>
        <v/>
      </c>
    </row>
    <row r="655" spans="1:7" x14ac:dyDescent="0.25">
      <c r="A655" t="s">
        <v>657</v>
      </c>
      <c r="B655" t="str">
        <f t="shared" si="20"/>
        <v>disenrolled</v>
      </c>
      <c r="C655">
        <f>IF(B655=LOOKUP(B655,terms!$B$2:$B$219),1,0)</f>
        <v>0</v>
      </c>
      <c r="D655">
        <f>IF(B655=LOOKUP(B655,terms!$B$2:$B$219),0,1)</f>
        <v>1</v>
      </c>
      <c r="E655">
        <v>655</v>
      </c>
      <c r="F655" t="str">
        <f t="shared" si="21"/>
        <v>D655</v>
      </c>
      <c r="G655" t="str">
        <f ca="1">IF(C655=1,SUM($D$2:INDIRECT(F655)),"")</f>
        <v/>
      </c>
    </row>
    <row r="656" spans="1:7" x14ac:dyDescent="0.25">
      <c r="A656" t="s">
        <v>658</v>
      </c>
      <c r="B656" t="str">
        <f t="shared" si="20"/>
        <v>percent</v>
      </c>
      <c r="C656">
        <f>IF(B656=LOOKUP(B656,terms!$B$2:$B$219),1,0)</f>
        <v>0</v>
      </c>
      <c r="D656">
        <f>IF(B656=LOOKUP(B656,terms!$B$2:$B$219),0,1)</f>
        <v>1</v>
      </c>
      <c r="E656">
        <v>656</v>
      </c>
      <c r="F656" t="str">
        <f t="shared" si="21"/>
        <v>D656</v>
      </c>
      <c r="G656" t="str">
        <f ca="1">IF(C656=1,SUM($D$2:INDIRECT(F656)),"")</f>
        <v/>
      </c>
    </row>
    <row r="657" spans="1:7" x14ac:dyDescent="0.25">
      <c r="A657" t="s">
        <v>659</v>
      </c>
      <c r="B657" t="str">
        <f t="shared" si="20"/>
        <v>post</v>
      </c>
      <c r="C657">
        <f>IF(B657=LOOKUP(B657,terms!$B$2:$B$219),1,0)</f>
        <v>0</v>
      </c>
      <c r="D657">
        <f>IF(B657=LOOKUP(B657,terms!$B$2:$B$219),0,1)</f>
        <v>1</v>
      </c>
      <c r="E657">
        <v>657</v>
      </c>
      <c r="F657" t="str">
        <f t="shared" si="21"/>
        <v>D657</v>
      </c>
      <c r="G657" t="str">
        <f ca="1">IF(C657=1,SUM($D$2:INDIRECT(F657)),"")</f>
        <v/>
      </c>
    </row>
    <row r="658" spans="1:7" x14ac:dyDescent="0.25">
      <c r="A658" t="s">
        <v>660</v>
      </c>
      <c r="B658" t="str">
        <f t="shared" si="20"/>
        <v>statistic</v>
      </c>
      <c r="C658">
        <f>IF(B658=LOOKUP(B658,terms!$B$2:$B$219),1,0)</f>
        <v>0</v>
      </c>
      <c r="D658">
        <f>IF(B658=LOOKUP(B658,terms!$B$2:$B$219),0,1)</f>
        <v>1</v>
      </c>
      <c r="E658">
        <v>658</v>
      </c>
      <c r="F658" t="str">
        <f t="shared" si="21"/>
        <v>D658</v>
      </c>
      <c r="G658" t="str">
        <f ca="1">IF(C658=1,SUM($D$2:INDIRECT(F658)),"")</f>
        <v/>
      </c>
    </row>
    <row r="659" spans="1:7" x14ac:dyDescent="0.25">
      <c r="A659" t="s">
        <v>661</v>
      </c>
      <c r="B659" t="str">
        <f t="shared" si="20"/>
        <v>detail</v>
      </c>
      <c r="C659">
        <f>IF(B659=LOOKUP(B659,terms!$B$2:$B$219),1,0)</f>
        <v>0</v>
      </c>
      <c r="D659">
        <f>IF(B659=LOOKUP(B659,terms!$B$2:$B$219),0,1)</f>
        <v>1</v>
      </c>
      <c r="E659">
        <v>659</v>
      </c>
      <c r="F659" t="str">
        <f t="shared" si="21"/>
        <v>D659</v>
      </c>
      <c r="G659" t="str">
        <f ca="1">IF(C659=1,SUM($D$2:INDIRECT(F659)),"")</f>
        <v/>
      </c>
    </row>
    <row r="660" spans="1:7" x14ac:dyDescent="0.25">
      <c r="A660" t="s">
        <v>662</v>
      </c>
      <c r="B660" t="str">
        <f t="shared" si="20"/>
        <v>variety</v>
      </c>
      <c r="C660">
        <f>IF(B660=LOOKUP(B660,terms!$B$2:$B$219),1,0)</f>
        <v>0</v>
      </c>
      <c r="D660">
        <f>IF(B660=LOOKUP(B660,terms!$B$2:$B$219),0,1)</f>
        <v>1</v>
      </c>
      <c r="E660">
        <v>660</v>
      </c>
      <c r="F660" t="str">
        <f t="shared" si="21"/>
        <v>D660</v>
      </c>
      <c r="G660" t="str">
        <f ca="1">IF(C660=1,SUM($D$2:INDIRECT(F660)),"")</f>
        <v/>
      </c>
    </row>
    <row r="661" spans="1:7" x14ac:dyDescent="0.25">
      <c r="A661" t="s">
        <v>663</v>
      </c>
      <c r="B661" t="str">
        <f t="shared" si="20"/>
        <v>beneficiary</v>
      </c>
      <c r="C661">
        <f>IF(B661=LOOKUP(B661,terms!$B$2:$B$219),1,0)</f>
        <v>0</v>
      </c>
      <c r="D661">
        <f>IF(B661=LOOKUP(B661,terms!$B$2:$B$219),0,1)</f>
        <v>1</v>
      </c>
      <c r="E661">
        <v>661</v>
      </c>
      <c r="F661" t="str">
        <f t="shared" si="21"/>
        <v>D661</v>
      </c>
      <c r="G661" t="str">
        <f ca="1">IF(C661=1,SUM($D$2:INDIRECT(F661)),"")</f>
        <v/>
      </c>
    </row>
    <row r="662" spans="1:7" x14ac:dyDescent="0.25">
      <c r="A662" t="s">
        <v>664</v>
      </c>
      <c r="B662" t="str">
        <f t="shared" si="20"/>
        <v>aging</v>
      </c>
      <c r="C662">
        <f>IF(B662=LOOKUP(B662,terms!$B$2:$B$219),1,0)</f>
        <v>0</v>
      </c>
      <c r="D662">
        <f>IF(B662=LOOKUP(B662,terms!$B$2:$B$219),0,1)</f>
        <v>1</v>
      </c>
      <c r="E662">
        <v>662</v>
      </c>
      <c r="F662" t="str">
        <f t="shared" si="21"/>
        <v>D662</v>
      </c>
      <c r="G662" t="str">
        <f ca="1">IF(C662=1,SUM($D$2:INDIRECT(F662)),"")</f>
        <v/>
      </c>
    </row>
    <row r="663" spans="1:7" x14ac:dyDescent="0.25">
      <c r="A663" t="s">
        <v>665</v>
      </c>
      <c r="B663" t="str">
        <f t="shared" si="20"/>
        <v>searching</v>
      </c>
      <c r="C663">
        <f>IF(B663=LOOKUP(B663,terms!$B$2:$B$219),1,0)</f>
        <v>0</v>
      </c>
      <c r="D663">
        <f>IF(B663=LOOKUP(B663,terms!$B$2:$B$219),0,1)</f>
        <v>1</v>
      </c>
      <c r="E663">
        <v>663</v>
      </c>
      <c r="F663" t="str">
        <f t="shared" si="21"/>
        <v>D663</v>
      </c>
      <c r="G663" t="str">
        <f ca="1">IF(C663=1,SUM($D$2:INDIRECT(F663)),"")</f>
        <v/>
      </c>
    </row>
    <row r="664" spans="1:7" x14ac:dyDescent="0.25">
      <c r="A664" t="s">
        <v>666</v>
      </c>
      <c r="B664" t="str">
        <f t="shared" si="20"/>
        <v>saw</v>
      </c>
      <c r="C664">
        <f>IF(B664=LOOKUP(B664,terms!$B$2:$B$219),1,0)</f>
        <v>0</v>
      </c>
      <c r="D664">
        <f>IF(B664=LOOKUP(B664,terms!$B$2:$B$219),0,1)</f>
        <v>1</v>
      </c>
      <c r="E664">
        <v>664</v>
      </c>
      <c r="F664" t="str">
        <f t="shared" si="21"/>
        <v>D664</v>
      </c>
      <c r="G664" t="str">
        <f ca="1">IF(C664=1,SUM($D$2:INDIRECT(F664)),"")</f>
        <v/>
      </c>
    </row>
    <row r="665" spans="1:7" x14ac:dyDescent="0.25">
      <c r="A665" t="s">
        <v>667</v>
      </c>
      <c r="B665" t="str">
        <f t="shared" si="20"/>
        <v>english</v>
      </c>
      <c r="C665">
        <f>IF(B665=LOOKUP(B665,terms!$B$2:$B$219),1,0)</f>
        <v>0</v>
      </c>
      <c r="D665">
        <f>IF(B665=LOOKUP(B665,terms!$B$2:$B$219),0,1)</f>
        <v>1</v>
      </c>
      <c r="E665">
        <v>665</v>
      </c>
      <c r="F665" t="str">
        <f t="shared" si="21"/>
        <v>D665</v>
      </c>
      <c r="G665" t="str">
        <f ca="1">IF(C665=1,SUM($D$2:INDIRECT(F665)),"")</f>
        <v/>
      </c>
    </row>
    <row r="666" spans="1:7" x14ac:dyDescent="0.25">
      <c r="A666" t="s">
        <v>668</v>
      </c>
      <c r="B666" t="str">
        <f t="shared" si="20"/>
        <v>manner</v>
      </c>
      <c r="C666">
        <f>IF(B666=LOOKUP(B666,terms!$B$2:$B$219),1,0)</f>
        <v>0</v>
      </c>
      <c r="D666">
        <f>IF(B666=LOOKUP(B666,terms!$B$2:$B$219),0,1)</f>
        <v>1</v>
      </c>
      <c r="E666">
        <v>666</v>
      </c>
      <c r="F666" t="str">
        <f t="shared" si="21"/>
        <v>D666</v>
      </c>
      <c r="G666" t="str">
        <f ca="1">IF(C666=1,SUM($D$2:INDIRECT(F666)),"")</f>
        <v/>
      </c>
    </row>
    <row r="667" spans="1:7" x14ac:dyDescent="0.25">
      <c r="A667" t="s">
        <v>669</v>
      </c>
      <c r="B667" t="str">
        <f t="shared" si="20"/>
        <v>duplicated</v>
      </c>
      <c r="C667">
        <f>IF(B667=LOOKUP(B667,terms!$B$2:$B$219),1,0)</f>
        <v>0</v>
      </c>
      <c r="D667">
        <f>IF(B667=LOOKUP(B667,terms!$B$2:$B$219),0,1)</f>
        <v>1</v>
      </c>
      <c r="E667">
        <v>667</v>
      </c>
      <c r="F667" t="str">
        <f t="shared" si="21"/>
        <v>D667</v>
      </c>
      <c r="G667" t="str">
        <f ca="1">IF(C667=1,SUM($D$2:INDIRECT(F667)),"")</f>
        <v/>
      </c>
    </row>
    <row r="668" spans="1:7" x14ac:dyDescent="0.25">
      <c r="A668" t="s">
        <v>670</v>
      </c>
      <c r="B668" t="str">
        <f t="shared" si="20"/>
        <v>deductible</v>
      </c>
      <c r="C668">
        <f>IF(B668=LOOKUP(B668,terms!$B$2:$B$219),1,0)</f>
        <v>1</v>
      </c>
      <c r="D668">
        <f>IF(B668=LOOKUP(B668,terms!$B$2:$B$219),0,1)</f>
        <v>0</v>
      </c>
      <c r="E668">
        <v>668</v>
      </c>
      <c r="F668" t="str">
        <f t="shared" si="21"/>
        <v>D668</v>
      </c>
      <c r="G668">
        <f ca="1">IF(C668=1,SUM($D$2:INDIRECT(F668)),"")</f>
        <v>525</v>
      </c>
    </row>
    <row r="669" spans="1:7" x14ac:dyDescent="0.25">
      <c r="A669" t="s">
        <v>671</v>
      </c>
      <c r="B669" t="str">
        <f t="shared" si="20"/>
        <v>distribution</v>
      </c>
      <c r="C669">
        <f>IF(B669=LOOKUP(B669,terms!$B$2:$B$219),1,0)</f>
        <v>0</v>
      </c>
      <c r="D669">
        <f>IF(B669=LOOKUP(B669,terms!$B$2:$B$219),0,1)</f>
        <v>1</v>
      </c>
      <c r="E669">
        <v>669</v>
      </c>
      <c r="F669" t="str">
        <f t="shared" si="21"/>
        <v>D669</v>
      </c>
      <c r="G669" t="str">
        <f ca="1">IF(C669=1,SUM($D$2:INDIRECT(F669)),"")</f>
        <v/>
      </c>
    </row>
    <row r="670" spans="1:7" x14ac:dyDescent="0.25">
      <c r="A670" t="s">
        <v>672</v>
      </c>
      <c r="B670" t="str">
        <f t="shared" si="20"/>
        <v>intervention</v>
      </c>
      <c r="C670">
        <f>IF(B670=LOOKUP(B670,terms!$B$2:$B$219),1,0)</f>
        <v>0</v>
      </c>
      <c r="D670">
        <f>IF(B670=LOOKUP(B670,terms!$B$2:$B$219),0,1)</f>
        <v>1</v>
      </c>
      <c r="E670">
        <v>670</v>
      </c>
      <c r="F670" t="str">
        <f t="shared" si="21"/>
        <v>D670</v>
      </c>
      <c r="G670" t="str">
        <f ca="1">IF(C670=1,SUM($D$2:INDIRECT(F670)),"")</f>
        <v/>
      </c>
    </row>
    <row r="671" spans="1:7" x14ac:dyDescent="0.25">
      <c r="A671" t="s">
        <v>673</v>
      </c>
      <c r="B671" t="str">
        <f t="shared" si="20"/>
        <v>applying</v>
      </c>
      <c r="C671">
        <f>IF(B671=LOOKUP(B671,terms!$B$2:$B$219),1,0)</f>
        <v>0</v>
      </c>
      <c r="D671">
        <f>IF(B671=LOOKUP(B671,terms!$B$2:$B$219),0,1)</f>
        <v>1</v>
      </c>
      <c r="E671">
        <v>671</v>
      </c>
      <c r="F671" t="str">
        <f t="shared" si="21"/>
        <v>D671</v>
      </c>
      <c r="G671" t="str">
        <f ca="1">IF(C671=1,SUM($D$2:INDIRECT(F671)),"")</f>
        <v/>
      </c>
    </row>
    <row r="672" spans="1:7" x14ac:dyDescent="0.25">
      <c r="A672" t="s">
        <v>674</v>
      </c>
      <c r="B672" t="str">
        <f t="shared" si="20"/>
        <v>operator</v>
      </c>
      <c r="C672">
        <f>IF(B672=LOOKUP(B672,terms!$B$2:$B$219),1,0)</f>
        <v>0</v>
      </c>
      <c r="D672">
        <f>IF(B672=LOOKUP(B672,terms!$B$2:$B$219),0,1)</f>
        <v>1</v>
      </c>
      <c r="E672">
        <v>672</v>
      </c>
      <c r="F672" t="str">
        <f t="shared" si="21"/>
        <v>D672</v>
      </c>
      <c r="G672" t="str">
        <f ca="1">IF(C672=1,SUM($D$2:INDIRECT(F672)),"")</f>
        <v/>
      </c>
    </row>
    <row r="673" spans="1:7" x14ac:dyDescent="0.25">
      <c r="A673" t="s">
        <v>675</v>
      </c>
      <c r="B673" t="str">
        <f t="shared" si="20"/>
        <v>arabic</v>
      </c>
      <c r="C673">
        <f>IF(B673=LOOKUP(B673,terms!$B$2:$B$219),1,0)</f>
        <v>0</v>
      </c>
      <c r="D673">
        <f>IF(B673=LOOKUP(B673,terms!$B$2:$B$219),0,1)</f>
        <v>1</v>
      </c>
      <c r="E673">
        <v>673</v>
      </c>
      <c r="F673" t="str">
        <f t="shared" si="21"/>
        <v>D673</v>
      </c>
      <c r="G673" t="str">
        <f ca="1">IF(C673=1,SUM($D$2:INDIRECT(F673)),"")</f>
        <v/>
      </c>
    </row>
    <row r="674" spans="1:7" x14ac:dyDescent="0.25">
      <c r="A674" t="s">
        <v>676</v>
      </c>
      <c r="B674" t="str">
        <f t="shared" si="20"/>
        <v>failure</v>
      </c>
      <c r="C674">
        <f>IF(B674=LOOKUP(B674,terms!$B$2:$B$219),1,0)</f>
        <v>0</v>
      </c>
      <c r="D674">
        <f>IF(B674=LOOKUP(B674,terms!$B$2:$B$219),0,1)</f>
        <v>1</v>
      </c>
      <c r="E674">
        <v>674</v>
      </c>
      <c r="F674" t="str">
        <f t="shared" si="21"/>
        <v>D674</v>
      </c>
      <c r="G674" t="str">
        <f ca="1">IF(C674=1,SUM($D$2:INDIRECT(F674)),"")</f>
        <v/>
      </c>
    </row>
    <row r="675" spans="1:7" x14ac:dyDescent="0.25">
      <c r="A675" t="s">
        <v>677</v>
      </c>
      <c r="B675" t="str">
        <f t="shared" si="20"/>
        <v>guardian</v>
      </c>
      <c r="C675">
        <f>IF(B675=LOOKUP(B675,terms!$B$2:$B$219),1,0)</f>
        <v>1</v>
      </c>
      <c r="D675">
        <f>IF(B675=LOOKUP(B675,terms!$B$2:$B$219),0,1)</f>
        <v>0</v>
      </c>
      <c r="E675">
        <v>675</v>
      </c>
      <c r="F675" t="str">
        <f t="shared" si="21"/>
        <v>D675</v>
      </c>
      <c r="G675">
        <f ca="1">IF(C675=1,SUM($D$2:INDIRECT(F675)),"")</f>
        <v>531</v>
      </c>
    </row>
    <row r="676" spans="1:7" x14ac:dyDescent="0.25">
      <c r="A676" t="s">
        <v>678</v>
      </c>
      <c r="B676" t="str">
        <f t="shared" si="20"/>
        <v>right</v>
      </c>
      <c r="C676">
        <f>IF(B676=LOOKUP(B676,terms!$B$2:$B$219),1,0)</f>
        <v>0</v>
      </c>
      <c r="D676">
        <f>IF(B676=LOOKUP(B676,terms!$B$2:$B$219),0,1)</f>
        <v>1</v>
      </c>
      <c r="E676">
        <v>676</v>
      </c>
      <c r="F676" t="str">
        <f t="shared" si="21"/>
        <v>D676</v>
      </c>
      <c r="G676" t="str">
        <f ca="1">IF(C676=1,SUM($D$2:INDIRECT(F676)),"")</f>
        <v/>
      </c>
    </row>
    <row r="677" spans="1:7" x14ac:dyDescent="0.25">
      <c r="A677" t="s">
        <v>679</v>
      </c>
      <c r="B677" t="str">
        <f t="shared" si="20"/>
        <v>way</v>
      </c>
      <c r="C677">
        <f>IF(B677=LOOKUP(B677,terms!$B$2:$B$219),1,0)</f>
        <v>0</v>
      </c>
      <c r="D677">
        <f>IF(B677=LOOKUP(B677,terms!$B$2:$B$219),0,1)</f>
        <v>1</v>
      </c>
      <c r="E677">
        <v>677</v>
      </c>
      <c r="F677" t="str">
        <f t="shared" si="21"/>
        <v>D677</v>
      </c>
      <c r="G677" t="str">
        <f ca="1">IF(C677=1,SUM($D$2:INDIRECT(F677)),"")</f>
        <v/>
      </c>
    </row>
    <row r="678" spans="1:7" x14ac:dyDescent="0.25">
      <c r="A678" t="s">
        <v>680</v>
      </c>
      <c r="B678" t="str">
        <f t="shared" si="20"/>
        <v>ivr</v>
      </c>
      <c r="C678">
        <f>IF(B678=LOOKUP(B678,terms!$B$2:$B$219),1,0)</f>
        <v>0</v>
      </c>
      <c r="D678">
        <f>IF(B678=LOOKUP(B678,terms!$B$2:$B$219),0,1)</f>
        <v>1</v>
      </c>
      <c r="E678">
        <v>678</v>
      </c>
      <c r="F678" t="str">
        <f t="shared" si="21"/>
        <v>D678</v>
      </c>
      <c r="G678" t="str">
        <f ca="1">IF(C678=1,SUM($D$2:INDIRECT(F678)),"")</f>
        <v/>
      </c>
    </row>
    <row r="679" spans="1:7" x14ac:dyDescent="0.25">
      <c r="A679" t="s">
        <v>681</v>
      </c>
      <c r="B679" t="str">
        <f t="shared" si="20"/>
        <v>utilization</v>
      </c>
      <c r="C679">
        <f>IF(B679=LOOKUP(B679,terms!$B$2:$B$219),1,0)</f>
        <v>0</v>
      </c>
      <c r="D679">
        <f>IF(B679=LOOKUP(B679,terms!$B$2:$B$219),0,1)</f>
        <v>1</v>
      </c>
      <c r="E679">
        <v>679</v>
      </c>
      <c r="F679" t="str">
        <f t="shared" si="21"/>
        <v>D679</v>
      </c>
      <c r="G679" t="str">
        <f ca="1">IF(C679=1,SUM($D$2:INDIRECT(F679)),"")</f>
        <v/>
      </c>
    </row>
    <row r="680" spans="1:7" x14ac:dyDescent="0.25">
      <c r="A680" t="s">
        <v>682</v>
      </c>
      <c r="B680" t="str">
        <f t="shared" si="20"/>
        <v>completeness</v>
      </c>
      <c r="C680">
        <f>IF(B680=LOOKUP(B680,terms!$B$2:$B$219),1,0)</f>
        <v>0</v>
      </c>
      <c r="D680">
        <f>IF(B680=LOOKUP(B680,terms!$B$2:$B$219),0,1)</f>
        <v>1</v>
      </c>
      <c r="E680">
        <v>680</v>
      </c>
      <c r="F680" t="str">
        <f t="shared" si="21"/>
        <v>D680</v>
      </c>
      <c r="G680" t="str">
        <f ca="1">IF(C680=1,SUM($D$2:INDIRECT(F680)),"")</f>
        <v/>
      </c>
    </row>
    <row r="681" spans="1:7" x14ac:dyDescent="0.25">
      <c r="A681" t="s">
        <v>683</v>
      </c>
      <c r="B681" t="str">
        <f t="shared" si="20"/>
        <v>address</v>
      </c>
      <c r="C681">
        <f>IF(B681=LOOKUP(B681,terms!$B$2:$B$219),1,0)</f>
        <v>0</v>
      </c>
      <c r="D681">
        <f>IF(B681=LOOKUP(B681,terms!$B$2:$B$219),0,1)</f>
        <v>1</v>
      </c>
      <c r="E681">
        <v>681</v>
      </c>
      <c r="F681" t="str">
        <f t="shared" si="21"/>
        <v>D681</v>
      </c>
      <c r="G681" t="str">
        <f ca="1">IF(C681=1,SUM($D$2:INDIRECT(F681)),"")</f>
        <v/>
      </c>
    </row>
    <row r="682" spans="1:7" x14ac:dyDescent="0.25">
      <c r="A682" t="s">
        <v>684</v>
      </c>
      <c r="B682" t="str">
        <f t="shared" si="20"/>
        <v>mag</v>
      </c>
      <c r="C682">
        <f>IF(B682=LOOKUP(B682,terms!$B$2:$B$219),1,0)</f>
        <v>0</v>
      </c>
      <c r="D682">
        <f>IF(B682=LOOKUP(B682,terms!$B$2:$B$219),0,1)</f>
        <v>1</v>
      </c>
      <c r="E682">
        <v>682</v>
      </c>
      <c r="F682" t="str">
        <f t="shared" si="21"/>
        <v>D682</v>
      </c>
      <c r="G682" t="str">
        <f ca="1">IF(C682=1,SUM($D$2:INDIRECT(F682)),"")</f>
        <v/>
      </c>
    </row>
    <row r="683" spans="1:7" x14ac:dyDescent="0.25">
      <c r="A683" t="s">
        <v>685</v>
      </c>
      <c r="B683" t="str">
        <f t="shared" si="20"/>
        <v>reg</v>
      </c>
      <c r="C683">
        <f>IF(B683=LOOKUP(B683,terms!$B$2:$B$219),1,0)</f>
        <v>0</v>
      </c>
      <c r="D683">
        <f>IF(B683=LOOKUP(B683,terms!$B$2:$B$219),0,1)</f>
        <v>1</v>
      </c>
      <c r="E683">
        <v>683</v>
      </c>
      <c r="F683" t="str">
        <f t="shared" si="21"/>
        <v>D683</v>
      </c>
      <c r="G683" t="str">
        <f ca="1">IF(C683=1,SUM($D$2:INDIRECT(F683)),"")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2"/>
  <sheetViews>
    <sheetView workbookViewId="0">
      <selection activeCell="H2" sqref="H2"/>
    </sheetView>
  </sheetViews>
  <sheetFormatPr defaultRowHeight="15" x14ac:dyDescent="0.25"/>
  <cols>
    <col min="1" max="1" width="42.28515625" bestFit="1" customWidth="1"/>
    <col min="2" max="2" width="35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687</v>
      </c>
      <c r="E1" t="s">
        <v>915</v>
      </c>
      <c r="F1" t="s">
        <v>914</v>
      </c>
      <c r="G1" t="s">
        <v>686</v>
      </c>
      <c r="H1" t="s">
        <v>916</v>
      </c>
      <c r="I1" t="s">
        <v>1823</v>
      </c>
    </row>
    <row r="2" spans="1:9" x14ac:dyDescent="0.25">
      <c r="A2" t="s">
        <v>4</v>
      </c>
      <c r="B2" t="str">
        <f>LOWER(SUBSTITUTE(A2," ",""))</f>
        <v>calheer</v>
      </c>
      <c r="C2">
        <f>IF(B2=LOOKUP(B2,terms!$B$2:$B$219),1,0)</f>
        <v>0</v>
      </c>
      <c r="D2">
        <f>IF(B2=LOOKUP(B2,terms!$B$2:$B$219),0,1)</f>
        <v>1</v>
      </c>
      <c r="E2">
        <v>2</v>
      </c>
      <c r="F2" t="str">
        <f>CONCATENATE("D",E2)</f>
        <v>D2</v>
      </c>
      <c r="G2" t="str">
        <f ca="1">IF(C2=1,SUM($D$2:INDIRECT(F2)),"")</f>
        <v/>
      </c>
      <c r="H2">
        <f ca="1">AVERAGE(G:G)</f>
        <v>260.79020979020981</v>
      </c>
      <c r="I2">
        <f ca="1">SUM(G:G)/terms!C2</f>
        <v>169.51363636363635</v>
      </c>
    </row>
    <row r="3" spans="1:9" x14ac:dyDescent="0.25">
      <c r="A3" t="s">
        <v>5</v>
      </c>
      <c r="B3" t="str">
        <f t="shared" ref="B3:B66" si="0">LOWER(SUBSTITUTE(A3," ",""))</f>
        <v>functionality</v>
      </c>
      <c r="C3">
        <f>IF(B3=LOOKUP(B3,terms!$B$2:$B$219),1,0)</f>
        <v>0</v>
      </c>
      <c r="D3">
        <f>IF(B3=LOOKUP(B3,terms!$B$2:$B$219),0,1)</f>
        <v>1</v>
      </c>
      <c r="E3">
        <v>3</v>
      </c>
      <c r="F3" t="str">
        <f t="shared" ref="F3:F66" si="1">CONCATENATE("D",E3)</f>
        <v>D3</v>
      </c>
      <c r="G3" t="str">
        <f ca="1">IF(C3=1,SUM($D$2:INDIRECT(F3)),"")</f>
        <v/>
      </c>
    </row>
    <row r="4" spans="1:9" x14ac:dyDescent="0.25">
      <c r="A4" t="s">
        <v>12</v>
      </c>
      <c r="B4" t="str">
        <f t="shared" si="0"/>
        <v>webportal</v>
      </c>
      <c r="C4">
        <f>IF(B4=LOOKUP(B4,terms!$B$2:$B$219),1,0)</f>
        <v>0</v>
      </c>
      <c r="D4">
        <f>IF(B4=LOOKUP(B4,terms!$B$2:$B$219),0,1)</f>
        <v>1</v>
      </c>
      <c r="E4">
        <v>4</v>
      </c>
      <c r="F4" t="str">
        <f t="shared" si="1"/>
        <v>D4</v>
      </c>
      <c r="G4" t="str">
        <f ca="1">IF(C4=1,SUM($D$2:INDIRECT(F4)),"")</f>
        <v/>
      </c>
    </row>
    <row r="5" spans="1:9" x14ac:dyDescent="0.25">
      <c r="A5" t="s">
        <v>13</v>
      </c>
      <c r="B5" t="str">
        <f t="shared" si="0"/>
        <v>qualifiedhealthplan</v>
      </c>
      <c r="C5">
        <f>IF(B5=LOOKUP(B5,terms!$B$2:$B$219),1,0)</f>
        <v>1</v>
      </c>
      <c r="D5">
        <f>IF(B5=LOOKUP(B5,terms!$B$2:$B$219),0,1)</f>
        <v>0</v>
      </c>
      <c r="E5">
        <v>5</v>
      </c>
      <c r="F5" t="str">
        <f t="shared" si="1"/>
        <v>D5</v>
      </c>
      <c r="G5">
        <f ca="1">IF(C5=1,SUM($D$2:INDIRECT(F5)),"")</f>
        <v>3</v>
      </c>
    </row>
    <row r="6" spans="1:9" x14ac:dyDescent="0.25">
      <c r="A6" t="s">
        <v>14</v>
      </c>
      <c r="B6" t="str">
        <f t="shared" si="0"/>
        <v>healthplan</v>
      </c>
      <c r="C6">
        <f>IF(B6=LOOKUP(B6,terms!$B$2:$B$219),1,0)</f>
        <v>1</v>
      </c>
      <c r="D6">
        <f>IF(B6=LOOKUP(B6,terms!$B$2:$B$219),0,1)</f>
        <v>0</v>
      </c>
      <c r="E6">
        <v>6</v>
      </c>
      <c r="F6" t="str">
        <f t="shared" si="1"/>
        <v>D6</v>
      </c>
      <c r="G6">
        <f ca="1">IF(C6=1,SUM($D$2:INDIRECT(F6)),"")</f>
        <v>3</v>
      </c>
    </row>
    <row r="7" spans="1:9" x14ac:dyDescent="0.25">
      <c r="A7" t="s">
        <v>6</v>
      </c>
      <c r="B7" t="str">
        <f t="shared" si="0"/>
        <v>plan</v>
      </c>
      <c r="C7">
        <f>IF(B7=LOOKUP(B7,terms!$B$2:$B$219),1,0)</f>
        <v>1</v>
      </c>
      <c r="D7">
        <f>IF(B7=LOOKUP(B7,terms!$B$2:$B$219),0,1)</f>
        <v>0</v>
      </c>
      <c r="E7">
        <v>7</v>
      </c>
      <c r="F7" t="str">
        <f t="shared" si="1"/>
        <v>D7</v>
      </c>
      <c r="G7">
        <f ca="1">IF(C7=1,SUM($D$2:INDIRECT(F7)),"")</f>
        <v>3</v>
      </c>
    </row>
    <row r="8" spans="1:9" x14ac:dyDescent="0.25">
      <c r="A8" t="s">
        <v>22</v>
      </c>
      <c r="B8" t="str">
        <f t="shared" si="0"/>
        <v>eligibilityadministrator</v>
      </c>
      <c r="C8">
        <f>IF(B8=LOOKUP(B8,terms!$B$2:$B$219),1,0)</f>
        <v>1</v>
      </c>
      <c r="D8">
        <f>IF(B8=LOOKUP(B8,terms!$B$2:$B$219),0,1)</f>
        <v>0</v>
      </c>
      <c r="E8">
        <v>8</v>
      </c>
      <c r="F8" t="str">
        <f t="shared" si="1"/>
        <v>D8</v>
      </c>
      <c r="G8">
        <f ca="1">IF(C8=1,SUM($D$2:INDIRECT(F8)),"")</f>
        <v>3</v>
      </c>
    </row>
    <row r="9" spans="1:9" x14ac:dyDescent="0.25">
      <c r="A9" t="s">
        <v>8</v>
      </c>
      <c r="B9" t="str">
        <f t="shared" si="0"/>
        <v>application</v>
      </c>
      <c r="C9">
        <f>IF(B9=LOOKUP(B9,terms!$B$2:$B$219),1,0)</f>
        <v>1</v>
      </c>
      <c r="D9">
        <f>IF(B9=LOOKUP(B9,terms!$B$2:$B$219),0,1)</f>
        <v>0</v>
      </c>
      <c r="E9">
        <v>9</v>
      </c>
      <c r="F9" t="str">
        <f t="shared" si="1"/>
        <v>D9</v>
      </c>
      <c r="G9">
        <f ca="1">IF(C9=1,SUM($D$2:INDIRECT(F9)),"")</f>
        <v>3</v>
      </c>
    </row>
    <row r="10" spans="1:9" x14ac:dyDescent="0.25">
      <c r="A10" t="s">
        <v>7</v>
      </c>
      <c r="B10" t="str">
        <f t="shared" si="0"/>
        <v>report</v>
      </c>
      <c r="C10">
        <f>IF(B10=LOOKUP(B10,terms!$B$2:$B$219),1,0)</f>
        <v>0</v>
      </c>
      <c r="D10">
        <f>IF(B10=LOOKUP(B10,terms!$B$2:$B$219),0,1)</f>
        <v>1</v>
      </c>
      <c r="E10">
        <v>10</v>
      </c>
      <c r="F10" t="str">
        <f t="shared" si="1"/>
        <v>D10</v>
      </c>
      <c r="G10" t="str">
        <f ca="1">IF(C10=1,SUM($D$2:INDIRECT(F10)),"")</f>
        <v/>
      </c>
    </row>
    <row r="11" spans="1:9" x14ac:dyDescent="0.25">
      <c r="A11" t="s">
        <v>10</v>
      </c>
      <c r="B11" t="str">
        <f t="shared" si="0"/>
        <v>individual</v>
      </c>
      <c r="C11">
        <f>IF(B11=LOOKUP(B11,terms!$B$2:$B$219),1,0)</f>
        <v>1</v>
      </c>
      <c r="D11">
        <f>IF(B11=LOOKUP(B11,terms!$B$2:$B$219),0,1)</f>
        <v>0</v>
      </c>
      <c r="E11">
        <v>11</v>
      </c>
      <c r="F11" t="str">
        <f t="shared" si="1"/>
        <v>D11</v>
      </c>
      <c r="G11">
        <f ca="1">IF(C11=1,SUM($D$2:INDIRECT(F11)),"")</f>
        <v>4</v>
      </c>
    </row>
    <row r="12" spans="1:9" x14ac:dyDescent="0.25">
      <c r="A12" t="s">
        <v>9</v>
      </c>
      <c r="B12" t="str">
        <f t="shared" si="0"/>
        <v>consumer</v>
      </c>
      <c r="C12">
        <f>IF(B12=LOOKUP(B12,terms!$B$2:$B$219),1,0)</f>
        <v>1</v>
      </c>
      <c r="D12">
        <f>IF(B12=LOOKUP(B12,terms!$B$2:$B$219),0,1)</f>
        <v>0</v>
      </c>
      <c r="E12">
        <v>12</v>
      </c>
      <c r="F12" t="str">
        <f t="shared" si="1"/>
        <v>D12</v>
      </c>
      <c r="G12">
        <f ca="1">IF(C12=1,SUM($D$2:INDIRECT(F12)),"")</f>
        <v>4</v>
      </c>
    </row>
    <row r="13" spans="1:9" x14ac:dyDescent="0.25">
      <c r="A13" t="s">
        <v>37</v>
      </c>
      <c r="B13" t="str">
        <f t="shared" si="0"/>
        <v>ad-hocmonthlyquarterly</v>
      </c>
      <c r="C13">
        <f>IF(B13=LOOKUP(B13,terms!$B$2:$B$219),1,0)</f>
        <v>0</v>
      </c>
      <c r="D13">
        <f>IF(B13=LOOKUP(B13,terms!$B$2:$B$219),0,1)</f>
        <v>1</v>
      </c>
      <c r="E13">
        <v>13</v>
      </c>
      <c r="F13" t="str">
        <f t="shared" si="1"/>
        <v>D13</v>
      </c>
      <c r="G13" t="str">
        <f ca="1">IF(C13=1,SUM($D$2:INDIRECT(F13)),"")</f>
        <v/>
      </c>
    </row>
    <row r="14" spans="1:9" x14ac:dyDescent="0.25">
      <c r="A14" t="s">
        <v>43</v>
      </c>
      <c r="B14" t="str">
        <f t="shared" si="0"/>
        <v>qualifiedhealthplanissuer</v>
      </c>
      <c r="C14">
        <f>IF(B14=LOOKUP(B14,terms!$B$2:$B$219),1,0)</f>
        <v>0</v>
      </c>
      <c r="D14">
        <f>IF(B14=LOOKUP(B14,terms!$B$2:$B$219),0,1)</f>
        <v>1</v>
      </c>
      <c r="E14">
        <v>14</v>
      </c>
      <c r="F14" t="str">
        <f t="shared" si="1"/>
        <v>D14</v>
      </c>
      <c r="G14" t="str">
        <f ca="1">IF(C14=1,SUM($D$2:INDIRECT(F14)),"")</f>
        <v/>
      </c>
    </row>
    <row r="15" spans="1:9" x14ac:dyDescent="0.25">
      <c r="A15" t="s">
        <v>44</v>
      </c>
      <c r="B15" t="str">
        <f t="shared" si="0"/>
        <v>advancepremiumtaxcredit</v>
      </c>
      <c r="C15">
        <f>IF(B15=LOOKUP(B15,terms!$B$2:$B$219),1,0)</f>
        <v>1</v>
      </c>
      <c r="D15">
        <f>IF(B15=LOOKUP(B15,terms!$B$2:$B$219),0,1)</f>
        <v>0</v>
      </c>
      <c r="E15">
        <v>15</v>
      </c>
      <c r="F15" t="str">
        <f t="shared" si="1"/>
        <v>D15</v>
      </c>
      <c r="G15">
        <f ca="1">IF(C15=1,SUM($D$2:INDIRECT(F15)),"")</f>
        <v>6</v>
      </c>
    </row>
    <row r="16" spans="1:9" x14ac:dyDescent="0.25">
      <c r="A16" t="s">
        <v>39</v>
      </c>
      <c r="B16" t="str">
        <f t="shared" si="0"/>
        <v>eligibilitydetermination</v>
      </c>
      <c r="C16">
        <f>IF(B16=LOOKUP(B16,terms!$B$2:$B$219),1,0)</f>
        <v>0</v>
      </c>
      <c r="D16">
        <f>IF(B16=LOOKUP(B16,terms!$B$2:$B$219),0,1)</f>
        <v>1</v>
      </c>
      <c r="E16">
        <v>16</v>
      </c>
      <c r="F16" t="str">
        <f t="shared" si="1"/>
        <v>D16</v>
      </c>
      <c r="G16" t="str">
        <f ca="1">IF(C16=1,SUM($D$2:INDIRECT(F16)),"")</f>
        <v/>
      </c>
    </row>
    <row r="17" spans="1:7" x14ac:dyDescent="0.25">
      <c r="A17" t="s">
        <v>34</v>
      </c>
      <c r="B17" t="str">
        <f t="shared" si="0"/>
        <v>qualityrating</v>
      </c>
      <c r="C17">
        <f>IF(B17=LOOKUP(B17,terms!$B$2:$B$219),1,0)</f>
        <v>1</v>
      </c>
      <c r="D17">
        <f>IF(B17=LOOKUP(B17,terms!$B$2:$B$219),0,1)</f>
        <v>0</v>
      </c>
      <c r="E17">
        <v>17</v>
      </c>
      <c r="F17" t="str">
        <f t="shared" si="1"/>
        <v>D17</v>
      </c>
      <c r="G17">
        <f ca="1">IF(C17=1,SUM($D$2:INDIRECT(F17)),"")</f>
        <v>7</v>
      </c>
    </row>
    <row r="18" spans="1:7" x14ac:dyDescent="0.25">
      <c r="A18" t="s">
        <v>45</v>
      </c>
      <c r="B18" t="str">
        <f t="shared" si="0"/>
        <v>magimedi-cal</v>
      </c>
      <c r="C18">
        <f>IF(B18=LOOKUP(B18,terms!$B$2:$B$219),1,0)</f>
        <v>1</v>
      </c>
      <c r="D18">
        <f>IF(B18=LOOKUP(B18,terms!$B$2:$B$219),0,1)</f>
        <v>0</v>
      </c>
      <c r="E18">
        <v>18</v>
      </c>
      <c r="F18" t="str">
        <f t="shared" si="1"/>
        <v>D18</v>
      </c>
      <c r="G18">
        <f ca="1">IF(C18=1,SUM($D$2:INDIRECT(F18)),"")</f>
        <v>7</v>
      </c>
    </row>
    <row r="19" spans="1:7" x14ac:dyDescent="0.25">
      <c r="A19" t="s">
        <v>11</v>
      </c>
      <c r="B19" t="str">
        <f t="shared" si="0"/>
        <v>information</v>
      </c>
      <c r="C19">
        <f>IF(B19=LOOKUP(B19,terms!$B$2:$B$219),1,0)</f>
        <v>0</v>
      </c>
      <c r="D19">
        <f>IF(B19=LOOKUP(B19,terms!$B$2:$B$219),0,1)</f>
        <v>1</v>
      </c>
      <c r="E19">
        <v>19</v>
      </c>
      <c r="F19" t="str">
        <f t="shared" si="1"/>
        <v>D19</v>
      </c>
      <c r="G19" t="str">
        <f ca="1">IF(C19=1,SUM($D$2:INDIRECT(F19)),"")</f>
        <v/>
      </c>
    </row>
    <row r="20" spans="1:7" x14ac:dyDescent="0.25">
      <c r="A20" t="s">
        <v>36</v>
      </c>
      <c r="B20" t="str">
        <f t="shared" si="0"/>
        <v>subsidizedhealthcoverage</v>
      </c>
      <c r="C20">
        <f>IF(B20=LOOKUP(B20,terms!$B$2:$B$219),1,0)</f>
        <v>1</v>
      </c>
      <c r="D20">
        <f>IF(B20=LOOKUP(B20,terms!$B$2:$B$219),0,1)</f>
        <v>0</v>
      </c>
      <c r="E20">
        <v>20</v>
      </c>
      <c r="F20" t="str">
        <f t="shared" si="1"/>
        <v>D20</v>
      </c>
      <c r="G20">
        <f ca="1">IF(C20=1,SUM($D$2:INDIRECT(F20)),"")</f>
        <v>8</v>
      </c>
    </row>
    <row r="21" spans="1:7" x14ac:dyDescent="0.25">
      <c r="A21" t="s">
        <v>59</v>
      </c>
      <c r="B21" t="str">
        <f t="shared" si="0"/>
        <v>demographicdataregion</v>
      </c>
      <c r="C21">
        <f>IF(B21=LOOKUP(B21,terms!$B$2:$B$219),1,0)</f>
        <v>0</v>
      </c>
      <c r="D21">
        <f>IF(B21=LOOKUP(B21,terms!$B$2:$B$219),0,1)</f>
        <v>1</v>
      </c>
      <c r="E21">
        <v>21</v>
      </c>
      <c r="F21" t="str">
        <f t="shared" si="1"/>
        <v>D21</v>
      </c>
      <c r="G21" t="str">
        <f ca="1">IF(C21=1,SUM($D$2:INDIRECT(F21)),"")</f>
        <v/>
      </c>
    </row>
    <row r="22" spans="1:7" x14ac:dyDescent="0.25">
      <c r="A22" t="s">
        <v>52</v>
      </c>
      <c r="B22" t="str">
        <f t="shared" si="0"/>
        <v>monthlyreport</v>
      </c>
      <c r="C22">
        <f>IF(B22=LOOKUP(B22,terms!$B$2:$B$219),1,0)</f>
        <v>0</v>
      </c>
      <c r="D22">
        <f>IF(B22=LOOKUP(B22,terms!$B$2:$B$219),0,1)</f>
        <v>1</v>
      </c>
      <c r="E22">
        <v>22</v>
      </c>
      <c r="F22" t="str">
        <f t="shared" si="1"/>
        <v>D22</v>
      </c>
      <c r="G22" t="str">
        <f ca="1">IF(C22=1,SUM($D$2:INDIRECT(F22)),"")</f>
        <v/>
      </c>
    </row>
    <row r="23" spans="1:7" x14ac:dyDescent="0.25">
      <c r="A23" t="s">
        <v>60</v>
      </c>
      <c r="B23" t="str">
        <f t="shared" si="0"/>
        <v>individualenrollment</v>
      </c>
      <c r="C23">
        <f>IF(B23=LOOKUP(B23,terms!$B$2:$B$219),1,0)</f>
        <v>0</v>
      </c>
      <c r="D23">
        <f>IF(B23=LOOKUP(B23,terms!$B$2:$B$219),0,1)</f>
        <v>1</v>
      </c>
      <c r="E23">
        <v>23</v>
      </c>
      <c r="F23" t="str">
        <f t="shared" si="1"/>
        <v>D23</v>
      </c>
      <c r="G23" t="str">
        <f ca="1">IF(C23=1,SUM($D$2:INDIRECT(F23)),"")</f>
        <v/>
      </c>
    </row>
    <row r="24" spans="1:7" x14ac:dyDescent="0.25">
      <c r="A24" t="s">
        <v>84</v>
      </c>
      <c r="B24" t="str">
        <f t="shared" si="0"/>
        <v>personalhealthinformationphi</v>
      </c>
      <c r="C24">
        <f>IF(B24=LOOKUP(B24,terms!$B$2:$B$219),1,0)</f>
        <v>0</v>
      </c>
      <c r="D24">
        <f>IF(B24=LOOKUP(B24,terms!$B$2:$B$219),0,1)</f>
        <v>1</v>
      </c>
      <c r="E24">
        <v>24</v>
      </c>
      <c r="F24" t="str">
        <f t="shared" si="1"/>
        <v>D24</v>
      </c>
      <c r="G24" t="str">
        <f ca="1">IF(C24=1,SUM($D$2:INDIRECT(F24)),"")</f>
        <v/>
      </c>
    </row>
    <row r="25" spans="1:7" x14ac:dyDescent="0.25">
      <c r="A25" t="s">
        <v>85</v>
      </c>
      <c r="B25" t="str">
        <f t="shared" si="0"/>
        <v>personallyidentifiableinformationpii</v>
      </c>
      <c r="C25">
        <f>IF(B25=LOOKUP(B25,terms!$B$2:$B$219),1,0)</f>
        <v>0</v>
      </c>
      <c r="D25">
        <f>IF(B25=LOOKUP(B25,terms!$B$2:$B$219),0,1)</f>
        <v>1</v>
      </c>
      <c r="E25">
        <v>25</v>
      </c>
      <c r="F25" t="str">
        <f t="shared" si="1"/>
        <v>D25</v>
      </c>
      <c r="G25" t="str">
        <f ca="1">IF(C25=1,SUM($D$2:INDIRECT(F25)),"")</f>
        <v/>
      </c>
    </row>
    <row r="26" spans="1:7" x14ac:dyDescent="0.25">
      <c r="A26" t="s">
        <v>80</v>
      </c>
      <c r="B26" t="str">
        <f t="shared" si="0"/>
        <v>qualifiedhealthplanqhp</v>
      </c>
      <c r="C26">
        <f>IF(B26=LOOKUP(B26,terms!$B$2:$B$219),1,0)</f>
        <v>0</v>
      </c>
      <c r="D26">
        <f>IF(B26=LOOKUP(B26,terms!$B$2:$B$219),0,1)</f>
        <v>1</v>
      </c>
      <c r="E26">
        <v>26</v>
      </c>
      <c r="F26" t="str">
        <f t="shared" si="1"/>
        <v>D26</v>
      </c>
      <c r="G26" t="str">
        <f ca="1">IF(C26=1,SUM($D$2:INDIRECT(F26)),"")</f>
        <v/>
      </c>
    </row>
    <row r="27" spans="1:7" x14ac:dyDescent="0.25">
      <c r="A27" t="s">
        <v>15</v>
      </c>
      <c r="B27" t="str">
        <f t="shared" si="0"/>
        <v>eligibility</v>
      </c>
      <c r="C27">
        <f>IF(B27=LOOKUP(B27,terms!$B$2:$B$219),1,0)</f>
        <v>0</v>
      </c>
      <c r="D27">
        <f>IF(B27=LOOKUP(B27,terms!$B$2:$B$219),0,1)</f>
        <v>1</v>
      </c>
      <c r="E27">
        <v>27</v>
      </c>
      <c r="F27" t="str">
        <f t="shared" si="1"/>
        <v>D27</v>
      </c>
      <c r="G27" t="str">
        <f ca="1">IF(C27=1,SUM($D$2:INDIRECT(F27)),"")</f>
        <v/>
      </c>
    </row>
    <row r="28" spans="1:7" x14ac:dyDescent="0.25">
      <c r="A28" t="s">
        <v>16</v>
      </c>
      <c r="B28" t="str">
        <f t="shared" si="0"/>
        <v>health</v>
      </c>
      <c r="C28">
        <f>IF(B28=LOOKUP(B28,terms!$B$2:$B$219),1,0)</f>
        <v>0</v>
      </c>
      <c r="D28">
        <f>IF(B28=LOOKUP(B28,terms!$B$2:$B$219),0,1)</f>
        <v>1</v>
      </c>
      <c r="E28">
        <v>28</v>
      </c>
      <c r="F28" t="str">
        <f t="shared" si="1"/>
        <v>D28</v>
      </c>
      <c r="G28" t="str">
        <f ca="1">IF(C28=1,SUM($D$2:INDIRECT(F28)),"")</f>
        <v/>
      </c>
    </row>
    <row r="29" spans="1:7" x14ac:dyDescent="0.25">
      <c r="A29" t="s">
        <v>17</v>
      </c>
      <c r="B29" t="str">
        <f t="shared" si="0"/>
        <v>enrollment</v>
      </c>
      <c r="C29">
        <f>IF(B29=LOOKUP(B29,terms!$B$2:$B$219),1,0)</f>
        <v>0</v>
      </c>
      <c r="D29">
        <f>IF(B29=LOOKUP(B29,terms!$B$2:$B$219),0,1)</f>
        <v>1</v>
      </c>
      <c r="E29">
        <v>29</v>
      </c>
      <c r="F29" t="str">
        <f t="shared" si="1"/>
        <v>D29</v>
      </c>
      <c r="G29" t="str">
        <f ca="1">IF(C29=1,SUM($D$2:INDIRECT(F29)),"")</f>
        <v/>
      </c>
    </row>
    <row r="30" spans="1:7" x14ac:dyDescent="0.25">
      <c r="A30" t="s">
        <v>98</v>
      </c>
      <c r="B30" t="str">
        <f t="shared" si="0"/>
        <v>annualeligibilityredetermination</v>
      </c>
      <c r="C30">
        <f>IF(B30=LOOKUP(B30,terms!$B$2:$B$219),1,0)</f>
        <v>1</v>
      </c>
      <c r="D30">
        <f>IF(B30=LOOKUP(B30,terms!$B$2:$B$219),0,1)</f>
        <v>0</v>
      </c>
      <c r="E30">
        <v>30</v>
      </c>
      <c r="F30" t="str">
        <f t="shared" si="1"/>
        <v>D30</v>
      </c>
      <c r="G30">
        <f ca="1">IF(C30=1,SUM($D$2:INDIRECT(F30)),"")</f>
        <v>17</v>
      </c>
    </row>
    <row r="31" spans="1:7" x14ac:dyDescent="0.25">
      <c r="A31" t="s">
        <v>90</v>
      </c>
      <c r="B31" t="str">
        <f t="shared" si="0"/>
        <v>individualplanpreference</v>
      </c>
      <c r="C31">
        <f>IF(B31=LOOKUP(B31,terms!$B$2:$B$219),1,0)</f>
        <v>0</v>
      </c>
      <c r="D31">
        <f>IF(B31=LOOKUP(B31,terms!$B$2:$B$219),0,1)</f>
        <v>1</v>
      </c>
      <c r="E31">
        <v>31</v>
      </c>
      <c r="F31" t="str">
        <f t="shared" si="1"/>
        <v>D31</v>
      </c>
      <c r="G31" t="str">
        <f ca="1">IF(C31=1,SUM($D$2:INDIRECT(F31)),"")</f>
        <v/>
      </c>
    </row>
    <row r="32" spans="1:7" x14ac:dyDescent="0.25">
      <c r="A32" t="s">
        <v>99</v>
      </c>
      <c r="B32" t="str">
        <f t="shared" si="0"/>
        <v>potentialcomplianceissue</v>
      </c>
      <c r="C32">
        <f>IF(B32=LOOKUP(B32,terms!$B$2:$B$219),1,0)</f>
        <v>0</v>
      </c>
      <c r="D32">
        <f>IF(B32=LOOKUP(B32,terms!$B$2:$B$219),0,1)</f>
        <v>1</v>
      </c>
      <c r="E32">
        <v>32</v>
      </c>
      <c r="F32" t="str">
        <f t="shared" si="1"/>
        <v>D32</v>
      </c>
      <c r="G32" t="str">
        <f ca="1">IF(C32=1,SUM($D$2:INDIRECT(F32)),"")</f>
        <v/>
      </c>
    </row>
    <row r="33" spans="1:7" x14ac:dyDescent="0.25">
      <c r="A33" t="s">
        <v>104</v>
      </c>
      <c r="B33" t="str">
        <f t="shared" si="0"/>
        <v>planassessmentfee</v>
      </c>
      <c r="C33">
        <f>IF(B33=LOOKUP(B33,terms!$B$2:$B$219),1,0)</f>
        <v>1</v>
      </c>
      <c r="D33">
        <f>IF(B33=LOOKUP(B33,terms!$B$2:$B$219),0,1)</f>
        <v>0</v>
      </c>
      <c r="E33">
        <v>33</v>
      </c>
      <c r="F33" t="str">
        <f t="shared" si="1"/>
        <v>D33</v>
      </c>
      <c r="G33">
        <f ca="1">IF(C33=1,SUM($D$2:INDIRECT(F33)),"")</f>
        <v>19</v>
      </c>
    </row>
    <row r="34" spans="1:7" x14ac:dyDescent="0.25">
      <c r="A34" t="s">
        <v>69</v>
      </c>
      <c r="B34" t="str">
        <f t="shared" si="0"/>
        <v>federaldatahub</v>
      </c>
      <c r="C34">
        <f>IF(B34=LOOKUP(B34,terms!$B$2:$B$219),1,0)</f>
        <v>0</v>
      </c>
      <c r="D34">
        <f>IF(B34=LOOKUP(B34,terms!$B$2:$B$219),0,1)</f>
        <v>1</v>
      </c>
      <c r="E34">
        <v>34</v>
      </c>
      <c r="F34" t="str">
        <f t="shared" si="1"/>
        <v>D34</v>
      </c>
      <c r="G34" t="str">
        <f ca="1">IF(C34=1,SUM($D$2:INDIRECT(F34)),"")</f>
        <v/>
      </c>
    </row>
    <row r="35" spans="1:7" x14ac:dyDescent="0.25">
      <c r="A35" t="s">
        <v>92</v>
      </c>
      <c r="B35" t="str">
        <f t="shared" si="0"/>
        <v>qhpmedi-calaim</v>
      </c>
      <c r="C35">
        <f>IF(B35=LOOKUP(B35,terms!$B$2:$B$219),1,0)</f>
        <v>0</v>
      </c>
      <c r="D35">
        <f>IF(B35=LOOKUP(B35,terms!$B$2:$B$219),0,1)</f>
        <v>1</v>
      </c>
      <c r="E35">
        <v>35</v>
      </c>
      <c r="F35" t="str">
        <f t="shared" si="1"/>
        <v>D35</v>
      </c>
      <c r="G35" t="str">
        <f ca="1">IF(C35=1,SUM($D$2:INDIRECT(F35)),"")</f>
        <v/>
      </c>
    </row>
    <row r="36" spans="1:7" x14ac:dyDescent="0.25">
      <c r="A36" t="s">
        <v>94</v>
      </c>
      <c r="B36" t="str">
        <f t="shared" si="0"/>
        <v>multipleservicechannel</v>
      </c>
      <c r="C36">
        <f>IF(B36=LOOKUP(B36,terms!$B$2:$B$219),1,0)</f>
        <v>0</v>
      </c>
      <c r="D36">
        <f>IF(B36=LOOKUP(B36,terms!$B$2:$B$219),0,1)</f>
        <v>1</v>
      </c>
      <c r="E36">
        <v>36</v>
      </c>
      <c r="F36" t="str">
        <f t="shared" si="1"/>
        <v>D36</v>
      </c>
      <c r="G36" t="str">
        <f ca="1">IF(C36=1,SUM($D$2:INDIRECT(F36)),"")</f>
        <v/>
      </c>
    </row>
    <row r="37" spans="1:7" x14ac:dyDescent="0.25">
      <c r="A37" t="s">
        <v>102</v>
      </c>
      <c r="B37" t="str">
        <f t="shared" si="0"/>
        <v>definedtimeperiod</v>
      </c>
      <c r="C37">
        <f>IF(B37=LOOKUP(B37,terms!$B$2:$B$219),1,0)</f>
        <v>0</v>
      </c>
      <c r="D37">
        <f>IF(B37=LOOKUP(B37,terms!$B$2:$B$219),0,1)</f>
        <v>1</v>
      </c>
      <c r="E37">
        <v>37</v>
      </c>
      <c r="F37" t="str">
        <f t="shared" si="1"/>
        <v>D37</v>
      </c>
      <c r="G37" t="str">
        <f ca="1">IF(C37=1,SUM($D$2:INDIRECT(F37)),"")</f>
        <v/>
      </c>
    </row>
    <row r="38" spans="1:7" x14ac:dyDescent="0.25">
      <c r="A38" t="s">
        <v>103</v>
      </c>
      <c r="B38" t="str">
        <f t="shared" si="0"/>
        <v>annualenrollmentperiod</v>
      </c>
      <c r="C38">
        <f>IF(B38=LOOKUP(B38,terms!$B$2:$B$219),1,0)</f>
        <v>1</v>
      </c>
      <c r="D38">
        <f>IF(B38=LOOKUP(B38,terms!$B$2:$B$219),0,1)</f>
        <v>0</v>
      </c>
      <c r="E38">
        <v>38</v>
      </c>
      <c r="F38" t="str">
        <f t="shared" si="1"/>
        <v>D38</v>
      </c>
      <c r="G38">
        <f ca="1">IF(C38=1,SUM($D$2:INDIRECT(F38)),"")</f>
        <v>23</v>
      </c>
    </row>
    <row r="39" spans="1:7" x14ac:dyDescent="0.25">
      <c r="A39" t="s">
        <v>89</v>
      </c>
      <c r="B39" t="str">
        <f t="shared" si="0"/>
        <v>tollfreenumber</v>
      </c>
      <c r="C39">
        <f>IF(B39=LOOKUP(B39,terms!$B$2:$B$219),1,0)</f>
        <v>0</v>
      </c>
      <c r="D39">
        <f>IF(B39=LOOKUP(B39,terms!$B$2:$B$219),0,1)</f>
        <v>1</v>
      </c>
      <c r="E39">
        <v>39</v>
      </c>
      <c r="F39" t="str">
        <f t="shared" si="1"/>
        <v>D39</v>
      </c>
      <c r="G39" t="str">
        <f ca="1">IF(C39=1,SUM($D$2:INDIRECT(F39)),"")</f>
        <v/>
      </c>
    </row>
    <row r="40" spans="1:7" x14ac:dyDescent="0.25">
      <c r="A40" t="s">
        <v>78</v>
      </c>
      <c r="B40" t="str">
        <f t="shared" si="0"/>
        <v>statecontroller</v>
      </c>
      <c r="C40">
        <f>IF(B40=LOOKUP(B40,terms!$B$2:$B$219),1,0)</f>
        <v>1</v>
      </c>
      <c r="D40">
        <f>IF(B40=LOOKUP(B40,terms!$B$2:$B$219),0,1)</f>
        <v>0</v>
      </c>
      <c r="E40">
        <v>40</v>
      </c>
      <c r="F40" t="str">
        <f t="shared" si="1"/>
        <v>D40</v>
      </c>
      <c r="G40">
        <f ca="1">IF(C40=1,SUM($D$2:INDIRECT(F40)),"")</f>
        <v>24</v>
      </c>
    </row>
    <row r="41" spans="1:7" x14ac:dyDescent="0.25">
      <c r="A41" t="s">
        <v>66</v>
      </c>
      <c r="B41" t="str">
        <f t="shared" si="0"/>
        <v>premiumpayment</v>
      </c>
      <c r="C41">
        <f>IF(B41=LOOKUP(B41,terms!$B$2:$B$219),1,0)</f>
        <v>0</v>
      </c>
      <c r="D41">
        <f>IF(B41=LOOKUP(B41,terms!$B$2:$B$219),0,1)</f>
        <v>1</v>
      </c>
      <c r="E41">
        <v>41</v>
      </c>
      <c r="F41" t="str">
        <f t="shared" si="1"/>
        <v>D41</v>
      </c>
      <c r="G41" t="str">
        <f ca="1">IF(C41=1,SUM($D$2:INDIRECT(F41)),"")</f>
        <v/>
      </c>
    </row>
    <row r="42" spans="1:7" x14ac:dyDescent="0.25">
      <c r="A42" t="s">
        <v>83</v>
      </c>
      <c r="B42" t="str">
        <f t="shared" si="0"/>
        <v>chipplan</v>
      </c>
      <c r="C42">
        <f>IF(B42=LOOKUP(B42,terms!$B$2:$B$219),1,0)</f>
        <v>0</v>
      </c>
      <c r="D42">
        <f>IF(B42=LOOKUP(B42,terms!$B$2:$B$219),0,1)</f>
        <v>1</v>
      </c>
      <c r="E42">
        <v>42</v>
      </c>
      <c r="F42" t="str">
        <f t="shared" si="1"/>
        <v>D42</v>
      </c>
      <c r="G42" t="str">
        <f ca="1">IF(C42=1,SUM($D$2:INDIRECT(F42)),"")</f>
        <v/>
      </c>
    </row>
    <row r="43" spans="1:7" x14ac:dyDescent="0.25">
      <c r="A43" t="s">
        <v>87</v>
      </c>
      <c r="B43" t="str">
        <f t="shared" si="0"/>
        <v>individualexemption</v>
      </c>
      <c r="C43">
        <f>IF(B43=LOOKUP(B43,terms!$B$2:$B$219),1,0)</f>
        <v>0</v>
      </c>
      <c r="D43">
        <f>IF(B43=LOOKUP(B43,terms!$B$2:$B$219),0,1)</f>
        <v>1</v>
      </c>
      <c r="E43">
        <v>43</v>
      </c>
      <c r="F43" t="str">
        <f t="shared" si="1"/>
        <v>D43</v>
      </c>
      <c r="G43" t="str">
        <f ca="1">IF(C43=1,SUM($D$2:INDIRECT(F43)),"")</f>
        <v/>
      </c>
    </row>
    <row r="44" spans="1:7" x14ac:dyDescent="0.25">
      <c r="A44" t="s">
        <v>91</v>
      </c>
      <c r="B44" t="str">
        <f t="shared" si="0"/>
        <v>assignedstaff</v>
      </c>
      <c r="C44">
        <f>IF(B44=LOOKUP(B44,terms!$B$2:$B$219),1,0)</f>
        <v>0</v>
      </c>
      <c r="D44">
        <f>IF(B44=LOOKUP(B44,terms!$B$2:$B$219),0,1)</f>
        <v>1</v>
      </c>
      <c r="E44">
        <v>44</v>
      </c>
      <c r="F44" t="str">
        <f t="shared" si="1"/>
        <v>D44</v>
      </c>
      <c r="G44" t="str">
        <f ca="1">IF(C44=1,SUM($D$2:INDIRECT(F44)),"")</f>
        <v/>
      </c>
    </row>
    <row r="45" spans="1:7" x14ac:dyDescent="0.25">
      <c r="A45" t="s">
        <v>75</v>
      </c>
      <c r="B45" t="str">
        <f t="shared" si="0"/>
        <v>currentenrollee</v>
      </c>
      <c r="C45">
        <f>IF(B45=LOOKUP(B45,terms!$B$2:$B$219),1,0)</f>
        <v>0</v>
      </c>
      <c r="D45">
        <f>IF(B45=LOOKUP(B45,terms!$B$2:$B$219),0,1)</f>
        <v>1</v>
      </c>
      <c r="E45">
        <v>45</v>
      </c>
      <c r="F45" t="str">
        <f t="shared" si="1"/>
        <v>D45</v>
      </c>
      <c r="G45" t="str">
        <f ca="1">IF(C45=1,SUM($D$2:INDIRECT(F45)),"")</f>
        <v/>
      </c>
    </row>
    <row r="46" spans="1:7" x14ac:dyDescent="0.25">
      <c r="A46" t="s">
        <v>86</v>
      </c>
      <c r="B46" t="str">
        <f t="shared" si="0"/>
        <v>authorizeduser</v>
      </c>
      <c r="C46">
        <f>IF(B46=LOOKUP(B46,terms!$B$2:$B$219),1,0)</f>
        <v>0</v>
      </c>
      <c r="D46">
        <f>IF(B46=LOOKUP(B46,terms!$B$2:$B$219),0,1)</f>
        <v>1</v>
      </c>
      <c r="E46">
        <v>46</v>
      </c>
      <c r="F46" t="str">
        <f t="shared" si="1"/>
        <v>D46</v>
      </c>
      <c r="G46" t="str">
        <f ca="1">IF(C46=1,SUM($D$2:INDIRECT(F46)),"")</f>
        <v/>
      </c>
    </row>
    <row r="47" spans="1:7" x14ac:dyDescent="0.25">
      <c r="A47" t="s">
        <v>77</v>
      </c>
      <c r="B47" t="str">
        <f t="shared" si="0"/>
        <v>netpremium</v>
      </c>
      <c r="C47">
        <f>IF(B47=LOOKUP(B47,terms!$B$2:$B$219),1,0)</f>
        <v>1</v>
      </c>
      <c r="D47">
        <f>IF(B47=LOOKUP(B47,terms!$B$2:$B$219),0,1)</f>
        <v>0</v>
      </c>
      <c r="E47">
        <v>47</v>
      </c>
      <c r="F47" t="str">
        <f t="shared" si="1"/>
        <v>D47</v>
      </c>
      <c r="G47">
        <f ca="1">IF(C47=1,SUM($D$2:INDIRECT(F47)),"")</f>
        <v>30</v>
      </c>
    </row>
    <row r="48" spans="1:7" x14ac:dyDescent="0.25">
      <c r="A48" t="s">
        <v>97</v>
      </c>
      <c r="B48" t="str">
        <f t="shared" si="0"/>
        <v>registeredassister</v>
      </c>
      <c r="C48">
        <f>IF(B48=LOOKUP(B48,terms!$B$2:$B$219),1,0)</f>
        <v>0</v>
      </c>
      <c r="D48">
        <f>IF(B48=LOOKUP(B48,terms!$B$2:$B$219),0,1)</f>
        <v>1</v>
      </c>
      <c r="E48">
        <v>48</v>
      </c>
      <c r="F48" t="str">
        <f t="shared" si="1"/>
        <v>D48</v>
      </c>
      <c r="G48" t="str">
        <f ca="1">IF(C48=1,SUM($D$2:INDIRECT(F48)),"")</f>
        <v/>
      </c>
    </row>
    <row r="49" spans="1:7" x14ac:dyDescent="0.25">
      <c r="A49" t="s">
        <v>88</v>
      </c>
      <c r="B49" t="str">
        <f t="shared" si="0"/>
        <v>zipcode</v>
      </c>
      <c r="C49">
        <f>IF(B49=LOOKUP(B49,terms!$B$2:$B$219),1,0)</f>
        <v>1</v>
      </c>
      <c r="D49">
        <f>IF(B49=LOOKUP(B49,terms!$B$2:$B$219),0,1)</f>
        <v>0</v>
      </c>
      <c r="E49">
        <v>49</v>
      </c>
      <c r="F49" t="str">
        <f t="shared" si="1"/>
        <v>D49</v>
      </c>
      <c r="G49">
        <f ca="1">IF(C49=1,SUM($D$2:INDIRECT(F49)),"")</f>
        <v>31</v>
      </c>
    </row>
    <row r="50" spans="1:7" x14ac:dyDescent="0.25">
      <c r="A50" t="s">
        <v>61</v>
      </c>
      <c r="B50" t="str">
        <f t="shared" si="0"/>
        <v>medi-calaim</v>
      </c>
      <c r="C50">
        <f>IF(B50=LOOKUP(B50,terms!$B$2:$B$219),1,0)</f>
        <v>0</v>
      </c>
      <c r="D50">
        <f>IF(B50=LOOKUP(B50,terms!$B$2:$B$219),0,1)</f>
        <v>1</v>
      </c>
      <c r="E50">
        <v>50</v>
      </c>
      <c r="F50" t="str">
        <f t="shared" si="1"/>
        <v>D50</v>
      </c>
      <c r="G50" t="str">
        <f ca="1">IF(C50=1,SUM($D$2:INDIRECT(F50)),"")</f>
        <v/>
      </c>
    </row>
    <row r="51" spans="1:7" x14ac:dyDescent="0.25">
      <c r="A51" t="s">
        <v>73</v>
      </c>
      <c r="B51" t="str">
        <f t="shared" si="0"/>
        <v>casemanagement</v>
      </c>
      <c r="C51">
        <f>IF(B51=LOOKUP(B51,terms!$B$2:$B$219),1,0)</f>
        <v>1</v>
      </c>
      <c r="D51">
        <f>IF(B51=LOOKUP(B51,terms!$B$2:$B$219),0,1)</f>
        <v>0</v>
      </c>
      <c r="E51">
        <v>51</v>
      </c>
      <c r="F51" t="str">
        <f t="shared" si="1"/>
        <v>D51</v>
      </c>
      <c r="G51">
        <f ca="1">IF(C51=1,SUM($D$2:INDIRECT(F51)),"")</f>
        <v>32</v>
      </c>
    </row>
    <row r="52" spans="1:7" x14ac:dyDescent="0.25">
      <c r="A52" t="s">
        <v>74</v>
      </c>
      <c r="B52" t="str">
        <f t="shared" si="0"/>
        <v>cost-sharingreduction</v>
      </c>
      <c r="C52">
        <f>IF(B52=LOOKUP(B52,terms!$B$2:$B$219),1,0)</f>
        <v>0</v>
      </c>
      <c r="D52">
        <f>IF(B52=LOOKUP(B52,terms!$B$2:$B$219),0,1)</f>
        <v>1</v>
      </c>
      <c r="E52">
        <v>52</v>
      </c>
      <c r="F52" t="str">
        <f t="shared" si="1"/>
        <v>D52</v>
      </c>
      <c r="G52" t="str">
        <f ca="1">IF(C52=1,SUM($D$2:INDIRECT(F52)),"")</f>
        <v/>
      </c>
    </row>
    <row r="53" spans="1:7" x14ac:dyDescent="0.25">
      <c r="A53" t="s">
        <v>71</v>
      </c>
      <c r="B53" t="str">
        <f t="shared" si="0"/>
        <v>planselection</v>
      </c>
      <c r="C53">
        <f>IF(B53=LOOKUP(B53,terms!$B$2:$B$219),1,0)</f>
        <v>0</v>
      </c>
      <c r="D53">
        <f>IF(B53=LOOKUP(B53,terms!$B$2:$B$219),0,1)</f>
        <v>1</v>
      </c>
      <c r="E53">
        <v>53</v>
      </c>
      <c r="F53" t="str">
        <f t="shared" si="1"/>
        <v>D53</v>
      </c>
      <c r="G53" t="str">
        <f ca="1">IF(C53=1,SUM($D$2:INDIRECT(F53)),"")</f>
        <v/>
      </c>
    </row>
    <row r="54" spans="1:7" x14ac:dyDescent="0.25">
      <c r="A54" t="s">
        <v>20</v>
      </c>
      <c r="B54" t="str">
        <f t="shared" si="0"/>
        <v>applicant</v>
      </c>
      <c r="C54">
        <f>IF(B54=LOOKUP(B54,terms!$B$2:$B$219),1,0)</f>
        <v>1</v>
      </c>
      <c r="D54">
        <f>IF(B54=LOOKUP(B54,terms!$B$2:$B$219),0,1)</f>
        <v>0</v>
      </c>
      <c r="E54">
        <v>54</v>
      </c>
      <c r="F54" t="str">
        <f t="shared" si="1"/>
        <v>D54</v>
      </c>
      <c r="G54">
        <f ca="1">IF(C54=1,SUM($D$2:INDIRECT(F54)),"")</f>
        <v>34</v>
      </c>
    </row>
    <row r="55" spans="1:7" x14ac:dyDescent="0.25">
      <c r="A55" t="s">
        <v>18</v>
      </c>
      <c r="B55" t="str">
        <f t="shared" si="0"/>
        <v>exchange</v>
      </c>
      <c r="C55">
        <f>IF(B55=LOOKUP(B55,terms!$B$2:$B$219),1,0)</f>
        <v>1</v>
      </c>
      <c r="D55">
        <f>IF(B55=LOOKUP(B55,terms!$B$2:$B$219),0,1)</f>
        <v>0</v>
      </c>
      <c r="E55">
        <v>55</v>
      </c>
      <c r="F55" t="str">
        <f t="shared" si="1"/>
        <v>D55</v>
      </c>
      <c r="G55">
        <f ca="1">IF(C55=1,SUM($D$2:INDIRECT(F55)),"")</f>
        <v>34</v>
      </c>
    </row>
    <row r="56" spans="1:7" x14ac:dyDescent="0.25">
      <c r="A56" t="s">
        <v>24</v>
      </c>
      <c r="B56" t="str">
        <f t="shared" si="0"/>
        <v>issuer</v>
      </c>
      <c r="C56">
        <f>IF(B56=LOOKUP(B56,terms!$B$2:$B$219),1,0)</f>
        <v>1</v>
      </c>
      <c r="D56">
        <f>IF(B56=LOOKUP(B56,terms!$B$2:$B$219),0,1)</f>
        <v>0</v>
      </c>
      <c r="E56">
        <v>56</v>
      </c>
      <c r="F56" t="str">
        <f t="shared" si="1"/>
        <v>D56</v>
      </c>
      <c r="G56">
        <f ca="1">IF(C56=1,SUM($D$2:INDIRECT(F56)),"")</f>
        <v>34</v>
      </c>
    </row>
    <row r="57" spans="1:7" x14ac:dyDescent="0.25">
      <c r="A57" t="s">
        <v>19</v>
      </c>
      <c r="B57" t="str">
        <f t="shared" si="0"/>
        <v>premium</v>
      </c>
      <c r="C57">
        <f>IF(B57=LOOKUP(B57,terms!$B$2:$B$219),1,0)</f>
        <v>1</v>
      </c>
      <c r="D57">
        <f>IF(B57=LOOKUP(B57,terms!$B$2:$B$219),0,1)</f>
        <v>0</v>
      </c>
      <c r="E57">
        <v>57</v>
      </c>
      <c r="F57" t="str">
        <f t="shared" si="1"/>
        <v>D57</v>
      </c>
      <c r="G57">
        <f ca="1">IF(C57=1,SUM($D$2:INDIRECT(F57)),"")</f>
        <v>34</v>
      </c>
    </row>
    <row r="58" spans="1:7" x14ac:dyDescent="0.25">
      <c r="A58" t="s">
        <v>23</v>
      </c>
      <c r="B58" t="str">
        <f t="shared" si="0"/>
        <v>qhp</v>
      </c>
      <c r="C58">
        <f>IF(B58=LOOKUP(B58,terms!$B$2:$B$219),1,0)</f>
        <v>1</v>
      </c>
      <c r="D58">
        <f>IF(B58=LOOKUP(B58,terms!$B$2:$B$219),0,1)</f>
        <v>0</v>
      </c>
      <c r="E58">
        <v>58</v>
      </c>
      <c r="F58" t="str">
        <f t="shared" si="1"/>
        <v>D58</v>
      </c>
      <c r="G58">
        <f ca="1">IF(C58=1,SUM($D$2:INDIRECT(F58)),"")</f>
        <v>34</v>
      </c>
    </row>
    <row r="59" spans="1:7" x14ac:dyDescent="0.25">
      <c r="A59" t="s">
        <v>41</v>
      </c>
      <c r="B59" t="str">
        <f t="shared" si="0"/>
        <v>number</v>
      </c>
      <c r="C59">
        <f>IF(B59=LOOKUP(B59,terms!$B$2:$B$219),1,0)</f>
        <v>0</v>
      </c>
      <c r="D59">
        <f>IF(B59=LOOKUP(B59,terms!$B$2:$B$219),0,1)</f>
        <v>1</v>
      </c>
      <c r="E59">
        <v>59</v>
      </c>
      <c r="F59" t="str">
        <f t="shared" si="1"/>
        <v>D59</v>
      </c>
      <c r="G59" t="str">
        <f ca="1">IF(C59=1,SUM($D$2:INDIRECT(F59)),"")</f>
        <v/>
      </c>
    </row>
    <row r="60" spans="1:7" x14ac:dyDescent="0.25">
      <c r="A60" t="s">
        <v>25</v>
      </c>
      <c r="B60" t="str">
        <f t="shared" si="0"/>
        <v>process</v>
      </c>
      <c r="C60">
        <f>IF(B60=LOOKUP(B60,terms!$B$2:$B$219),1,0)</f>
        <v>0</v>
      </c>
      <c r="D60">
        <f>IF(B60=LOOKUP(B60,terms!$B$2:$B$219),0,1)</f>
        <v>1</v>
      </c>
      <c r="E60">
        <v>60</v>
      </c>
      <c r="F60" t="str">
        <f t="shared" si="1"/>
        <v>D60</v>
      </c>
      <c r="G60" t="str">
        <f ca="1">IF(C60=1,SUM($D$2:INDIRECT(F60)),"")</f>
        <v/>
      </c>
    </row>
    <row r="61" spans="1:7" x14ac:dyDescent="0.25">
      <c r="A61" t="s">
        <v>33</v>
      </c>
      <c r="B61" t="str">
        <f t="shared" si="0"/>
        <v>cost</v>
      </c>
      <c r="C61">
        <f>IF(B61=LOOKUP(B61,terms!$B$2:$B$219),1,0)</f>
        <v>0</v>
      </c>
      <c r="D61">
        <f>IF(B61=LOOKUP(B61,terms!$B$2:$B$219),0,1)</f>
        <v>1</v>
      </c>
      <c r="E61">
        <v>61</v>
      </c>
      <c r="F61" t="str">
        <f t="shared" si="1"/>
        <v>D61</v>
      </c>
      <c r="G61" t="str">
        <f ca="1">IF(C61=1,SUM($D$2:INDIRECT(F61)),"")</f>
        <v/>
      </c>
    </row>
    <row r="62" spans="1:7" x14ac:dyDescent="0.25">
      <c r="A62" t="s">
        <v>28</v>
      </c>
      <c r="B62" t="str">
        <f t="shared" si="0"/>
        <v>case</v>
      </c>
      <c r="C62">
        <f>IF(B62=LOOKUP(B62,terms!$B$2:$B$219),1,0)</f>
        <v>1</v>
      </c>
      <c r="D62">
        <f>IF(B62=LOOKUP(B62,terms!$B$2:$B$219),0,1)</f>
        <v>0</v>
      </c>
      <c r="E62">
        <v>62</v>
      </c>
      <c r="F62" t="str">
        <f t="shared" si="1"/>
        <v>D62</v>
      </c>
      <c r="G62">
        <f ca="1">IF(C62=1,SUM($D$2:INDIRECT(F62)),"")</f>
        <v>37</v>
      </c>
    </row>
    <row r="63" spans="1:7" x14ac:dyDescent="0.25">
      <c r="A63" t="s">
        <v>122</v>
      </c>
      <c r="B63" t="str">
        <f t="shared" si="0"/>
        <v>caseinformation</v>
      </c>
      <c r="C63">
        <f>IF(B63=LOOKUP(B63,terms!$B$2:$B$219),1,0)</f>
        <v>0</v>
      </c>
      <c r="D63">
        <f>IF(B63=LOOKUP(B63,terms!$B$2:$B$219),0,1)</f>
        <v>1</v>
      </c>
      <c r="E63">
        <v>63</v>
      </c>
      <c r="F63" t="str">
        <f t="shared" si="1"/>
        <v>D63</v>
      </c>
      <c r="G63" t="str">
        <f ca="1">IF(C63=1,SUM($D$2:INDIRECT(F63)),"")</f>
        <v/>
      </c>
    </row>
    <row r="64" spans="1:7" x14ac:dyDescent="0.25">
      <c r="A64" t="s">
        <v>167</v>
      </c>
      <c r="B64" t="str">
        <f t="shared" si="0"/>
        <v>additionalverification</v>
      </c>
      <c r="C64">
        <f>IF(B64=LOOKUP(B64,terms!$B$2:$B$219),1,0)</f>
        <v>0</v>
      </c>
      <c r="D64">
        <f>IF(B64=LOOKUP(B64,terms!$B$2:$B$219),0,1)</f>
        <v>1</v>
      </c>
      <c r="E64">
        <v>64</v>
      </c>
      <c r="F64" t="str">
        <f t="shared" si="1"/>
        <v>D64</v>
      </c>
      <c r="G64" t="str">
        <f ca="1">IF(C64=1,SUM($D$2:INDIRECT(F64)),"")</f>
        <v/>
      </c>
    </row>
    <row r="65" spans="1:7" x14ac:dyDescent="0.25">
      <c r="A65" t="s">
        <v>153</v>
      </c>
      <c r="B65" t="str">
        <f t="shared" si="0"/>
        <v>caserecord</v>
      </c>
      <c r="C65">
        <f>IF(B65=LOOKUP(B65,terms!$B$2:$B$219),1,0)</f>
        <v>1</v>
      </c>
      <c r="D65">
        <f>IF(B65=LOOKUP(B65,terms!$B$2:$B$219),0,1)</f>
        <v>0</v>
      </c>
      <c r="E65">
        <v>65</v>
      </c>
      <c r="F65" t="str">
        <f t="shared" si="1"/>
        <v>D65</v>
      </c>
      <c r="G65">
        <f ca="1">IF(C65=1,SUM($D$2:INDIRECT(F65)),"")</f>
        <v>39</v>
      </c>
    </row>
    <row r="66" spans="1:7" x14ac:dyDescent="0.25">
      <c r="A66" t="s">
        <v>174</v>
      </c>
      <c r="B66" t="str">
        <f t="shared" si="0"/>
        <v>householdmember</v>
      </c>
      <c r="C66">
        <f>IF(B66=LOOKUP(B66,terms!$B$2:$B$219),1,0)</f>
        <v>1</v>
      </c>
      <c r="D66">
        <f>IF(B66=LOOKUP(B66,terms!$B$2:$B$219),0,1)</f>
        <v>0</v>
      </c>
      <c r="E66">
        <v>66</v>
      </c>
      <c r="F66" t="str">
        <f t="shared" si="1"/>
        <v>D66</v>
      </c>
      <c r="G66">
        <f ca="1">IF(C66=1,SUM($D$2:INDIRECT(F66)),"")</f>
        <v>39</v>
      </c>
    </row>
    <row r="67" spans="1:7" x14ac:dyDescent="0.25">
      <c r="A67" t="s">
        <v>113</v>
      </c>
      <c r="B67" t="str">
        <f t="shared" ref="B67:B130" si="2">LOWER(SUBSTITUTE(A67," ",""))</f>
        <v>selectedplan</v>
      </c>
      <c r="C67">
        <f>IF(B67=LOOKUP(B67,terms!$B$2:$B$219),1,0)</f>
        <v>0</v>
      </c>
      <c r="D67">
        <f>IF(B67=LOOKUP(B67,terms!$B$2:$B$219),0,1)</f>
        <v>1</v>
      </c>
      <c r="E67">
        <v>67</v>
      </c>
      <c r="F67" t="str">
        <f t="shared" ref="F67:F130" si="3">CONCATENATE("D",E67)</f>
        <v>D67</v>
      </c>
      <c r="G67" t="str">
        <f ca="1">IF(C67=1,SUM($D$2:INDIRECT(F67)),"")</f>
        <v/>
      </c>
    </row>
    <row r="68" spans="1:7" x14ac:dyDescent="0.25">
      <c r="A68" t="s">
        <v>101</v>
      </c>
      <c r="B68" t="str">
        <f t="shared" si="2"/>
        <v>householdcomposition</v>
      </c>
      <c r="C68">
        <f>IF(B68=LOOKUP(B68,terms!$B$2:$B$219),1,0)</f>
        <v>1</v>
      </c>
      <c r="D68">
        <f>IF(B68=LOOKUP(B68,terms!$B$2:$B$219),0,1)</f>
        <v>0</v>
      </c>
      <c r="E68">
        <v>68</v>
      </c>
      <c r="F68" t="str">
        <f t="shared" si="3"/>
        <v>D68</v>
      </c>
      <c r="G68">
        <f ca="1">IF(C68=1,SUM($D$2:INDIRECT(F68)),"")</f>
        <v>40</v>
      </c>
    </row>
    <row r="69" spans="1:7" x14ac:dyDescent="0.25">
      <c r="A69" t="s">
        <v>108</v>
      </c>
      <c r="B69" t="str">
        <f t="shared" si="2"/>
        <v>federalexchange</v>
      </c>
      <c r="C69">
        <f>IF(B69=LOOKUP(B69,terms!$B$2:$B$219),1,0)</f>
        <v>1</v>
      </c>
      <c r="D69">
        <f>IF(B69=LOOKUP(B69,terms!$B$2:$B$219),0,1)</f>
        <v>0</v>
      </c>
      <c r="E69">
        <v>69</v>
      </c>
      <c r="F69" t="str">
        <f t="shared" si="3"/>
        <v>D69</v>
      </c>
      <c r="G69">
        <f ca="1">IF(C69=1,SUM($D$2:INDIRECT(F69)),"")</f>
        <v>40</v>
      </c>
    </row>
    <row r="70" spans="1:7" x14ac:dyDescent="0.25">
      <c r="A70" t="s">
        <v>139</v>
      </c>
      <c r="B70" t="str">
        <f t="shared" si="2"/>
        <v>californiadepartment</v>
      </c>
      <c r="C70">
        <f>IF(B70=LOOKUP(B70,terms!$B$2:$B$219),1,0)</f>
        <v>0</v>
      </c>
      <c r="D70">
        <f>IF(B70=LOOKUP(B70,terms!$B$2:$B$219),0,1)</f>
        <v>1</v>
      </c>
      <c r="E70">
        <v>70</v>
      </c>
      <c r="F70" t="str">
        <f t="shared" si="3"/>
        <v>D70</v>
      </c>
      <c r="G70" t="str">
        <f ca="1">IF(C70=1,SUM($D$2:INDIRECT(F70)),"")</f>
        <v/>
      </c>
    </row>
    <row r="71" spans="1:7" x14ac:dyDescent="0.25">
      <c r="A71" t="s">
        <v>190</v>
      </c>
      <c r="B71" t="str">
        <f t="shared" si="2"/>
        <v>helpscreen</v>
      </c>
      <c r="C71">
        <f>IF(B71=LOOKUP(B71,terms!$B$2:$B$219),1,0)</f>
        <v>0</v>
      </c>
      <c r="D71">
        <f>IF(B71=LOOKUP(B71,terms!$B$2:$B$219),0,1)</f>
        <v>1</v>
      </c>
      <c r="E71">
        <v>71</v>
      </c>
      <c r="F71" t="str">
        <f t="shared" si="3"/>
        <v>D71</v>
      </c>
      <c r="G71" t="str">
        <f ca="1">IF(C71=1,SUM($D$2:INDIRECT(F71)),"")</f>
        <v/>
      </c>
    </row>
    <row r="72" spans="1:7" x14ac:dyDescent="0.25">
      <c r="A72" t="s">
        <v>176</v>
      </c>
      <c r="B72" t="str">
        <f t="shared" si="2"/>
        <v>dataelement</v>
      </c>
      <c r="C72">
        <f>IF(B72=LOOKUP(B72,terms!$B$2:$B$219),1,0)</f>
        <v>0</v>
      </c>
      <c r="D72">
        <f>IF(B72=LOOKUP(B72,terms!$B$2:$B$219),0,1)</f>
        <v>1</v>
      </c>
      <c r="E72">
        <v>72</v>
      </c>
      <c r="F72" t="str">
        <f t="shared" si="3"/>
        <v>D72</v>
      </c>
      <c r="G72" t="str">
        <f ca="1">IF(C72=1,SUM($D$2:INDIRECT(F72)),"")</f>
        <v/>
      </c>
    </row>
    <row r="73" spans="1:7" x14ac:dyDescent="0.25">
      <c r="A73" t="s">
        <v>115</v>
      </c>
      <c r="B73" t="str">
        <f t="shared" si="2"/>
        <v>36month</v>
      </c>
      <c r="C73">
        <f>IF(B73=LOOKUP(B73,terms!$B$2:$B$219),1,0)</f>
        <v>0</v>
      </c>
      <c r="D73">
        <f>IF(B73=LOOKUP(B73,terms!$B$2:$B$219),0,1)</f>
        <v>1</v>
      </c>
      <c r="E73">
        <v>73</v>
      </c>
      <c r="F73" t="str">
        <f t="shared" si="3"/>
        <v>D73</v>
      </c>
      <c r="G73" t="str">
        <f ca="1">IF(C73=1,SUM($D$2:INDIRECT(F73)),"")</f>
        <v/>
      </c>
    </row>
    <row r="74" spans="1:7" x14ac:dyDescent="0.25">
      <c r="A74" t="s">
        <v>96</v>
      </c>
      <c r="B74" t="str">
        <f t="shared" si="2"/>
        <v>electronicreport</v>
      </c>
      <c r="C74">
        <f>IF(B74=LOOKUP(B74,terms!$B$2:$B$219),1,0)</f>
        <v>0</v>
      </c>
      <c r="D74">
        <f>IF(B74=LOOKUP(B74,terms!$B$2:$B$219),0,1)</f>
        <v>1</v>
      </c>
      <c r="E74">
        <v>74</v>
      </c>
      <c r="F74" t="str">
        <f t="shared" si="3"/>
        <v>D74</v>
      </c>
      <c r="G74" t="str">
        <f ca="1">IF(C74=1,SUM($D$2:INDIRECT(F74)),"")</f>
        <v/>
      </c>
    </row>
    <row r="75" spans="1:7" x14ac:dyDescent="0.25">
      <c r="A75" t="s">
        <v>146</v>
      </c>
      <c r="B75" t="str">
        <f t="shared" si="2"/>
        <v>reportchange</v>
      </c>
      <c r="C75">
        <f>IF(B75=LOOKUP(B75,terms!$B$2:$B$219),1,0)</f>
        <v>0</v>
      </c>
      <c r="D75">
        <f>IF(B75=LOOKUP(B75,terms!$B$2:$B$219),0,1)</f>
        <v>1</v>
      </c>
      <c r="E75">
        <v>75</v>
      </c>
      <c r="F75" t="str">
        <f t="shared" si="3"/>
        <v>D75</v>
      </c>
      <c r="G75" t="str">
        <f ca="1">IF(C75=1,SUM($D$2:INDIRECT(F75)),"")</f>
        <v/>
      </c>
    </row>
    <row r="76" spans="1:7" x14ac:dyDescent="0.25">
      <c r="A76" t="s">
        <v>148</v>
      </c>
      <c r="B76" t="str">
        <f t="shared" si="2"/>
        <v>consumerinformation</v>
      </c>
      <c r="C76">
        <f>IF(B76=LOOKUP(B76,terms!$B$2:$B$219),1,0)</f>
        <v>0</v>
      </c>
      <c r="D76">
        <f>IF(B76=LOOKUP(B76,terms!$B$2:$B$219),0,1)</f>
        <v>1</v>
      </c>
      <c r="E76">
        <v>76</v>
      </c>
      <c r="F76" t="str">
        <f t="shared" si="3"/>
        <v>D76</v>
      </c>
      <c r="G76" t="str">
        <f ca="1">IF(C76=1,SUM($D$2:INDIRECT(F76)),"")</f>
        <v/>
      </c>
    </row>
    <row r="77" spans="1:7" x14ac:dyDescent="0.25">
      <c r="A77" t="s">
        <v>142</v>
      </c>
      <c r="B77" t="str">
        <f t="shared" si="2"/>
        <v>averageamount</v>
      </c>
      <c r="C77">
        <f>IF(B77=LOOKUP(B77,terms!$B$2:$B$219),1,0)</f>
        <v>0</v>
      </c>
      <c r="D77">
        <f>IF(B77=LOOKUP(B77,terms!$B$2:$B$219),0,1)</f>
        <v>1</v>
      </c>
      <c r="E77">
        <v>77</v>
      </c>
      <c r="F77" t="str">
        <f t="shared" si="3"/>
        <v>D77</v>
      </c>
      <c r="G77" t="str">
        <f ca="1">IF(C77=1,SUM($D$2:INDIRECT(F77)),"")</f>
        <v/>
      </c>
    </row>
    <row r="78" spans="1:7" x14ac:dyDescent="0.25">
      <c r="A78" t="s">
        <v>130</v>
      </c>
      <c r="B78" t="str">
        <f t="shared" si="2"/>
        <v>federalaudit</v>
      </c>
      <c r="C78">
        <f>IF(B78=LOOKUP(B78,terms!$B$2:$B$219),1,0)</f>
        <v>0</v>
      </c>
      <c r="D78">
        <f>IF(B78=LOOKUP(B78,terms!$B$2:$B$219),0,1)</f>
        <v>1</v>
      </c>
      <c r="E78">
        <v>78</v>
      </c>
      <c r="F78" t="str">
        <f t="shared" si="3"/>
        <v>D78</v>
      </c>
      <c r="G78" t="str">
        <f ca="1">IF(C78=1,SUM($D$2:INDIRECT(F78)),"")</f>
        <v/>
      </c>
    </row>
    <row r="79" spans="1:7" x14ac:dyDescent="0.25">
      <c r="A79" t="s">
        <v>123</v>
      </c>
      <c r="B79" t="str">
        <f t="shared" si="2"/>
        <v>taxadministration</v>
      </c>
      <c r="C79">
        <f>IF(B79=LOOKUP(B79,terms!$B$2:$B$219),1,0)</f>
        <v>0</v>
      </c>
      <c r="D79">
        <f>IF(B79=LOOKUP(B79,terms!$B$2:$B$219),0,1)</f>
        <v>1</v>
      </c>
      <c r="E79">
        <v>79</v>
      </c>
      <c r="F79" t="str">
        <f t="shared" si="3"/>
        <v>D79</v>
      </c>
      <c r="G79" t="str">
        <f ca="1">IF(C79=1,SUM($D$2:INDIRECT(F79)),"")</f>
        <v/>
      </c>
    </row>
    <row r="80" spans="1:7" x14ac:dyDescent="0.25">
      <c r="A80" t="s">
        <v>100</v>
      </c>
      <c r="B80" t="str">
        <f t="shared" si="2"/>
        <v>upcomingmonth</v>
      </c>
      <c r="C80">
        <f>IF(B80=LOOKUP(B80,terms!$B$2:$B$219),1,0)</f>
        <v>0</v>
      </c>
      <c r="D80">
        <f>IF(B80=LOOKUP(B80,terms!$B$2:$B$219),0,1)</f>
        <v>1</v>
      </c>
      <c r="E80">
        <v>80</v>
      </c>
      <c r="F80" t="str">
        <f t="shared" si="3"/>
        <v>D80</v>
      </c>
      <c r="G80" t="str">
        <f ca="1">IF(C80=1,SUM($D$2:INDIRECT(F80)),"")</f>
        <v/>
      </c>
    </row>
    <row r="81" spans="1:7" x14ac:dyDescent="0.25">
      <c r="A81" t="s">
        <v>156</v>
      </c>
      <c r="B81" t="str">
        <f t="shared" si="2"/>
        <v>appealdecision</v>
      </c>
      <c r="C81">
        <f>IF(B81=LOOKUP(B81,terms!$B$2:$B$219),1,0)</f>
        <v>0</v>
      </c>
      <c r="D81">
        <f>IF(B81=LOOKUP(B81,terms!$B$2:$B$219),0,1)</f>
        <v>1</v>
      </c>
      <c r="E81">
        <v>81</v>
      </c>
      <c r="F81" t="str">
        <f t="shared" si="3"/>
        <v>D81</v>
      </c>
      <c r="G81" t="str">
        <f ca="1">IF(C81=1,SUM($D$2:INDIRECT(F81)),"")</f>
        <v/>
      </c>
    </row>
    <row r="82" spans="1:7" x14ac:dyDescent="0.25">
      <c r="A82" t="s">
        <v>134</v>
      </c>
      <c r="B82" t="str">
        <f t="shared" si="2"/>
        <v>lawfulpresence</v>
      </c>
      <c r="C82">
        <f>IF(B82=LOOKUP(B82,terms!$B$2:$B$219),1,0)</f>
        <v>1</v>
      </c>
      <c r="D82">
        <f>IF(B82=LOOKUP(B82,terms!$B$2:$B$219),0,1)</f>
        <v>0</v>
      </c>
      <c r="E82">
        <v>82</v>
      </c>
      <c r="F82" t="str">
        <f t="shared" si="3"/>
        <v>D82</v>
      </c>
      <c r="G82">
        <f ca="1">IF(C82=1,SUM($D$2:INDIRECT(F82)),"")</f>
        <v>52</v>
      </c>
    </row>
    <row r="83" spans="1:7" x14ac:dyDescent="0.25">
      <c r="A83" t="s">
        <v>124</v>
      </c>
      <c r="B83" t="str">
        <f t="shared" si="2"/>
        <v>performancemeasurement</v>
      </c>
      <c r="C83">
        <f>IF(B83=LOOKUP(B83,terms!$B$2:$B$219),1,0)</f>
        <v>0</v>
      </c>
      <c r="D83">
        <f>IF(B83=LOOKUP(B83,terms!$B$2:$B$219),0,1)</f>
        <v>1</v>
      </c>
      <c r="E83">
        <v>83</v>
      </c>
      <c r="F83" t="str">
        <f t="shared" si="3"/>
        <v>D83</v>
      </c>
      <c r="G83" t="str">
        <f ca="1">IF(C83=1,SUM($D$2:INDIRECT(F83)),"")</f>
        <v/>
      </c>
    </row>
    <row r="84" spans="1:7" x14ac:dyDescent="0.25">
      <c r="A84" t="s">
        <v>281</v>
      </c>
      <c r="B84" t="str">
        <f t="shared" si="2"/>
        <v>consumerapplicant</v>
      </c>
      <c r="C84">
        <f>IF(B84=LOOKUP(B84,terms!$B$2:$B$219),1,0)</f>
        <v>0</v>
      </c>
      <c r="D84">
        <f>IF(B84=LOOKUP(B84,terms!$B$2:$B$219),0,1)</f>
        <v>1</v>
      </c>
      <c r="E84">
        <v>84</v>
      </c>
      <c r="F84" t="str">
        <f t="shared" si="3"/>
        <v>D84</v>
      </c>
      <c r="G84" t="str">
        <f ca="1">IF(C84=1,SUM($D$2:INDIRECT(F84)),"")</f>
        <v/>
      </c>
    </row>
    <row r="85" spans="1:7" x14ac:dyDescent="0.25">
      <c r="A85" t="s">
        <v>169</v>
      </c>
      <c r="B85" t="str">
        <f t="shared" si="2"/>
        <v>verificationdocument</v>
      </c>
      <c r="C85">
        <f>IF(B85=LOOKUP(B85,terms!$B$2:$B$219),1,0)</f>
        <v>1</v>
      </c>
      <c r="D85">
        <f>IF(B85=LOOKUP(B85,terms!$B$2:$B$219),0,1)</f>
        <v>0</v>
      </c>
      <c r="E85">
        <v>85</v>
      </c>
      <c r="F85" t="str">
        <f t="shared" si="3"/>
        <v>D85</v>
      </c>
      <c r="G85">
        <f ca="1">IF(C85=1,SUM($D$2:INDIRECT(F85)),"")</f>
        <v>54</v>
      </c>
    </row>
    <row r="86" spans="1:7" x14ac:dyDescent="0.25">
      <c r="A86" t="s">
        <v>140</v>
      </c>
      <c r="B86" t="str">
        <f t="shared" si="2"/>
        <v>externalinterface</v>
      </c>
      <c r="C86">
        <f>IF(B86=LOOKUP(B86,terms!$B$2:$B$219),1,0)</f>
        <v>0</v>
      </c>
      <c r="D86">
        <f>IF(B86=LOOKUP(B86,terms!$B$2:$B$219),0,1)</f>
        <v>1</v>
      </c>
      <c r="E86">
        <v>86</v>
      </c>
      <c r="F86" t="str">
        <f t="shared" si="3"/>
        <v>D86</v>
      </c>
      <c r="G86" t="str">
        <f ca="1">IF(C86=1,SUM($D$2:INDIRECT(F86)),"")</f>
        <v/>
      </c>
    </row>
    <row r="87" spans="1:7" x14ac:dyDescent="0.25">
      <c r="A87" t="s">
        <v>116</v>
      </c>
      <c r="B87" t="str">
        <f t="shared" si="2"/>
        <v>onlineretrieval</v>
      </c>
      <c r="C87">
        <f>IF(B87=LOOKUP(B87,terms!$B$2:$B$219),1,0)</f>
        <v>0</v>
      </c>
      <c r="D87">
        <f>IF(B87=LOOKUP(B87,terms!$B$2:$B$219),0,1)</f>
        <v>1</v>
      </c>
      <c r="E87">
        <v>87</v>
      </c>
      <c r="F87" t="str">
        <f t="shared" si="3"/>
        <v>D87</v>
      </c>
      <c r="G87" t="str">
        <f ca="1">IF(C87=1,SUM($D$2:INDIRECT(F87)),"")</f>
        <v/>
      </c>
    </row>
    <row r="88" spans="1:7" x14ac:dyDescent="0.25">
      <c r="A88" t="s">
        <v>166</v>
      </c>
      <c r="B88" t="str">
        <f t="shared" si="2"/>
        <v>viewingcapability</v>
      </c>
      <c r="C88">
        <f>IF(B88=LOOKUP(B88,terms!$B$2:$B$219),1,0)</f>
        <v>0</v>
      </c>
      <c r="D88">
        <f>IF(B88=LOOKUP(B88,terms!$B$2:$B$219),0,1)</f>
        <v>1</v>
      </c>
      <c r="E88">
        <v>88</v>
      </c>
      <c r="F88" t="str">
        <f t="shared" si="3"/>
        <v>D88</v>
      </c>
      <c r="G88" t="str">
        <f ca="1">IF(C88=1,SUM($D$2:INDIRECT(F88)),"")</f>
        <v/>
      </c>
    </row>
    <row r="89" spans="1:7" x14ac:dyDescent="0.25">
      <c r="A89" t="s">
        <v>150</v>
      </c>
      <c r="B89" t="str">
        <f t="shared" si="2"/>
        <v>communicationmethod</v>
      </c>
      <c r="C89">
        <f>IF(B89=LOOKUP(B89,terms!$B$2:$B$219),1,0)</f>
        <v>0</v>
      </c>
      <c r="D89">
        <f>IF(B89=LOOKUP(B89,terms!$B$2:$B$219),0,1)</f>
        <v>1</v>
      </c>
      <c r="E89">
        <v>89</v>
      </c>
      <c r="F89" t="str">
        <f t="shared" si="3"/>
        <v>D89</v>
      </c>
      <c r="G89" t="str">
        <f ca="1">IF(C89=1,SUM($D$2:INDIRECT(F89)),"")</f>
        <v/>
      </c>
    </row>
    <row r="90" spans="1:7" x14ac:dyDescent="0.25">
      <c r="A90" t="s">
        <v>117</v>
      </c>
      <c r="B90" t="str">
        <f t="shared" si="2"/>
        <v>pocketcost</v>
      </c>
      <c r="C90">
        <f>IF(B90=LOOKUP(B90,terms!$B$2:$B$219),1,0)</f>
        <v>0</v>
      </c>
      <c r="D90">
        <f>IF(B90=LOOKUP(B90,terms!$B$2:$B$219),0,1)</f>
        <v>1</v>
      </c>
      <c r="E90">
        <v>90</v>
      </c>
      <c r="F90" t="str">
        <f t="shared" si="3"/>
        <v>D90</v>
      </c>
      <c r="G90" t="str">
        <f ca="1">IF(C90=1,SUM($D$2:INDIRECT(F90)),"")</f>
        <v/>
      </c>
    </row>
    <row r="91" spans="1:7" x14ac:dyDescent="0.25">
      <c r="A91" t="s">
        <v>128</v>
      </c>
      <c r="B91" t="str">
        <f t="shared" si="2"/>
        <v>tribalaffiliation</v>
      </c>
      <c r="C91">
        <f>IF(B91=LOOKUP(B91,terms!$B$2:$B$219),1,0)</f>
        <v>0</v>
      </c>
      <c r="D91">
        <f>IF(B91=LOOKUP(B91,terms!$B$2:$B$219),0,1)</f>
        <v>1</v>
      </c>
      <c r="E91">
        <v>91</v>
      </c>
      <c r="F91" t="str">
        <f t="shared" si="3"/>
        <v>D91</v>
      </c>
      <c r="G91" t="str">
        <f ca="1">IF(C91=1,SUM($D$2:INDIRECT(F91)),"")</f>
        <v/>
      </c>
    </row>
    <row r="92" spans="1:7" x14ac:dyDescent="0.25">
      <c r="A92" t="s">
        <v>145</v>
      </c>
      <c r="B92" t="str">
        <f t="shared" si="2"/>
        <v>demonstrationvideo</v>
      </c>
      <c r="C92">
        <f>IF(B92=LOOKUP(B92,terms!$B$2:$B$219),1,0)</f>
        <v>0</v>
      </c>
      <c r="D92">
        <f>IF(B92=LOOKUP(B92,terms!$B$2:$B$219),0,1)</f>
        <v>1</v>
      </c>
      <c r="E92">
        <v>92</v>
      </c>
      <c r="F92" t="str">
        <f t="shared" si="3"/>
        <v>D92</v>
      </c>
      <c r="G92" t="str">
        <f ca="1">IF(C92=1,SUM($D$2:INDIRECT(F92)),"")</f>
        <v/>
      </c>
    </row>
    <row r="93" spans="1:7" x14ac:dyDescent="0.25">
      <c r="A93" t="s">
        <v>162</v>
      </c>
      <c r="B93" t="str">
        <f t="shared" si="2"/>
        <v>assisterfee</v>
      </c>
      <c r="C93">
        <f>IF(B93=LOOKUP(B93,terms!$B$2:$B$219),1,0)</f>
        <v>1</v>
      </c>
      <c r="D93">
        <f>IF(B93=LOOKUP(B93,terms!$B$2:$B$219),0,1)</f>
        <v>0</v>
      </c>
      <c r="E93">
        <v>93</v>
      </c>
      <c r="F93" t="str">
        <f t="shared" si="3"/>
        <v>D93</v>
      </c>
      <c r="G93">
        <f ca="1">IF(C93=1,SUM($D$2:INDIRECT(F93)),"")</f>
        <v>61</v>
      </c>
    </row>
    <row r="94" spans="1:7" x14ac:dyDescent="0.25">
      <c r="A94" t="s">
        <v>149</v>
      </c>
      <c r="B94" t="str">
        <f t="shared" si="2"/>
        <v>californiapolicymaker</v>
      </c>
      <c r="C94">
        <f>IF(B94=LOOKUP(B94,terms!$B$2:$B$219),1,0)</f>
        <v>0</v>
      </c>
      <c r="D94">
        <f>IF(B94=LOOKUP(B94,terms!$B$2:$B$219),0,1)</f>
        <v>1</v>
      </c>
      <c r="E94">
        <v>94</v>
      </c>
      <c r="F94" t="str">
        <f t="shared" si="3"/>
        <v>D94</v>
      </c>
      <c r="G94" t="str">
        <f ca="1">IF(C94=1,SUM($D$2:INDIRECT(F94)),"")</f>
        <v/>
      </c>
    </row>
    <row r="95" spans="1:7" x14ac:dyDescent="0.25">
      <c r="A95" t="s">
        <v>129</v>
      </c>
      <c r="B95" t="str">
        <f t="shared" si="2"/>
        <v>consumerexperience</v>
      </c>
      <c r="C95">
        <f>IF(B95=LOOKUP(B95,terms!$B$2:$B$219),1,0)</f>
        <v>0</v>
      </c>
      <c r="D95">
        <f>IF(B95=LOOKUP(B95,terms!$B$2:$B$219),0,1)</f>
        <v>1</v>
      </c>
      <c r="E95">
        <v>95</v>
      </c>
      <c r="F95" t="str">
        <f t="shared" si="3"/>
        <v>D95</v>
      </c>
      <c r="G95" t="str">
        <f ca="1">IF(C95=1,SUM($D$2:INDIRECT(F95)),"")</f>
        <v/>
      </c>
    </row>
    <row r="96" spans="1:7" x14ac:dyDescent="0.25">
      <c r="A96" t="s">
        <v>119</v>
      </c>
      <c r="B96" t="str">
        <f t="shared" si="2"/>
        <v>netsaving</v>
      </c>
      <c r="C96">
        <f>IF(B96=LOOKUP(B96,terms!$B$2:$B$219),1,0)</f>
        <v>1</v>
      </c>
      <c r="D96">
        <f>IF(B96=LOOKUP(B96,terms!$B$2:$B$219),0,1)</f>
        <v>0</v>
      </c>
      <c r="E96">
        <v>96</v>
      </c>
      <c r="F96" t="str">
        <f t="shared" si="3"/>
        <v>D96</v>
      </c>
      <c r="G96">
        <f ca="1">IF(C96=1,SUM($D$2:INDIRECT(F96)),"")</f>
        <v>63</v>
      </c>
    </row>
    <row r="97" spans="1:7" x14ac:dyDescent="0.25">
      <c r="A97" t="s">
        <v>154</v>
      </c>
      <c r="B97" t="str">
        <f t="shared" si="2"/>
        <v>permanentpart</v>
      </c>
      <c r="C97">
        <f>IF(B97=LOOKUP(B97,terms!$B$2:$B$219),1,0)</f>
        <v>0</v>
      </c>
      <c r="D97">
        <f>IF(B97=LOOKUP(B97,terms!$B$2:$B$219),0,1)</f>
        <v>1</v>
      </c>
      <c r="E97">
        <v>97</v>
      </c>
      <c r="F97" t="str">
        <f t="shared" si="3"/>
        <v>D97</v>
      </c>
      <c r="G97" t="str">
        <f ca="1">IF(C97=1,SUM($D$2:INDIRECT(F97)),"")</f>
        <v/>
      </c>
    </row>
    <row r="98" spans="1:7" x14ac:dyDescent="0.25">
      <c r="A98" t="s">
        <v>121</v>
      </c>
      <c r="B98" t="str">
        <f t="shared" si="2"/>
        <v>eventtrigger</v>
      </c>
      <c r="C98">
        <f>IF(B98=LOOKUP(B98,terms!$B$2:$B$219),1,0)</f>
        <v>0</v>
      </c>
      <c r="D98">
        <f>IF(B98=LOOKUP(B98,terms!$B$2:$B$219),0,1)</f>
        <v>1</v>
      </c>
      <c r="E98">
        <v>98</v>
      </c>
      <c r="F98" t="str">
        <f t="shared" si="3"/>
        <v>D98</v>
      </c>
      <c r="G98" t="str">
        <f ca="1">IF(C98=1,SUM($D$2:INDIRECT(F98)),"")</f>
        <v/>
      </c>
    </row>
    <row r="99" spans="1:7" x14ac:dyDescent="0.25">
      <c r="A99" t="s">
        <v>238</v>
      </c>
      <c r="B99" t="str">
        <f t="shared" si="2"/>
        <v>applicantrecipient</v>
      </c>
      <c r="C99">
        <f>IF(B99=LOOKUP(B99,terms!$B$2:$B$219),1,0)</f>
        <v>0</v>
      </c>
      <c r="D99">
        <f>IF(B99=LOOKUP(B99,terms!$B$2:$B$219),0,1)</f>
        <v>1</v>
      </c>
      <c r="E99">
        <v>99</v>
      </c>
      <c r="F99" t="str">
        <f t="shared" si="3"/>
        <v>D99</v>
      </c>
      <c r="G99" t="str">
        <f ca="1">IF(C99=1,SUM($D$2:INDIRECT(F99)),"")</f>
        <v/>
      </c>
    </row>
    <row r="100" spans="1:7" x14ac:dyDescent="0.25">
      <c r="A100" t="s">
        <v>131</v>
      </c>
      <c r="B100" t="str">
        <f t="shared" si="2"/>
        <v>oversightrequirement</v>
      </c>
      <c r="C100">
        <f>IF(B100=LOOKUP(B100,terms!$B$2:$B$219),1,0)</f>
        <v>0</v>
      </c>
      <c r="D100">
        <f>IF(B100=LOOKUP(B100,terms!$B$2:$B$219),0,1)</f>
        <v>1</v>
      </c>
      <c r="E100">
        <v>100</v>
      </c>
      <c r="F100" t="str">
        <f t="shared" si="3"/>
        <v>D100</v>
      </c>
      <c r="G100" t="str">
        <f ca="1">IF(C100=1,SUM($D$2:INDIRECT(F100)),"")</f>
        <v/>
      </c>
    </row>
    <row r="101" spans="1:7" x14ac:dyDescent="0.25">
      <c r="A101" t="s">
        <v>141</v>
      </c>
      <c r="B101" t="str">
        <f t="shared" si="2"/>
        <v>anonymousshopping</v>
      </c>
      <c r="C101">
        <f>IF(B101=LOOKUP(B101,terms!$B$2:$B$219),1,0)</f>
        <v>1</v>
      </c>
      <c r="D101">
        <f>IF(B101=LOOKUP(B101,terms!$B$2:$B$219),0,1)</f>
        <v>0</v>
      </c>
      <c r="E101">
        <v>101</v>
      </c>
      <c r="F101" t="str">
        <f t="shared" si="3"/>
        <v>D101</v>
      </c>
      <c r="G101">
        <f ca="1">IF(C101=1,SUM($D$2:INDIRECT(F101)),"")</f>
        <v>67</v>
      </c>
    </row>
    <row r="102" spans="1:7" x14ac:dyDescent="0.25">
      <c r="A102" t="s">
        <v>147</v>
      </c>
      <c r="B102" t="str">
        <f t="shared" si="2"/>
        <v>enrollmenttrend</v>
      </c>
      <c r="C102">
        <f>IF(B102=LOOKUP(B102,terms!$B$2:$B$219),1,0)</f>
        <v>0</v>
      </c>
      <c r="D102">
        <f>IF(B102=LOOKUP(B102,terms!$B$2:$B$219),0,1)</f>
        <v>1</v>
      </c>
      <c r="E102">
        <v>102</v>
      </c>
      <c r="F102" t="str">
        <f t="shared" si="3"/>
        <v>D102</v>
      </c>
      <c r="G102" t="str">
        <f ca="1">IF(C102=1,SUM($D$2:INDIRECT(F102)),"")</f>
        <v/>
      </c>
    </row>
    <row r="103" spans="1:7" x14ac:dyDescent="0.25">
      <c r="A103" t="s">
        <v>135</v>
      </c>
      <c r="B103" t="str">
        <f t="shared" si="2"/>
        <v>mailedapplication</v>
      </c>
      <c r="C103">
        <f>IF(B103=LOOKUP(B103,terms!$B$2:$B$219),1,0)</f>
        <v>0</v>
      </c>
      <c r="D103">
        <f>IF(B103=LOOKUP(B103,terms!$B$2:$B$219),0,1)</f>
        <v>1</v>
      </c>
      <c r="E103">
        <v>103</v>
      </c>
      <c r="F103" t="str">
        <f t="shared" si="3"/>
        <v>D103</v>
      </c>
      <c r="G103" t="str">
        <f ca="1">IF(C103=1,SUM($D$2:INDIRECT(F103)),"")</f>
        <v/>
      </c>
    </row>
    <row r="104" spans="1:7" x14ac:dyDescent="0.25">
      <c r="A104" t="s">
        <v>107</v>
      </c>
      <c r="B104" t="str">
        <f t="shared" si="2"/>
        <v>applicationprocess</v>
      </c>
      <c r="C104">
        <f>IF(B104=LOOKUP(B104,terms!$B$2:$B$219),1,0)</f>
        <v>0</v>
      </c>
      <c r="D104">
        <f>IF(B104=LOOKUP(B104,terms!$B$2:$B$219),0,1)</f>
        <v>1</v>
      </c>
      <c r="E104">
        <v>104</v>
      </c>
      <c r="F104" t="str">
        <f t="shared" si="3"/>
        <v>D104</v>
      </c>
      <c r="G104" t="str">
        <f ca="1">IF(C104=1,SUM($D$2:INDIRECT(F104)),"")</f>
        <v/>
      </c>
    </row>
    <row r="105" spans="1:7" x14ac:dyDescent="0.25">
      <c r="A105" t="s">
        <v>191</v>
      </c>
      <c r="B105" t="str">
        <f t="shared" si="2"/>
        <v>questionicon</v>
      </c>
      <c r="C105">
        <f>IF(B105=LOOKUP(B105,terms!$B$2:$B$219),1,0)</f>
        <v>0</v>
      </c>
      <c r="D105">
        <f>IF(B105=LOOKUP(B105,terms!$B$2:$B$219),0,1)</f>
        <v>1</v>
      </c>
      <c r="E105">
        <v>105</v>
      </c>
      <c r="F105" t="str">
        <f t="shared" si="3"/>
        <v>D105</v>
      </c>
      <c r="G105" t="str">
        <f ca="1">IF(C105=1,SUM($D$2:INDIRECT(F105)),"")</f>
        <v/>
      </c>
    </row>
    <row r="106" spans="1:7" x14ac:dyDescent="0.25">
      <c r="A106" t="s">
        <v>26</v>
      </c>
      <c r="B106" t="str">
        <f t="shared" si="2"/>
        <v>assister</v>
      </c>
      <c r="C106">
        <f>IF(B106=LOOKUP(B106,terms!$B$2:$B$219),1,0)</f>
        <v>1</v>
      </c>
      <c r="D106">
        <f>IF(B106=LOOKUP(B106,terms!$B$2:$B$219),0,1)</f>
        <v>0</v>
      </c>
      <c r="E106">
        <v>106</v>
      </c>
      <c r="F106" t="str">
        <f t="shared" si="3"/>
        <v>D106</v>
      </c>
      <c r="G106">
        <f ca="1">IF(C106=1,SUM($D$2:INDIRECT(F106)),"")</f>
        <v>71</v>
      </c>
    </row>
    <row r="107" spans="1:7" x14ac:dyDescent="0.25">
      <c r="A107" t="s">
        <v>136</v>
      </c>
      <c r="B107" t="str">
        <f t="shared" si="2"/>
        <v>individualeligibilityreal-timeonline</v>
      </c>
      <c r="C107">
        <f>IF(B107=LOOKUP(B107,terms!$B$2:$B$219),1,0)</f>
        <v>0</v>
      </c>
      <c r="D107">
        <f>IF(B107=LOOKUP(B107,terms!$B$2:$B$219),0,1)</f>
        <v>1</v>
      </c>
      <c r="E107">
        <v>107</v>
      </c>
      <c r="F107" t="str">
        <f t="shared" si="3"/>
        <v>D107</v>
      </c>
      <c r="G107" t="str">
        <f ca="1">IF(C107=1,SUM($D$2:INDIRECT(F107)),"")</f>
        <v/>
      </c>
    </row>
    <row r="108" spans="1:7" x14ac:dyDescent="0.25">
      <c r="A108" t="s">
        <v>151</v>
      </c>
      <c r="B108" t="str">
        <f t="shared" si="2"/>
        <v>specificconsumersinformation</v>
      </c>
      <c r="C108">
        <f>IF(B108=LOOKUP(B108,terms!$B$2:$B$219),1,0)</f>
        <v>0</v>
      </c>
      <c r="D108">
        <f>IF(B108=LOOKUP(B108,terms!$B$2:$B$219),0,1)</f>
        <v>1</v>
      </c>
      <c r="E108">
        <v>108</v>
      </c>
      <c r="F108" t="str">
        <f t="shared" si="3"/>
        <v>D108</v>
      </c>
      <c r="G108" t="str">
        <f ca="1">IF(C108=1,SUM($D$2:INDIRECT(F108)),"")</f>
        <v/>
      </c>
    </row>
    <row r="109" spans="1:7" x14ac:dyDescent="0.25">
      <c r="A109" t="s">
        <v>164</v>
      </c>
      <c r="B109" t="str">
        <f t="shared" si="2"/>
        <v>verificationdataeg</v>
      </c>
      <c r="C109">
        <f>IF(B109=LOOKUP(B109,terms!$B$2:$B$219),1,0)</f>
        <v>0</v>
      </c>
      <c r="D109">
        <f>IF(B109=LOOKUP(B109,terms!$B$2:$B$219),0,1)</f>
        <v>1</v>
      </c>
      <c r="E109">
        <v>109</v>
      </c>
      <c r="F109" t="str">
        <f t="shared" si="3"/>
        <v>D109</v>
      </c>
      <c r="G109" t="str">
        <f ca="1">IF(C109=1,SUM($D$2:INDIRECT(F109)),"")</f>
        <v/>
      </c>
    </row>
    <row r="110" spans="1:7" x14ac:dyDescent="0.25">
      <c r="A110" t="s">
        <v>290</v>
      </c>
      <c r="B110" t="str">
        <f t="shared" si="2"/>
        <v>30to180day</v>
      </c>
      <c r="C110">
        <f>IF(B110=LOOKUP(B110,terms!$B$2:$B$219),1,0)</f>
        <v>0</v>
      </c>
      <c r="D110">
        <f>IF(B110=LOOKUP(B110,terms!$B$2:$B$219),0,1)</f>
        <v>1</v>
      </c>
      <c r="E110">
        <v>110</v>
      </c>
      <c r="F110" t="str">
        <f t="shared" si="3"/>
        <v>D110</v>
      </c>
      <c r="G110" t="str">
        <f ca="1">IF(C110=1,SUM($D$2:INDIRECT(F110)),"")</f>
        <v/>
      </c>
    </row>
    <row r="111" spans="1:7" x14ac:dyDescent="0.25">
      <c r="A111" t="s">
        <v>199</v>
      </c>
      <c r="B111" t="str">
        <f t="shared" si="2"/>
        <v>systemusereg</v>
      </c>
      <c r="C111">
        <f>IF(B111=LOOKUP(B111,terms!$B$2:$B$219),1,0)</f>
        <v>0</v>
      </c>
      <c r="D111">
        <f>IF(B111=LOOKUP(B111,terms!$B$2:$B$219),0,1)</f>
        <v>1</v>
      </c>
      <c r="E111">
        <v>111</v>
      </c>
      <c r="F111" t="str">
        <f t="shared" si="3"/>
        <v>D111</v>
      </c>
      <c r="G111" t="str">
        <f ca="1">IF(C111=1,SUM($D$2:INDIRECT(F111)),"")</f>
        <v/>
      </c>
    </row>
    <row r="112" spans="1:7" x14ac:dyDescent="0.25">
      <c r="A112" t="s">
        <v>159</v>
      </c>
      <c r="B112" t="str">
        <f t="shared" si="2"/>
        <v>presumptiveeligibilityprogramfunctionality</v>
      </c>
      <c r="C112">
        <f>IF(B112=LOOKUP(B112,terms!$B$2:$B$219),1,0)</f>
        <v>0</v>
      </c>
      <c r="D112">
        <f>IF(B112=LOOKUP(B112,terms!$B$2:$B$219),0,1)</f>
        <v>1</v>
      </c>
      <c r="E112">
        <v>112</v>
      </c>
      <c r="F112" t="str">
        <f t="shared" si="3"/>
        <v>D112</v>
      </c>
      <c r="G112" t="str">
        <f ca="1">IF(C112=1,SUM($D$2:INDIRECT(F112)),"")</f>
        <v/>
      </c>
    </row>
    <row r="113" spans="1:7" x14ac:dyDescent="0.25">
      <c r="A113" t="s">
        <v>243</v>
      </c>
      <c r="B113" t="str">
        <f t="shared" si="2"/>
        <v>averageyearlycostspremium</v>
      </c>
      <c r="C113">
        <f>IF(B113=LOOKUP(B113,terms!$B$2:$B$219),1,0)</f>
        <v>0</v>
      </c>
      <c r="D113">
        <f>IF(B113=LOOKUP(B113,terms!$B$2:$B$219),0,1)</f>
        <v>1</v>
      </c>
      <c r="E113">
        <v>113</v>
      </c>
      <c r="F113" t="str">
        <f t="shared" si="3"/>
        <v>D113</v>
      </c>
      <c r="G113" t="str">
        <f ca="1">IF(C113=1,SUM($D$2:INDIRECT(F113)),"")</f>
        <v/>
      </c>
    </row>
    <row r="114" spans="1:7" x14ac:dyDescent="0.25">
      <c r="A114" t="s">
        <v>204</v>
      </c>
      <c r="B114" t="str">
        <f t="shared" si="2"/>
        <v>multipleoutputcommunicationoption</v>
      </c>
      <c r="C114">
        <f>IF(B114=LOOKUP(B114,terms!$B$2:$B$219),1,0)</f>
        <v>0</v>
      </c>
      <c r="D114">
        <f>IF(B114=LOOKUP(B114,terms!$B$2:$B$219),0,1)</f>
        <v>1</v>
      </c>
      <c r="E114">
        <v>114</v>
      </c>
      <c r="F114" t="str">
        <f t="shared" si="3"/>
        <v>D114</v>
      </c>
      <c r="G114" t="str">
        <f ca="1">IF(C114=1,SUM($D$2:INDIRECT(F114)),"")</f>
        <v/>
      </c>
    </row>
    <row r="115" spans="1:7" x14ac:dyDescent="0.25">
      <c r="A115" t="s">
        <v>222</v>
      </c>
      <c r="B115" t="str">
        <f t="shared" si="2"/>
        <v>issuerpremiumpaymenthistory</v>
      </c>
      <c r="C115">
        <f>IF(B115=LOOKUP(B115,terms!$B$2:$B$219),1,0)</f>
        <v>0</v>
      </c>
      <c r="D115">
        <f>IF(B115=LOOKUP(B115,terms!$B$2:$B$219),0,1)</f>
        <v>1</v>
      </c>
      <c r="E115">
        <v>115</v>
      </c>
      <c r="F115" t="str">
        <f t="shared" si="3"/>
        <v>D115</v>
      </c>
      <c r="G115" t="str">
        <f ca="1">IF(C115=1,SUM($D$2:INDIRECT(F115)),"")</f>
        <v/>
      </c>
    </row>
    <row r="116" spans="1:7" x14ac:dyDescent="0.25">
      <c r="A116" t="s">
        <v>209</v>
      </c>
      <c r="B116" t="str">
        <f t="shared" si="2"/>
        <v>consumerhealthcoveragehistory</v>
      </c>
      <c r="C116">
        <f>IF(B116=LOOKUP(B116,terms!$B$2:$B$219),1,0)</f>
        <v>0</v>
      </c>
      <c r="D116">
        <f>IF(B116=LOOKUP(B116,terms!$B$2:$B$219),0,1)</f>
        <v>1</v>
      </c>
      <c r="E116">
        <v>116</v>
      </c>
      <c r="F116" t="str">
        <f t="shared" si="3"/>
        <v>D116</v>
      </c>
      <c r="G116" t="str">
        <f ca="1">IF(C116=1,SUM($D$2:INDIRECT(F116)),"")</f>
        <v/>
      </c>
    </row>
    <row r="117" spans="1:7" x14ac:dyDescent="0.25">
      <c r="A117" t="s">
        <v>180</v>
      </c>
      <c r="B117" t="str">
        <f t="shared" si="2"/>
        <v>useexchangedeterminedrule</v>
      </c>
      <c r="C117">
        <f>IF(B117=LOOKUP(B117,terms!$B$2:$B$219),1,0)</f>
        <v>0</v>
      </c>
      <c r="D117">
        <f>IF(B117=LOOKUP(B117,terms!$B$2:$B$219),0,1)</f>
        <v>1</v>
      </c>
      <c r="E117">
        <v>117</v>
      </c>
      <c r="F117" t="str">
        <f t="shared" si="3"/>
        <v>D117</v>
      </c>
      <c r="G117" t="str">
        <f ca="1">IF(C117=1,SUM($D$2:INDIRECT(F117)),"")</f>
        <v/>
      </c>
    </row>
    <row r="118" spans="1:7" x14ac:dyDescent="0.25">
      <c r="A118" t="s">
        <v>217</v>
      </c>
      <c r="B118" t="str">
        <f t="shared" si="2"/>
        <v>outreachincreasedawarenessenrollment</v>
      </c>
      <c r="C118">
        <f>IF(B118=LOOKUP(B118,terms!$B$2:$B$219),1,0)</f>
        <v>0</v>
      </c>
      <c r="D118">
        <f>IF(B118=LOOKUP(B118,terms!$B$2:$B$219),0,1)</f>
        <v>1</v>
      </c>
      <c r="E118">
        <v>118</v>
      </c>
      <c r="F118" t="str">
        <f t="shared" si="3"/>
        <v>D118</v>
      </c>
      <c r="G118" t="str">
        <f ca="1">IF(C118=1,SUM($D$2:INDIRECT(F118)),"")</f>
        <v/>
      </c>
    </row>
    <row r="119" spans="1:7" x14ac:dyDescent="0.25">
      <c r="A119" t="s">
        <v>195</v>
      </c>
      <c r="B119" t="str">
        <f t="shared" si="2"/>
        <v>managedhealthcaredmhc</v>
      </c>
      <c r="C119">
        <f>IF(B119=LOOKUP(B119,terms!$B$2:$B$219),1,0)</f>
        <v>0</v>
      </c>
      <c r="D119">
        <f>IF(B119=LOOKUP(B119,terms!$B$2:$B$219),0,1)</f>
        <v>1</v>
      </c>
      <c r="E119">
        <v>119</v>
      </c>
      <c r="F119" t="str">
        <f t="shared" si="3"/>
        <v>D119</v>
      </c>
      <c r="G119" t="str">
        <f ca="1">IF(C119=1,SUM($D$2:INDIRECT(F119)),"")</f>
        <v/>
      </c>
    </row>
    <row r="120" spans="1:7" x14ac:dyDescent="0.25">
      <c r="A120" t="s">
        <v>228</v>
      </c>
      <c r="B120" t="str">
        <f t="shared" si="2"/>
        <v>individualexemptionrequestinformation</v>
      </c>
      <c r="C120">
        <f>IF(B120=LOOKUP(B120,terms!$B$2:$B$219),1,0)</f>
        <v>0</v>
      </c>
      <c r="D120">
        <f>IF(B120=LOOKUP(B120,terms!$B$2:$B$219),0,1)</f>
        <v>1</v>
      </c>
      <c r="E120">
        <v>120</v>
      </c>
      <c r="F120" t="str">
        <f t="shared" si="3"/>
        <v>D120</v>
      </c>
      <c r="G120" t="str">
        <f ca="1">IF(C120=1,SUM($D$2:INDIRECT(F120)),"")</f>
        <v/>
      </c>
    </row>
    <row r="121" spans="1:7" x14ac:dyDescent="0.25">
      <c r="A121" t="s">
        <v>232</v>
      </c>
      <c r="B121" t="str">
        <f t="shared" si="2"/>
        <v>refineplanpresentationfilter</v>
      </c>
      <c r="C121">
        <f>IF(B121=LOOKUP(B121,terms!$B$2:$B$219),1,0)</f>
        <v>0</v>
      </c>
      <c r="D121">
        <f>IF(B121=LOOKUP(B121,terms!$B$2:$B$219),0,1)</f>
        <v>1</v>
      </c>
      <c r="E121">
        <v>121</v>
      </c>
      <c r="F121" t="str">
        <f t="shared" si="3"/>
        <v>D121</v>
      </c>
      <c r="G121" t="str">
        <f ca="1">IF(C121=1,SUM($D$2:INDIRECT(F121)),"")</f>
        <v/>
      </c>
    </row>
    <row r="122" spans="1:7" x14ac:dyDescent="0.25">
      <c r="A122" t="s">
        <v>185</v>
      </c>
      <c r="B122" t="str">
        <f t="shared" si="2"/>
        <v>statewideclientindexsci</v>
      </c>
      <c r="C122">
        <f>IF(B122=LOOKUP(B122,terms!$B$2:$B$219),1,0)</f>
        <v>0</v>
      </c>
      <c r="D122">
        <f>IF(B122=LOOKUP(B122,terms!$B$2:$B$219),0,1)</f>
        <v>1</v>
      </c>
      <c r="E122">
        <v>122</v>
      </c>
      <c r="F122" t="str">
        <f t="shared" si="3"/>
        <v>D122</v>
      </c>
      <c r="G122" t="str">
        <f ca="1">IF(C122=1,SUM($D$2:INDIRECT(F122)),"")</f>
        <v/>
      </c>
    </row>
    <row r="123" spans="1:7" x14ac:dyDescent="0.25">
      <c r="A123" t="s">
        <v>214</v>
      </c>
      <c r="B123" t="str">
        <f t="shared" si="2"/>
        <v>reconciledperiodicenrollmentinformation</v>
      </c>
      <c r="C123">
        <f>IF(B123=LOOKUP(B123,terms!$B$2:$B$219),1,0)</f>
        <v>0</v>
      </c>
      <c r="D123">
        <f>IF(B123=LOOKUP(B123,terms!$B$2:$B$219),0,1)</f>
        <v>1</v>
      </c>
      <c r="E123">
        <v>123</v>
      </c>
      <c r="F123" t="str">
        <f t="shared" si="3"/>
        <v>D123</v>
      </c>
      <c r="G123" t="str">
        <f ca="1">IF(C123=1,SUM($D$2:INDIRECT(F123)),"")</f>
        <v/>
      </c>
    </row>
    <row r="124" spans="1:7" x14ac:dyDescent="0.25">
      <c r="A124" t="s">
        <v>310</v>
      </c>
      <c r="B124" t="str">
        <f t="shared" si="2"/>
        <v>individualpreferenceseg</v>
      </c>
      <c r="C124">
        <f>IF(B124=LOOKUP(B124,terms!$B$2:$B$219),1,0)</f>
        <v>0</v>
      </c>
      <c r="D124">
        <f>IF(B124=LOOKUP(B124,terms!$B$2:$B$219),0,1)</f>
        <v>1</v>
      </c>
      <c r="E124">
        <v>124</v>
      </c>
      <c r="F124" t="str">
        <f t="shared" si="3"/>
        <v>D124</v>
      </c>
      <c r="G124" t="str">
        <f ca="1">IF(C124=1,SUM($D$2:INDIRECT(F124)),"")</f>
        <v/>
      </c>
    </row>
    <row r="125" spans="1:7" x14ac:dyDescent="0.25">
      <c r="A125" t="s">
        <v>220</v>
      </c>
      <c r="B125" t="str">
        <f t="shared" si="2"/>
        <v>webportalloginaccount</v>
      </c>
      <c r="C125">
        <f>IF(B125=LOOKUP(B125,terms!$B$2:$B$219),1,0)</f>
        <v>0</v>
      </c>
      <c r="D125">
        <f>IF(B125=LOOKUP(B125,terms!$B$2:$B$219),0,1)</f>
        <v>1</v>
      </c>
      <c r="E125">
        <v>125</v>
      </c>
      <c r="F125" t="str">
        <f t="shared" si="3"/>
        <v>D125</v>
      </c>
      <c r="G125" t="str">
        <f ca="1">IF(C125=1,SUM($D$2:INDIRECT(F125)),"")</f>
        <v/>
      </c>
    </row>
    <row r="126" spans="1:7" x14ac:dyDescent="0.25">
      <c r="A126" t="s">
        <v>223</v>
      </c>
      <c r="B126" t="str">
        <f t="shared" si="2"/>
        <v>consumersapplicationinformation</v>
      </c>
      <c r="C126">
        <f>IF(B126=LOOKUP(B126,terms!$B$2:$B$219),1,0)</f>
        <v>0</v>
      </c>
      <c r="D126">
        <f>IF(B126=LOOKUP(B126,terms!$B$2:$B$219),0,1)</f>
        <v>1</v>
      </c>
      <c r="E126">
        <v>126</v>
      </c>
      <c r="F126" t="str">
        <f t="shared" si="3"/>
        <v>D126</v>
      </c>
      <c r="G126" t="str">
        <f ca="1">IF(C126=1,SUM($D$2:INDIRECT(F126)),"")</f>
        <v/>
      </c>
    </row>
    <row r="127" spans="1:7" x14ac:dyDescent="0.25">
      <c r="A127" t="s">
        <v>168</v>
      </c>
      <c r="B127" t="str">
        <f t="shared" si="2"/>
        <v>federalpovertylevelfpl</v>
      </c>
      <c r="C127">
        <f>IF(B127=LOOKUP(B127,terms!$B$2:$B$219),1,0)</f>
        <v>0</v>
      </c>
      <c r="D127">
        <f>IF(B127=LOOKUP(B127,terms!$B$2:$B$219),0,1)</f>
        <v>1</v>
      </c>
      <c r="E127">
        <v>127</v>
      </c>
      <c r="F127" t="str">
        <f t="shared" si="3"/>
        <v>D127</v>
      </c>
      <c r="G127" t="str">
        <f ca="1">IF(C127=1,SUM($D$2:INDIRECT(F127)),"")</f>
        <v/>
      </c>
    </row>
    <row r="128" spans="1:7" x14ac:dyDescent="0.25">
      <c r="A128" t="s">
        <v>198</v>
      </c>
      <c r="B128" t="str">
        <f t="shared" si="2"/>
        <v>telephoneapplicationassistedcall</v>
      </c>
      <c r="C128">
        <f>IF(B128=LOOKUP(B128,terms!$B$2:$B$219),1,0)</f>
        <v>0</v>
      </c>
      <c r="D128">
        <f>IF(B128=LOOKUP(B128,terms!$B$2:$B$219),0,1)</f>
        <v>1</v>
      </c>
      <c r="E128">
        <v>128</v>
      </c>
      <c r="F128" t="str">
        <f t="shared" si="3"/>
        <v>D128</v>
      </c>
      <c r="G128" t="str">
        <f ca="1">IF(C128=1,SUM($D$2:INDIRECT(F128)),"")</f>
        <v/>
      </c>
    </row>
    <row r="129" spans="1:7" x14ac:dyDescent="0.25">
      <c r="A129" t="s">
        <v>196</v>
      </c>
      <c r="B129" t="str">
        <f t="shared" si="2"/>
        <v>healthcareservicesdhc</v>
      </c>
      <c r="C129">
        <f>IF(B129=LOOKUP(B129,terms!$B$2:$B$219),1,0)</f>
        <v>0</v>
      </c>
      <c r="D129">
        <f>IF(B129=LOOKUP(B129,terms!$B$2:$B$219),0,1)</f>
        <v>1</v>
      </c>
      <c r="E129">
        <v>129</v>
      </c>
      <c r="F129" t="str">
        <f t="shared" si="3"/>
        <v>D129</v>
      </c>
      <c r="G129" t="str">
        <f ca="1">IF(C129=1,SUM($D$2:INDIRECT(F129)),"")</f>
        <v/>
      </c>
    </row>
    <row r="130" spans="1:7" x14ac:dyDescent="0.25">
      <c r="A130" t="s">
        <v>215</v>
      </c>
      <c r="B130" t="str">
        <f t="shared" si="2"/>
        <v>sawsreferralsstatusstatewide</v>
      </c>
      <c r="C130">
        <f>IF(B130=LOOKUP(B130,terms!$B$2:$B$219),1,0)</f>
        <v>0</v>
      </c>
      <c r="D130">
        <f>IF(B130=LOOKUP(B130,terms!$B$2:$B$219),0,1)</f>
        <v>1</v>
      </c>
      <c r="E130">
        <v>130</v>
      </c>
      <c r="F130" t="str">
        <f t="shared" si="3"/>
        <v>D130</v>
      </c>
      <c r="G130" t="str">
        <f ca="1">IF(C130=1,SUM($D$2:INDIRECT(F130)),"")</f>
        <v/>
      </c>
    </row>
    <row r="131" spans="1:7" x14ac:dyDescent="0.25">
      <c r="A131" t="s">
        <v>186</v>
      </c>
      <c r="B131" t="str">
        <f t="shared" ref="B131:B194" si="4">LOWER(SUBSTITUTE(A131," ",""))</f>
        <v>federaldataserviceshub</v>
      </c>
      <c r="C131">
        <f>IF(B131=LOOKUP(B131,terms!$B$2:$B$219),1,0)</f>
        <v>1</v>
      </c>
      <c r="D131">
        <f>IF(B131=LOOKUP(B131,terms!$B$2:$B$219),0,1)</f>
        <v>0</v>
      </c>
      <c r="E131">
        <v>131</v>
      </c>
      <c r="F131" t="str">
        <f t="shared" ref="F131:F194" si="5">CONCATENATE("D",E131)</f>
        <v>D131</v>
      </c>
      <c r="G131">
        <f ca="1">IF(C131=1,SUM($D$2:INDIRECT(F131)),"")</f>
        <v>95</v>
      </c>
    </row>
    <row r="132" spans="1:7" x14ac:dyDescent="0.25">
      <c r="A132" t="s">
        <v>294</v>
      </c>
      <c r="B132" t="str">
        <f t="shared" si="4"/>
        <v>minimumessentialhealthcoverage</v>
      </c>
      <c r="C132">
        <f>IF(B132=LOOKUP(B132,terms!$B$2:$B$219),1,0)</f>
        <v>1</v>
      </c>
      <c r="D132">
        <f>IF(B132=LOOKUP(B132,terms!$B$2:$B$219),0,1)</f>
        <v>0</v>
      </c>
      <c r="E132">
        <v>132</v>
      </c>
      <c r="F132" t="str">
        <f t="shared" si="5"/>
        <v>D132</v>
      </c>
      <c r="G132">
        <f ca="1">IF(C132=1,SUM($D$2:INDIRECT(F132)),"")</f>
        <v>95</v>
      </c>
    </row>
    <row r="133" spans="1:7" x14ac:dyDescent="0.25">
      <c r="A133" t="s">
        <v>235</v>
      </c>
      <c r="B133" t="str">
        <f t="shared" si="4"/>
        <v>individualenrollmentrenewalresponse</v>
      </c>
      <c r="C133">
        <f>IF(B133=LOOKUP(B133,terms!$B$2:$B$219),1,0)</f>
        <v>0</v>
      </c>
      <c r="D133">
        <f>IF(B133=LOOKUP(B133,terms!$B$2:$B$219),0,1)</f>
        <v>1</v>
      </c>
      <c r="E133">
        <v>133</v>
      </c>
      <c r="F133" t="str">
        <f t="shared" si="5"/>
        <v>D133</v>
      </c>
      <c r="G133" t="str">
        <f ca="1">IF(C133=1,SUM($D$2:INDIRECT(F133)),"")</f>
        <v/>
      </c>
    </row>
    <row r="134" spans="1:7" x14ac:dyDescent="0.25">
      <c r="A134" t="s">
        <v>187</v>
      </c>
      <c r="B134" t="str">
        <f t="shared" si="4"/>
        <v>uniqueclientidentificationnumber</v>
      </c>
      <c r="C134">
        <f>IF(B134=LOOKUP(B134,terms!$B$2:$B$219),1,0)</f>
        <v>0</v>
      </c>
      <c r="D134">
        <f>IF(B134=LOOKUP(B134,terms!$B$2:$B$219),0,1)</f>
        <v>1</v>
      </c>
      <c r="E134">
        <v>134</v>
      </c>
      <c r="F134" t="str">
        <f t="shared" si="5"/>
        <v>D134</v>
      </c>
      <c r="G134" t="str">
        <f ca="1">IF(C134=1,SUM($D$2:INDIRECT(F134)),"")</f>
        <v/>
      </c>
    </row>
    <row r="135" spans="1:7" x14ac:dyDescent="0.25">
      <c r="A135" t="s">
        <v>256</v>
      </c>
      <c r="B135" t="str">
        <f t="shared" si="4"/>
        <v>singlesign-onssooption</v>
      </c>
      <c r="C135">
        <f>IF(B135=LOOKUP(B135,terms!$B$2:$B$219),1,0)</f>
        <v>0</v>
      </c>
      <c r="D135">
        <f>IF(B135=LOOKUP(B135,terms!$B$2:$B$219),0,1)</f>
        <v>1</v>
      </c>
      <c r="E135">
        <v>135</v>
      </c>
      <c r="F135" t="str">
        <f t="shared" si="5"/>
        <v>D135</v>
      </c>
      <c r="G135" t="str">
        <f ca="1">IF(C135=1,SUM($D$2:INDIRECT(F135)),"")</f>
        <v/>
      </c>
    </row>
    <row r="136" spans="1:7" x14ac:dyDescent="0.25">
      <c r="A136" t="s">
        <v>224</v>
      </c>
      <c r="B136" t="str">
        <f t="shared" si="4"/>
        <v>accountcasemanagementfunction</v>
      </c>
      <c r="C136">
        <f>IF(B136=LOOKUP(B136,terms!$B$2:$B$219),1,0)</f>
        <v>0</v>
      </c>
      <c r="D136">
        <f>IF(B136=LOOKUP(B136,terms!$B$2:$B$219),0,1)</f>
        <v>1</v>
      </c>
      <c r="E136">
        <v>136</v>
      </c>
      <c r="F136" t="str">
        <f t="shared" si="5"/>
        <v>D136</v>
      </c>
      <c r="G136" t="str">
        <f ca="1">IF(C136=1,SUM($D$2:INDIRECT(F136)),"")</f>
        <v/>
      </c>
    </row>
    <row r="137" spans="1:7" x14ac:dyDescent="0.25">
      <c r="A137" t="s">
        <v>240</v>
      </c>
      <c r="B137" t="str">
        <f t="shared" si="4"/>
        <v>minimalinitialdataentry</v>
      </c>
      <c r="C137">
        <f>IF(B137=LOOKUP(B137,terms!$B$2:$B$219),1,0)</f>
        <v>0</v>
      </c>
      <c r="D137">
        <f>IF(B137=LOOKUP(B137,terms!$B$2:$B$219),0,1)</f>
        <v>1</v>
      </c>
      <c r="E137">
        <v>137</v>
      </c>
      <c r="F137" t="str">
        <f t="shared" si="5"/>
        <v>D137</v>
      </c>
      <c r="G137" t="str">
        <f ca="1">IF(C137=1,SUM($D$2:INDIRECT(F137)),"")</f>
        <v/>
      </c>
    </row>
    <row r="138" spans="1:7" x14ac:dyDescent="0.25">
      <c r="A138" t="s">
        <v>160</v>
      </c>
      <c r="B138" t="str">
        <f t="shared" si="4"/>
        <v>chipqualitycontrolinitiative</v>
      </c>
      <c r="C138">
        <f>IF(B138=LOOKUP(B138,terms!$B$2:$B$219),1,0)</f>
        <v>0</v>
      </c>
      <c r="D138">
        <f>IF(B138=LOOKUP(B138,terms!$B$2:$B$219),0,1)</f>
        <v>1</v>
      </c>
      <c r="E138">
        <v>138</v>
      </c>
      <c r="F138" t="str">
        <f t="shared" si="5"/>
        <v>D138</v>
      </c>
      <c r="G138" t="str">
        <f ca="1">IF(C138=1,SUM($D$2:INDIRECT(F138)),"")</f>
        <v/>
      </c>
    </row>
    <row r="139" spans="1:7" x14ac:dyDescent="0.25">
      <c r="A139" t="s">
        <v>177</v>
      </c>
      <c r="B139" t="str">
        <f t="shared" si="4"/>
        <v>multipleservicedeliverymodel</v>
      </c>
      <c r="C139">
        <f>IF(B139=LOOKUP(B139,terms!$B$2:$B$219),1,0)</f>
        <v>0</v>
      </c>
      <c r="D139">
        <f>IF(B139=LOOKUP(B139,terms!$B$2:$B$219),0,1)</f>
        <v>1</v>
      </c>
      <c r="E139">
        <v>139</v>
      </c>
      <c r="F139" t="str">
        <f t="shared" si="5"/>
        <v>D139</v>
      </c>
      <c r="G139" t="str">
        <f ca="1">IF(C139=1,SUM($D$2:INDIRECT(F139)),"")</f>
        <v/>
      </c>
    </row>
    <row r="140" spans="1:7" x14ac:dyDescent="0.25">
      <c r="A140" t="s">
        <v>247</v>
      </c>
      <c r="B140" t="str">
        <f t="shared" si="4"/>
        <v>neededaccountcaseinformation</v>
      </c>
      <c r="C140">
        <f>IF(B140=LOOKUP(B140,terms!$B$2:$B$219),1,0)</f>
        <v>0</v>
      </c>
      <c r="D140">
        <f>IF(B140=LOOKUP(B140,terms!$B$2:$B$219),0,1)</f>
        <v>1</v>
      </c>
      <c r="E140">
        <v>140</v>
      </c>
      <c r="F140" t="str">
        <f t="shared" si="5"/>
        <v>D140</v>
      </c>
      <c r="G140" t="str">
        <f ca="1">IF(C140=1,SUM($D$2:INDIRECT(F140)),"")</f>
        <v/>
      </c>
    </row>
    <row r="141" spans="1:7" x14ac:dyDescent="0.25">
      <c r="A141" t="s">
        <v>161</v>
      </c>
      <c r="B141" t="str">
        <f t="shared" si="4"/>
        <v>agesexhouseholdcomposition</v>
      </c>
      <c r="C141">
        <f>IF(B141=LOOKUP(B141,terms!$B$2:$B$219),1,0)</f>
        <v>0</v>
      </c>
      <c r="D141">
        <f>IF(B141=LOOKUP(B141,terms!$B$2:$B$219),0,1)</f>
        <v>1</v>
      </c>
      <c r="E141">
        <v>141</v>
      </c>
      <c r="F141" t="str">
        <f t="shared" si="5"/>
        <v>D141</v>
      </c>
      <c r="G141" t="str">
        <f ca="1">IF(C141=1,SUM($D$2:INDIRECT(F141)),"")</f>
        <v/>
      </c>
    </row>
    <row r="142" spans="1:7" x14ac:dyDescent="0.25">
      <c r="A142" t="s">
        <v>54</v>
      </c>
      <c r="B142" t="str">
        <f t="shared" si="4"/>
        <v>notice</v>
      </c>
      <c r="C142">
        <f>IF(B142=LOOKUP(B142,terms!$B$2:$B$219),1,0)</f>
        <v>0</v>
      </c>
      <c r="D142">
        <f>IF(B142=LOOKUP(B142,terms!$B$2:$B$219),0,1)</f>
        <v>1</v>
      </c>
      <c r="E142">
        <v>142</v>
      </c>
      <c r="F142" t="str">
        <f t="shared" si="5"/>
        <v>D142</v>
      </c>
      <c r="G142" t="str">
        <f ca="1">IF(C142=1,SUM($D$2:INDIRECT(F142)),"")</f>
        <v/>
      </c>
    </row>
    <row r="143" spans="1:7" x14ac:dyDescent="0.25">
      <c r="A143" t="s">
        <v>32</v>
      </c>
      <c r="B143" t="str">
        <f t="shared" si="4"/>
        <v>coverage</v>
      </c>
      <c r="C143">
        <f>IF(B143=LOOKUP(B143,terms!$B$2:$B$219),1,0)</f>
        <v>0</v>
      </c>
      <c r="D143">
        <f>IF(B143=LOOKUP(B143,terms!$B$2:$B$219),0,1)</f>
        <v>1</v>
      </c>
      <c r="E143">
        <v>143</v>
      </c>
      <c r="F143" t="str">
        <f t="shared" si="5"/>
        <v>D143</v>
      </c>
      <c r="G143" t="str">
        <f ca="1">IF(C143=1,SUM($D$2:INDIRECT(F143)),"")</f>
        <v/>
      </c>
    </row>
    <row r="144" spans="1:7" x14ac:dyDescent="0.25">
      <c r="A144" t="s">
        <v>29</v>
      </c>
      <c r="B144" t="str">
        <f t="shared" si="4"/>
        <v>type</v>
      </c>
      <c r="C144">
        <f>IF(B144=LOOKUP(B144,terms!$B$2:$B$219),1,0)</f>
        <v>0</v>
      </c>
      <c r="D144">
        <f>IF(B144=LOOKUP(B144,terms!$B$2:$B$219),0,1)</f>
        <v>1</v>
      </c>
      <c r="E144">
        <v>144</v>
      </c>
      <c r="F144" t="str">
        <f t="shared" si="5"/>
        <v>D144</v>
      </c>
      <c r="G144" t="str">
        <f ca="1">IF(C144=1,SUM($D$2:INDIRECT(F144)),"")</f>
        <v/>
      </c>
    </row>
    <row r="145" spans="1:7" x14ac:dyDescent="0.25">
      <c r="A145" t="s">
        <v>50</v>
      </c>
      <c r="B145" t="str">
        <f t="shared" si="4"/>
        <v>user</v>
      </c>
      <c r="C145">
        <f>IF(B145=LOOKUP(B145,terms!$B$2:$B$219),1,0)</f>
        <v>1</v>
      </c>
      <c r="D145">
        <f>IF(B145=LOOKUP(B145,terms!$B$2:$B$219),0,1)</f>
        <v>0</v>
      </c>
      <c r="E145">
        <v>145</v>
      </c>
      <c r="F145" t="str">
        <f t="shared" si="5"/>
        <v>D145</v>
      </c>
      <c r="G145">
        <f ca="1">IF(C145=1,SUM($D$2:INDIRECT(F145)),"")</f>
        <v>107</v>
      </c>
    </row>
    <row r="146" spans="1:7" x14ac:dyDescent="0.25">
      <c r="A146" t="s">
        <v>46</v>
      </c>
      <c r="B146" t="str">
        <f t="shared" si="4"/>
        <v>change</v>
      </c>
      <c r="C146">
        <f>IF(B146=LOOKUP(B146,terms!$B$2:$B$219),1,0)</f>
        <v>0</v>
      </c>
      <c r="D146">
        <f>IF(B146=LOOKUP(B146,terms!$B$2:$B$219),0,1)</f>
        <v>1</v>
      </c>
      <c r="E146">
        <v>146</v>
      </c>
      <c r="F146" t="str">
        <f t="shared" si="5"/>
        <v>D146</v>
      </c>
      <c r="G146" t="str">
        <f ca="1">IF(C146=1,SUM($D$2:INDIRECT(F146)),"")</f>
        <v/>
      </c>
    </row>
    <row r="147" spans="1:7" x14ac:dyDescent="0.25">
      <c r="A147" t="s">
        <v>40</v>
      </c>
      <c r="B147" t="str">
        <f t="shared" si="4"/>
        <v>enrollee</v>
      </c>
      <c r="C147">
        <f>IF(B147=LOOKUP(B147,terms!$B$2:$B$219),1,0)</f>
        <v>1</v>
      </c>
      <c r="D147">
        <f>IF(B147=LOOKUP(B147,terms!$B$2:$B$219),0,1)</f>
        <v>0</v>
      </c>
      <c r="E147">
        <v>147</v>
      </c>
      <c r="F147" t="str">
        <f t="shared" si="5"/>
        <v>D147</v>
      </c>
      <c r="G147">
        <f ca="1">IF(C147=1,SUM($D$2:INDIRECT(F147)),"")</f>
        <v>108</v>
      </c>
    </row>
    <row r="148" spans="1:7" x14ac:dyDescent="0.25">
      <c r="A148" t="s">
        <v>48</v>
      </c>
      <c r="B148" t="str">
        <f t="shared" si="4"/>
        <v>account</v>
      </c>
      <c r="C148">
        <f>IF(B148=LOOKUP(B148,terms!$B$2:$B$219),1,0)</f>
        <v>1</v>
      </c>
      <c r="D148">
        <f>IF(B148=LOOKUP(B148,terms!$B$2:$B$219),0,1)</f>
        <v>0</v>
      </c>
      <c r="E148">
        <v>148</v>
      </c>
      <c r="F148" t="str">
        <f t="shared" si="5"/>
        <v>D148</v>
      </c>
      <c r="G148">
        <f ca="1">IF(C148=1,SUM($D$2:INDIRECT(F148)),"")</f>
        <v>108</v>
      </c>
    </row>
    <row r="149" spans="1:7" x14ac:dyDescent="0.25">
      <c r="A149" t="s">
        <v>55</v>
      </c>
      <c r="B149" t="str">
        <f t="shared" si="4"/>
        <v>payment</v>
      </c>
      <c r="C149">
        <f>IF(B149=LOOKUP(B149,terms!$B$2:$B$219),1,0)</f>
        <v>0</v>
      </c>
      <c r="D149">
        <f>IF(B149=LOOKUP(B149,terms!$B$2:$B$219),0,1)</f>
        <v>1</v>
      </c>
      <c r="E149">
        <v>149</v>
      </c>
      <c r="F149" t="str">
        <f t="shared" si="5"/>
        <v>D149</v>
      </c>
      <c r="G149" t="str">
        <f ca="1">IF(C149=1,SUM($D$2:INDIRECT(F149)),"")</f>
        <v/>
      </c>
    </row>
    <row r="150" spans="1:7" x14ac:dyDescent="0.25">
      <c r="A150" t="s">
        <v>76</v>
      </c>
      <c r="B150" t="str">
        <f t="shared" si="4"/>
        <v>email</v>
      </c>
      <c r="C150">
        <f>IF(B150=LOOKUP(B150,terms!$B$2:$B$219),1,0)</f>
        <v>0</v>
      </c>
      <c r="D150">
        <f>IF(B150=LOOKUP(B150,terms!$B$2:$B$219),0,1)</f>
        <v>1</v>
      </c>
      <c r="E150">
        <v>150</v>
      </c>
      <c r="F150" t="str">
        <f t="shared" si="5"/>
        <v>D150</v>
      </c>
      <c r="G150" t="str">
        <f ca="1">IF(C150=1,SUM($D$2:INDIRECT(F150)),"")</f>
        <v/>
      </c>
    </row>
    <row r="151" spans="1:7" x14ac:dyDescent="0.25">
      <c r="A151" t="s">
        <v>211</v>
      </c>
      <c r="B151" t="str">
        <f t="shared" si="4"/>
        <v>differentfamilymember</v>
      </c>
      <c r="C151">
        <f>IF(B151=LOOKUP(B151,terms!$B$2:$B$219),1,0)</f>
        <v>0</v>
      </c>
      <c r="D151">
        <f>IF(B151=LOOKUP(B151,terms!$B$2:$B$219),0,1)</f>
        <v>1</v>
      </c>
      <c r="E151">
        <v>151</v>
      </c>
      <c r="F151" t="str">
        <f t="shared" si="5"/>
        <v>D151</v>
      </c>
      <c r="G151" t="str">
        <f ca="1">IF(C151=1,SUM($D$2:INDIRECT(F151)),"")</f>
        <v/>
      </c>
    </row>
    <row r="152" spans="1:7" x14ac:dyDescent="0.25">
      <c r="A152" t="s">
        <v>323</v>
      </c>
      <c r="B152" t="str">
        <f t="shared" si="4"/>
        <v>eligibilityredeterminationprocess</v>
      </c>
      <c r="C152">
        <f>IF(B152=LOOKUP(B152,terms!$B$2:$B$219),1,0)</f>
        <v>0</v>
      </c>
      <c r="D152">
        <f>IF(B152=LOOKUP(B152,terms!$B$2:$B$219),0,1)</f>
        <v>1</v>
      </c>
      <c r="E152">
        <v>152</v>
      </c>
      <c r="F152" t="str">
        <f t="shared" si="5"/>
        <v>D152</v>
      </c>
      <c r="G152" t="str">
        <f ca="1">IF(C152=1,SUM($D$2:INDIRECT(F152)),"")</f>
        <v/>
      </c>
    </row>
    <row r="153" spans="1:7" x14ac:dyDescent="0.25">
      <c r="A153" t="s">
        <v>319</v>
      </c>
      <c r="B153" t="str">
        <f t="shared" si="4"/>
        <v>formalwrittennotice</v>
      </c>
      <c r="C153">
        <f>IF(B153=LOOKUP(B153,terms!$B$2:$B$219),1,0)</f>
        <v>0</v>
      </c>
      <c r="D153">
        <f>IF(B153=LOOKUP(B153,terms!$B$2:$B$219),0,1)</f>
        <v>1</v>
      </c>
      <c r="E153">
        <v>153</v>
      </c>
      <c r="F153" t="str">
        <f t="shared" si="5"/>
        <v>D153</v>
      </c>
      <c r="G153" t="str">
        <f ca="1">IF(C153=1,SUM($D$2:INDIRECT(F153)),"")</f>
        <v/>
      </c>
    </row>
    <row r="154" spans="1:7" x14ac:dyDescent="0.25">
      <c r="A154" t="s">
        <v>313</v>
      </c>
      <c r="B154" t="str">
        <f t="shared" si="4"/>
        <v>consumersurveyresponse</v>
      </c>
      <c r="C154">
        <f>IF(B154=LOOKUP(B154,terms!$B$2:$B$219),1,0)</f>
        <v>0</v>
      </c>
      <c r="D154">
        <f>IF(B154=LOOKUP(B154,terms!$B$2:$B$219),0,1)</f>
        <v>1</v>
      </c>
      <c r="E154">
        <v>154</v>
      </c>
      <c r="F154" t="str">
        <f t="shared" si="5"/>
        <v>D154</v>
      </c>
      <c r="G154" t="str">
        <f ca="1">IF(C154=1,SUM($D$2:INDIRECT(F154)),"")</f>
        <v/>
      </c>
    </row>
    <row r="155" spans="1:7" x14ac:dyDescent="0.25">
      <c r="A155" t="s">
        <v>430</v>
      </c>
      <c r="B155" t="str">
        <f t="shared" si="4"/>
        <v>tvbillboardmagazine</v>
      </c>
      <c r="C155">
        <f>IF(B155=LOOKUP(B155,terms!$B$2:$B$219),1,0)</f>
        <v>0</v>
      </c>
      <c r="D155">
        <f>IF(B155=LOOKUP(B155,terms!$B$2:$B$219),0,1)</f>
        <v>1</v>
      </c>
      <c r="E155">
        <v>155</v>
      </c>
      <c r="F155" t="str">
        <f t="shared" si="5"/>
        <v>D155</v>
      </c>
      <c r="G155" t="str">
        <f ca="1">IF(C155=1,SUM($D$2:INDIRECT(F155)),"")</f>
        <v/>
      </c>
    </row>
    <row r="156" spans="1:7" x14ac:dyDescent="0.25">
      <c r="A156" t="s">
        <v>126</v>
      </c>
      <c r="B156" t="str">
        <f t="shared" si="4"/>
        <v>standardizedonlineapplication</v>
      </c>
      <c r="C156">
        <f>IF(B156=LOOKUP(B156,terms!$B$2:$B$219),1,0)</f>
        <v>0</v>
      </c>
      <c r="D156">
        <f>IF(B156=LOOKUP(B156,terms!$B$2:$B$219),0,1)</f>
        <v>1</v>
      </c>
      <c r="E156">
        <v>156</v>
      </c>
      <c r="F156" t="str">
        <f t="shared" si="5"/>
        <v>D156</v>
      </c>
      <c r="G156" t="str">
        <f ca="1">IF(C156=1,SUM($D$2:INDIRECT(F156)),"")</f>
        <v/>
      </c>
    </row>
    <row r="157" spans="1:7" x14ac:dyDescent="0.25">
      <c r="A157" t="s">
        <v>431</v>
      </c>
      <c r="B157" t="str">
        <f t="shared" si="4"/>
        <v>writtennotificationrequest</v>
      </c>
      <c r="C157">
        <f>IF(B157=LOOKUP(B157,terms!$B$2:$B$219),1,0)</f>
        <v>0</v>
      </c>
      <c r="D157">
        <f>IF(B157=LOOKUP(B157,terms!$B$2:$B$219),0,1)</f>
        <v>1</v>
      </c>
      <c r="E157">
        <v>157</v>
      </c>
      <c r="F157" t="str">
        <f t="shared" si="5"/>
        <v>D157</v>
      </c>
      <c r="G157" t="str">
        <f ca="1">IF(C157=1,SUM($D$2:INDIRECT(F157)),"")</f>
        <v/>
      </c>
    </row>
    <row r="158" spans="1:7" x14ac:dyDescent="0.25">
      <c r="A158" t="s">
        <v>239</v>
      </c>
      <c r="B158" t="str">
        <f t="shared" si="4"/>
        <v>directtheconsumer</v>
      </c>
      <c r="C158">
        <f>IF(B158=LOOKUP(B158,terms!$B$2:$B$219),1,0)</f>
        <v>0</v>
      </c>
      <c r="D158">
        <f>IF(B158=LOOKUP(B158,terms!$B$2:$B$219),0,1)</f>
        <v>1</v>
      </c>
      <c r="E158">
        <v>158</v>
      </c>
      <c r="F158" t="str">
        <f t="shared" si="5"/>
        <v>D158</v>
      </c>
      <c r="G158" t="str">
        <f ca="1">IF(C158=1,SUM($D$2:INDIRECT(F158)),"")</f>
        <v/>
      </c>
    </row>
    <row r="159" spans="1:7" x14ac:dyDescent="0.25">
      <c r="A159" t="s">
        <v>432</v>
      </c>
      <c r="B159" t="str">
        <f t="shared" si="4"/>
        <v>changeusercalheers-generated</v>
      </c>
      <c r="C159">
        <f>IF(B159=LOOKUP(B159,terms!$B$2:$B$219),1,0)</f>
        <v>0</v>
      </c>
      <c r="D159">
        <f>IF(B159=LOOKUP(B159,terms!$B$2:$B$219),0,1)</f>
        <v>1</v>
      </c>
      <c r="E159">
        <v>159</v>
      </c>
      <c r="F159" t="str">
        <f t="shared" si="5"/>
        <v>D159</v>
      </c>
      <c r="G159" t="str">
        <f ca="1">IF(C159=1,SUM($D$2:INDIRECT(F159)),"")</f>
        <v/>
      </c>
    </row>
    <row r="160" spans="1:7" x14ac:dyDescent="0.25">
      <c r="A160" t="s">
        <v>182</v>
      </c>
      <c r="B160" t="str">
        <f t="shared" si="4"/>
        <v>ratingcriteriainformation</v>
      </c>
      <c r="C160">
        <f>IF(B160=LOOKUP(B160,terms!$B$2:$B$219),1,0)</f>
        <v>0</v>
      </c>
      <c r="D160">
        <f>IF(B160=LOOKUP(B160,terms!$B$2:$B$219),0,1)</f>
        <v>1</v>
      </c>
      <c r="E160">
        <v>160</v>
      </c>
      <c r="F160" t="str">
        <f t="shared" si="5"/>
        <v>D160</v>
      </c>
      <c r="G160" t="str">
        <f ca="1">IF(C160=1,SUM($D$2:INDIRECT(F160)),"")</f>
        <v/>
      </c>
    </row>
    <row r="161" spans="1:7" x14ac:dyDescent="0.25">
      <c r="A161" t="s">
        <v>212</v>
      </c>
      <c r="B161" t="str">
        <f t="shared" si="4"/>
        <v>medi-calinmateeligibility</v>
      </c>
      <c r="C161">
        <f>IF(B161=LOOKUP(B161,terms!$B$2:$B$219),1,0)</f>
        <v>1</v>
      </c>
      <c r="D161">
        <f>IF(B161=LOOKUP(B161,terms!$B$2:$B$219),0,1)</f>
        <v>0</v>
      </c>
      <c r="E161">
        <v>161</v>
      </c>
      <c r="F161" t="str">
        <f t="shared" si="5"/>
        <v>D161</v>
      </c>
      <c r="G161">
        <f ca="1">IF(C161=1,SUM($D$2:INDIRECT(F161)),"")</f>
        <v>120</v>
      </c>
    </row>
    <row r="162" spans="1:7" x14ac:dyDescent="0.25">
      <c r="A162" t="s">
        <v>272</v>
      </c>
      <c r="B162" t="str">
        <f t="shared" si="4"/>
        <v>relevantcasenote</v>
      </c>
      <c r="C162">
        <f>IF(B162=LOOKUP(B162,terms!$B$2:$B$219),1,0)</f>
        <v>0</v>
      </c>
      <c r="D162">
        <f>IF(B162=LOOKUP(B162,terms!$B$2:$B$219),0,1)</f>
        <v>1</v>
      </c>
      <c r="E162">
        <v>162</v>
      </c>
      <c r="F162" t="str">
        <f t="shared" si="5"/>
        <v>D162</v>
      </c>
      <c r="G162" t="str">
        <f ca="1">IF(C162=1,SUM($D$2:INDIRECT(F162)),"")</f>
        <v/>
      </c>
    </row>
    <row r="163" spans="1:7" x14ac:dyDescent="0.25">
      <c r="A163" t="s">
        <v>433</v>
      </c>
      <c r="B163" t="str">
        <f t="shared" si="4"/>
        <v>non-magimedi-cal</v>
      </c>
      <c r="C163">
        <f>IF(B163=LOOKUP(B163,terms!$B$2:$B$219),1,0)</f>
        <v>1</v>
      </c>
      <c r="D163">
        <f>IF(B163=LOOKUP(B163,terms!$B$2:$B$219),0,1)</f>
        <v>0</v>
      </c>
      <c r="E163">
        <v>163</v>
      </c>
      <c r="F163" t="str">
        <f t="shared" si="5"/>
        <v>D163</v>
      </c>
      <c r="G163">
        <f ca="1">IF(C163=1,SUM($D$2:INDIRECT(F163)),"")</f>
        <v>121</v>
      </c>
    </row>
    <row r="164" spans="1:7" x14ac:dyDescent="0.25">
      <c r="A164" t="s">
        <v>396</v>
      </c>
      <c r="B164" t="str">
        <f t="shared" si="4"/>
        <v>healthplaninformation</v>
      </c>
      <c r="C164">
        <f>IF(B164=LOOKUP(B164,terms!$B$2:$B$219),1,0)</f>
        <v>0</v>
      </c>
      <c r="D164">
        <f>IF(B164=LOOKUP(B164,terms!$B$2:$B$219),0,1)</f>
        <v>1</v>
      </c>
      <c r="E164">
        <v>164</v>
      </c>
      <c r="F164" t="str">
        <f t="shared" si="5"/>
        <v>D164</v>
      </c>
      <c r="G164" t="str">
        <f ca="1">IF(C164=1,SUM($D$2:INDIRECT(F164)),"")</f>
        <v/>
      </c>
    </row>
    <row r="165" spans="1:7" x14ac:dyDescent="0.25">
      <c r="A165" t="s">
        <v>324</v>
      </c>
      <c r="B165" t="str">
        <f t="shared" si="4"/>
        <v>independentrevieworganization</v>
      </c>
      <c r="C165">
        <f>IF(B165=LOOKUP(B165,terms!$B$2:$B$219),1,0)</f>
        <v>1</v>
      </c>
      <c r="D165">
        <f>IF(B165=LOOKUP(B165,terms!$B$2:$B$219),0,1)</f>
        <v>0</v>
      </c>
      <c r="E165">
        <v>165</v>
      </c>
      <c r="F165" t="str">
        <f t="shared" si="5"/>
        <v>D165</v>
      </c>
      <c r="G165">
        <f ca="1">IF(C165=1,SUM($D$2:INDIRECT(F165)),"")</f>
        <v>122</v>
      </c>
    </row>
    <row r="166" spans="1:7" x14ac:dyDescent="0.25">
      <c r="A166" t="s">
        <v>434</v>
      </c>
      <c r="B166" t="str">
        <f t="shared" si="4"/>
        <v>listavailableplan</v>
      </c>
      <c r="C166">
        <f>IF(B166=LOOKUP(B166,terms!$B$2:$B$219),1,0)</f>
        <v>0</v>
      </c>
      <c r="D166">
        <f>IF(B166=LOOKUP(B166,terms!$B$2:$B$219),0,1)</f>
        <v>1</v>
      </c>
      <c r="E166">
        <v>166</v>
      </c>
      <c r="F166" t="str">
        <f t="shared" si="5"/>
        <v>D166</v>
      </c>
      <c r="G166" t="str">
        <f ca="1">IF(C166=1,SUM($D$2:INDIRECT(F166)),"")</f>
        <v/>
      </c>
    </row>
    <row r="167" spans="1:7" x14ac:dyDescent="0.25">
      <c r="A167" t="s">
        <v>295</v>
      </c>
      <c r="B167" t="str">
        <f t="shared" si="4"/>
        <v>keyeligibilityfactor</v>
      </c>
      <c r="C167">
        <f>IF(B167=LOOKUP(B167,terms!$B$2:$B$219),1,0)</f>
        <v>0</v>
      </c>
      <c r="D167">
        <f>IF(B167=LOOKUP(B167,terms!$B$2:$B$219),0,1)</f>
        <v>1</v>
      </c>
      <c r="E167">
        <v>167</v>
      </c>
      <c r="F167" t="str">
        <f t="shared" si="5"/>
        <v>D167</v>
      </c>
      <c r="G167" t="str">
        <f ca="1">IF(C167=1,SUM($D$2:INDIRECT(F167)),"")</f>
        <v/>
      </c>
    </row>
    <row r="168" spans="1:7" x14ac:dyDescent="0.25">
      <c r="A168" t="s">
        <v>158</v>
      </c>
      <c r="B168" t="str">
        <f t="shared" si="4"/>
        <v>federalrequirementstandard</v>
      </c>
      <c r="C168">
        <f>IF(B168=LOOKUP(B168,terms!$B$2:$B$219),1,0)</f>
        <v>0</v>
      </c>
      <c r="D168">
        <f>IF(B168=LOOKUP(B168,terms!$B$2:$B$219),0,1)</f>
        <v>1</v>
      </c>
      <c r="E168">
        <v>168</v>
      </c>
      <c r="F168" t="str">
        <f t="shared" si="5"/>
        <v>D168</v>
      </c>
      <c r="G168" t="str">
        <f ca="1">IF(C168=1,SUM($D$2:INDIRECT(F168)),"")</f>
        <v/>
      </c>
    </row>
    <row r="169" spans="1:7" x14ac:dyDescent="0.25">
      <c r="A169" t="s">
        <v>183</v>
      </c>
      <c r="B169" t="str">
        <f t="shared" si="4"/>
        <v>uniqueindividualidentifier</v>
      </c>
      <c r="C169">
        <f>IF(B169=LOOKUP(B169,terms!$B$2:$B$219),1,0)</f>
        <v>1</v>
      </c>
      <c r="D169">
        <f>IF(B169=LOOKUP(B169,terms!$B$2:$B$219),0,1)</f>
        <v>0</v>
      </c>
      <c r="E169">
        <v>169</v>
      </c>
      <c r="F169" t="str">
        <f t="shared" si="5"/>
        <v>D169</v>
      </c>
      <c r="G169">
        <f ca="1">IF(C169=1,SUM($D$2:INDIRECT(F169)),"")</f>
        <v>125</v>
      </c>
    </row>
    <row r="170" spans="1:7" x14ac:dyDescent="0.25">
      <c r="A170" t="s">
        <v>303</v>
      </c>
      <c r="B170" t="str">
        <f t="shared" si="4"/>
        <v>trackhistoricalrating</v>
      </c>
      <c r="C170">
        <f>IF(B170=LOOKUP(B170,terms!$B$2:$B$219),1,0)</f>
        <v>0</v>
      </c>
      <c r="D170">
        <f>IF(B170=LOOKUP(B170,terms!$B$2:$B$219),0,1)</f>
        <v>1</v>
      </c>
      <c r="E170">
        <v>170</v>
      </c>
      <c r="F170" t="str">
        <f t="shared" si="5"/>
        <v>D170</v>
      </c>
      <c r="G170" t="str">
        <f ca="1">IF(C170=1,SUM($D$2:INDIRECT(F170)),"")</f>
        <v/>
      </c>
    </row>
    <row r="171" spans="1:7" x14ac:dyDescent="0.25">
      <c r="A171" t="s">
        <v>315</v>
      </c>
      <c r="B171" t="str">
        <f t="shared" si="4"/>
        <v>calculateplancost</v>
      </c>
      <c r="C171">
        <f>IF(B171=LOOKUP(B171,terms!$B$2:$B$219),1,0)</f>
        <v>0</v>
      </c>
      <c r="D171">
        <f>IF(B171=LOOKUP(B171,terms!$B$2:$B$219),0,1)</f>
        <v>1</v>
      </c>
      <c r="E171">
        <v>171</v>
      </c>
      <c r="F171" t="str">
        <f t="shared" si="5"/>
        <v>D171</v>
      </c>
      <c r="G171" t="str">
        <f ca="1">IF(C171=1,SUM($D$2:INDIRECT(F171)),"")</f>
        <v/>
      </c>
    </row>
    <row r="172" spans="1:7" x14ac:dyDescent="0.25">
      <c r="A172" t="s">
        <v>127</v>
      </c>
      <c r="B172" t="str">
        <f t="shared" si="4"/>
        <v>non-subsidizedhealthcoverage</v>
      </c>
      <c r="C172">
        <f>IF(B172=LOOKUP(B172,terms!$B$2:$B$219),1,0)</f>
        <v>1</v>
      </c>
      <c r="D172">
        <f>IF(B172=LOOKUP(B172,terms!$B$2:$B$219),0,1)</f>
        <v>0</v>
      </c>
      <c r="E172">
        <v>172</v>
      </c>
      <c r="F172" t="str">
        <f t="shared" si="5"/>
        <v>D172</v>
      </c>
      <c r="G172">
        <f ca="1">IF(C172=1,SUM($D$2:INDIRECT(F172)),"")</f>
        <v>127</v>
      </c>
    </row>
    <row r="173" spans="1:7" x14ac:dyDescent="0.25">
      <c r="A173" t="s">
        <v>282</v>
      </c>
      <c r="B173" t="str">
        <f t="shared" si="4"/>
        <v>initialapplicationdate</v>
      </c>
      <c r="C173">
        <f>IF(B173=LOOKUP(B173,terms!$B$2:$B$219),1,0)</f>
        <v>0</v>
      </c>
      <c r="D173">
        <f>IF(B173=LOOKUP(B173,terms!$B$2:$B$219),0,1)</f>
        <v>1</v>
      </c>
      <c r="E173">
        <v>173</v>
      </c>
      <c r="F173" t="str">
        <f t="shared" si="5"/>
        <v>D173</v>
      </c>
      <c r="G173" t="str">
        <f ca="1">IF(C173=1,SUM($D$2:INDIRECT(F173)),"")</f>
        <v/>
      </c>
    </row>
    <row r="174" spans="1:7" x14ac:dyDescent="0.25">
      <c r="A174" t="s">
        <v>318</v>
      </c>
      <c r="B174" t="str">
        <f t="shared" si="4"/>
        <v>storedplanpreference</v>
      </c>
      <c r="C174">
        <f>IF(B174=LOOKUP(B174,terms!$B$2:$B$219),1,0)</f>
        <v>0</v>
      </c>
      <c r="D174">
        <f>IF(B174=LOOKUP(B174,terms!$B$2:$B$219),0,1)</f>
        <v>1</v>
      </c>
      <c r="E174">
        <v>174</v>
      </c>
      <c r="F174" t="str">
        <f t="shared" si="5"/>
        <v>D174</v>
      </c>
      <c r="G174" t="str">
        <f ca="1">IF(C174=1,SUM($D$2:INDIRECT(F174)),"")</f>
        <v/>
      </c>
    </row>
    <row r="175" spans="1:7" x14ac:dyDescent="0.25">
      <c r="A175" t="s">
        <v>259</v>
      </c>
      <c r="B175" t="str">
        <f t="shared" si="4"/>
        <v>respectivehealthcoverage</v>
      </c>
      <c r="C175">
        <f>IF(B175=LOOKUP(B175,terms!$B$2:$B$219),1,0)</f>
        <v>0</v>
      </c>
      <c r="D175">
        <f>IF(B175=LOOKUP(B175,terms!$B$2:$B$219),0,1)</f>
        <v>1</v>
      </c>
      <c r="E175">
        <v>175</v>
      </c>
      <c r="F175" t="str">
        <f t="shared" si="5"/>
        <v>D175</v>
      </c>
      <c r="G175" t="str">
        <f ca="1">IF(C175=1,SUM($D$2:INDIRECT(F175)),"")</f>
        <v/>
      </c>
    </row>
    <row r="176" spans="1:7" x14ac:dyDescent="0.25">
      <c r="A176" t="s">
        <v>219</v>
      </c>
      <c r="B176" t="str">
        <f t="shared" si="4"/>
        <v>riskadjustmentcalculation</v>
      </c>
      <c r="C176">
        <f>IF(B176=LOOKUP(B176,terms!$B$2:$B$219),1,0)</f>
        <v>0</v>
      </c>
      <c r="D176">
        <f>IF(B176=LOOKUP(B176,terms!$B$2:$B$219),0,1)</f>
        <v>1</v>
      </c>
      <c r="E176">
        <v>176</v>
      </c>
      <c r="F176" t="str">
        <f t="shared" si="5"/>
        <v>D176</v>
      </c>
      <c r="G176" t="str">
        <f ca="1">IF(C176=1,SUM($D$2:INDIRECT(F176)),"")</f>
        <v/>
      </c>
    </row>
    <row r="177" spans="1:7" x14ac:dyDescent="0.25">
      <c r="A177" t="s">
        <v>225</v>
      </c>
      <c r="B177" t="str">
        <f t="shared" si="4"/>
        <v>premiumpaymentreport</v>
      </c>
      <c r="C177">
        <f>IF(B177=LOOKUP(B177,terms!$B$2:$B$219),1,0)</f>
        <v>0</v>
      </c>
      <c r="D177">
        <f>IF(B177=LOOKUP(B177,terms!$B$2:$B$219),0,1)</f>
        <v>1</v>
      </c>
      <c r="E177">
        <v>177</v>
      </c>
      <c r="F177" t="str">
        <f t="shared" si="5"/>
        <v>D177</v>
      </c>
      <c r="G177" t="str">
        <f ca="1">IF(C177=1,SUM($D$2:INDIRECT(F177)),"")</f>
        <v/>
      </c>
    </row>
    <row r="178" spans="1:7" x14ac:dyDescent="0.25">
      <c r="A178" t="s">
        <v>221</v>
      </c>
      <c r="B178" t="str">
        <f t="shared" si="4"/>
        <v>casechangechange</v>
      </c>
      <c r="C178">
        <f>IF(B178=LOOKUP(B178,terms!$B$2:$B$219),1,0)</f>
        <v>0</v>
      </c>
      <c r="D178">
        <f>IF(B178=LOOKUP(B178,terms!$B$2:$B$219),0,1)</f>
        <v>1</v>
      </c>
      <c r="E178">
        <v>178</v>
      </c>
      <c r="F178" t="str">
        <f t="shared" si="5"/>
        <v>D178</v>
      </c>
      <c r="G178" t="str">
        <f ca="1">IF(C178=1,SUM($D$2:INDIRECT(F178)),"")</f>
        <v/>
      </c>
    </row>
    <row r="179" spans="1:7" x14ac:dyDescent="0.25">
      <c r="A179" t="s">
        <v>250</v>
      </c>
      <c r="B179" t="str">
        <f t="shared" si="4"/>
        <v>activeapplicationsrenewal</v>
      </c>
      <c r="C179">
        <f>IF(B179=LOOKUP(B179,terms!$B$2:$B$219),1,0)</f>
        <v>0</v>
      </c>
      <c r="D179">
        <f>IF(B179=LOOKUP(B179,terms!$B$2:$B$219),0,1)</f>
        <v>1</v>
      </c>
      <c r="E179">
        <v>179</v>
      </c>
      <c r="F179" t="str">
        <f t="shared" si="5"/>
        <v>D179</v>
      </c>
      <c r="G179" t="str">
        <f ca="1">IF(C179=1,SUM($D$2:INDIRECT(F179)),"")</f>
        <v/>
      </c>
    </row>
    <row r="180" spans="1:7" x14ac:dyDescent="0.25">
      <c r="A180" t="s">
        <v>194</v>
      </c>
      <c r="B180" t="str">
        <f t="shared" si="4"/>
        <v>role-basedsecuritycontrol</v>
      </c>
      <c r="C180">
        <f>IF(B180=LOOKUP(B180,terms!$B$2:$B$219),1,0)</f>
        <v>0</v>
      </c>
      <c r="D180">
        <f>IF(B180=LOOKUP(B180,terms!$B$2:$B$219),0,1)</f>
        <v>1</v>
      </c>
      <c r="E180">
        <v>180</v>
      </c>
      <c r="F180" t="str">
        <f t="shared" si="5"/>
        <v>D180</v>
      </c>
      <c r="G180" t="str">
        <f ca="1">IF(C180=1,SUM($D$2:INDIRECT(F180)),"")</f>
        <v/>
      </c>
    </row>
    <row r="181" spans="1:7" x14ac:dyDescent="0.25">
      <c r="A181" t="s">
        <v>226</v>
      </c>
      <c r="B181" t="str">
        <f t="shared" si="4"/>
        <v>individualpremiumpayment</v>
      </c>
      <c r="C181">
        <f>IF(B181=LOOKUP(B181,terms!$B$2:$B$219),1,0)</f>
        <v>0</v>
      </c>
      <c r="D181">
        <f>IF(B181=LOOKUP(B181,terms!$B$2:$B$219),0,1)</f>
        <v>1</v>
      </c>
      <c r="E181">
        <v>181</v>
      </c>
      <c r="F181" t="str">
        <f t="shared" si="5"/>
        <v>D181</v>
      </c>
      <c r="G181" t="str">
        <f ca="1">IF(C181=1,SUM($D$2:INDIRECT(F181)),"")</f>
        <v/>
      </c>
    </row>
    <row r="182" spans="1:7" x14ac:dyDescent="0.25">
      <c r="A182" t="s">
        <v>207</v>
      </c>
      <c r="B182" t="str">
        <f t="shared" si="4"/>
        <v>complaintfeedbacktrend</v>
      </c>
      <c r="C182">
        <f>IF(B182=LOOKUP(B182,terms!$B$2:$B$219),1,0)</f>
        <v>0</v>
      </c>
      <c r="D182">
        <f>IF(B182=LOOKUP(B182,terms!$B$2:$B$219),0,1)</f>
        <v>1</v>
      </c>
      <c r="E182">
        <v>182</v>
      </c>
      <c r="F182" t="str">
        <f t="shared" si="5"/>
        <v>D182</v>
      </c>
      <c r="G182" t="str">
        <f ca="1">IF(C182=1,SUM($D$2:INDIRECT(F182)),"")</f>
        <v/>
      </c>
    </row>
    <row r="183" spans="1:7" x14ac:dyDescent="0.25">
      <c r="A183" t="s">
        <v>251</v>
      </c>
      <c r="B183" t="str">
        <f t="shared" si="4"/>
        <v>singlestreamlinedapplication</v>
      </c>
      <c r="C183">
        <f>IF(B183=LOOKUP(B183,terms!$B$2:$B$219),1,0)</f>
        <v>0</v>
      </c>
      <c r="D183">
        <f>IF(B183=LOOKUP(B183,terms!$B$2:$B$219),0,1)</f>
        <v>1</v>
      </c>
      <c r="E183">
        <v>183</v>
      </c>
      <c r="F183" t="str">
        <f t="shared" si="5"/>
        <v>D183</v>
      </c>
      <c r="G183" t="str">
        <f ca="1">IF(C183=1,SUM($D$2:INDIRECT(F183)),"")</f>
        <v/>
      </c>
    </row>
    <row r="184" spans="1:7" x14ac:dyDescent="0.25">
      <c r="A184" t="s">
        <v>260</v>
      </c>
      <c r="B184" t="str">
        <f t="shared" si="4"/>
        <v>individualuseraccount</v>
      </c>
      <c r="C184">
        <f>IF(B184=LOOKUP(B184,terms!$B$2:$B$219),1,0)</f>
        <v>0</v>
      </c>
      <c r="D184">
        <f>IF(B184=LOOKUP(B184,terms!$B$2:$B$219),0,1)</f>
        <v>1</v>
      </c>
      <c r="E184">
        <v>184</v>
      </c>
      <c r="F184" t="str">
        <f t="shared" si="5"/>
        <v>D184</v>
      </c>
      <c r="G184" t="str">
        <f ca="1">IF(C184=1,SUM($D$2:INDIRECT(F184)),"")</f>
        <v/>
      </c>
    </row>
    <row r="185" spans="1:7" x14ac:dyDescent="0.25">
      <c r="A185" t="s">
        <v>394</v>
      </c>
      <c r="B185" t="str">
        <f t="shared" si="4"/>
        <v>enrolleescoverage</v>
      </c>
      <c r="C185">
        <f>IF(B185=LOOKUP(B185,terms!$B$2:$B$219),1,0)</f>
        <v>0</v>
      </c>
      <c r="D185">
        <f>IF(B185=LOOKUP(B185,terms!$B$2:$B$219),0,1)</f>
        <v>1</v>
      </c>
      <c r="E185">
        <v>185</v>
      </c>
      <c r="F185" t="str">
        <f t="shared" si="5"/>
        <v>D185</v>
      </c>
      <c r="G185" t="str">
        <f ca="1">IF(C185=1,SUM($D$2:INDIRECT(F185)),"")</f>
        <v/>
      </c>
    </row>
    <row r="186" spans="1:7" x14ac:dyDescent="0.25">
      <c r="A186" t="s">
        <v>415</v>
      </c>
      <c r="B186" t="str">
        <f t="shared" si="4"/>
        <v>differentqualityindicator</v>
      </c>
      <c r="C186">
        <f>IF(B186=LOOKUP(B186,terms!$B$2:$B$219),1,0)</f>
        <v>0</v>
      </c>
      <c r="D186">
        <f>IF(B186=LOOKUP(B186,terms!$B$2:$B$219),0,1)</f>
        <v>1</v>
      </c>
      <c r="E186">
        <v>186</v>
      </c>
      <c r="F186" t="str">
        <f t="shared" si="5"/>
        <v>D186</v>
      </c>
      <c r="G186" t="str">
        <f ca="1">IF(C186=1,SUM($D$2:INDIRECT(F186)),"")</f>
        <v/>
      </c>
    </row>
    <row r="187" spans="1:7" x14ac:dyDescent="0.25">
      <c r="A187" t="s">
        <v>435</v>
      </c>
      <c r="B187" t="str">
        <f t="shared" si="4"/>
        <v>minimumessentialcoverage</v>
      </c>
      <c r="C187">
        <f>IF(B187=LOOKUP(B187,terms!$B$2:$B$219),1,0)</f>
        <v>0</v>
      </c>
      <c r="D187">
        <f>IF(B187=LOOKUP(B187,terms!$B$2:$B$219),0,1)</f>
        <v>1</v>
      </c>
      <c r="E187">
        <v>187</v>
      </c>
      <c r="F187" t="str">
        <f t="shared" si="5"/>
        <v>D187</v>
      </c>
      <c r="G187" t="str">
        <f ca="1">IF(C187=1,SUM($D$2:INDIRECT(F187)),"")</f>
        <v/>
      </c>
    </row>
    <row r="188" spans="1:7" x14ac:dyDescent="0.25">
      <c r="A188" t="s">
        <v>264</v>
      </c>
      <c r="B188" t="str">
        <f t="shared" si="4"/>
        <v>individualexemptionrequest</v>
      </c>
      <c r="C188">
        <f>IF(B188=LOOKUP(B188,terms!$B$2:$B$219),1,0)</f>
        <v>0</v>
      </c>
      <c r="D188">
        <f>IF(B188=LOOKUP(B188,terms!$B$2:$B$219),0,1)</f>
        <v>1</v>
      </c>
      <c r="E188">
        <v>188</v>
      </c>
      <c r="F188" t="str">
        <f t="shared" si="5"/>
        <v>D188</v>
      </c>
      <c r="G188" t="str">
        <f ca="1">IF(C188=1,SUM($D$2:INDIRECT(F188)),"")</f>
        <v/>
      </c>
    </row>
    <row r="189" spans="1:7" x14ac:dyDescent="0.25">
      <c r="A189" t="s">
        <v>277</v>
      </c>
      <c r="B189" t="str">
        <f t="shared" si="4"/>
        <v>electronicreal-timetransmission</v>
      </c>
      <c r="C189">
        <f>IF(B189=LOOKUP(B189,terms!$B$2:$B$219),1,0)</f>
        <v>0</v>
      </c>
      <c r="D189">
        <f>IF(B189=LOOKUP(B189,terms!$B$2:$B$219),0,1)</f>
        <v>1</v>
      </c>
      <c r="E189">
        <v>189</v>
      </c>
      <c r="F189" t="str">
        <f t="shared" si="5"/>
        <v>D189</v>
      </c>
      <c r="G189" t="str">
        <f ca="1">IF(C189=1,SUM($D$2:INDIRECT(F189)),"")</f>
        <v/>
      </c>
    </row>
    <row r="190" spans="1:7" x14ac:dyDescent="0.25">
      <c r="A190" t="s">
        <v>325</v>
      </c>
      <c r="B190" t="str">
        <f t="shared" si="4"/>
        <v>maximumout-of-pocketcost</v>
      </c>
      <c r="C190">
        <f>IF(B190=LOOKUP(B190,terms!$B$2:$B$219),1,0)</f>
        <v>0</v>
      </c>
      <c r="D190">
        <f>IF(B190=LOOKUP(B190,terms!$B$2:$B$219),0,1)</f>
        <v>1</v>
      </c>
      <c r="E190">
        <v>190</v>
      </c>
      <c r="F190" t="str">
        <f t="shared" si="5"/>
        <v>D190</v>
      </c>
      <c r="G190" t="str">
        <f ca="1">IF(C190=1,SUM($D$2:INDIRECT(F190)),"")</f>
        <v/>
      </c>
    </row>
    <row r="191" spans="1:7" x14ac:dyDescent="0.25">
      <c r="A191" t="s">
        <v>367</v>
      </c>
      <c r="B191" t="str">
        <f t="shared" si="4"/>
        <v>individualexemptionrenewal</v>
      </c>
      <c r="C191">
        <f>IF(B191=LOOKUP(B191,terms!$B$2:$B$219),1,0)</f>
        <v>0</v>
      </c>
      <c r="D191">
        <f>IF(B191=LOOKUP(B191,terms!$B$2:$B$219),0,1)</f>
        <v>1</v>
      </c>
      <c r="E191">
        <v>191</v>
      </c>
      <c r="F191" t="str">
        <f t="shared" si="5"/>
        <v>D191</v>
      </c>
      <c r="G191" t="str">
        <f ca="1">IF(C191=1,SUM($D$2:INDIRECT(F191)),"")</f>
        <v/>
      </c>
    </row>
    <row r="192" spans="1:7" x14ac:dyDescent="0.25">
      <c r="A192" t="s">
        <v>283</v>
      </c>
      <c r="B192" t="str">
        <f t="shared" si="4"/>
        <v>consumereg</v>
      </c>
      <c r="C192">
        <f>IF(B192=LOOKUP(B192,terms!$B$2:$B$219),1,0)</f>
        <v>0</v>
      </c>
      <c r="D192">
        <f>IF(B192=LOOKUP(B192,terms!$B$2:$B$219),0,1)</f>
        <v>1</v>
      </c>
      <c r="E192">
        <v>192</v>
      </c>
      <c r="F192" t="str">
        <f t="shared" si="5"/>
        <v>D192</v>
      </c>
      <c r="G192" t="str">
        <f ca="1">IF(C192=1,SUM($D$2:INDIRECT(F192)),"")</f>
        <v/>
      </c>
    </row>
    <row r="193" spans="1:7" x14ac:dyDescent="0.25">
      <c r="A193" t="s">
        <v>268</v>
      </c>
      <c r="B193" t="str">
        <f t="shared" si="4"/>
        <v>circumstanceeg</v>
      </c>
      <c r="C193">
        <f>IF(B193=LOOKUP(B193,terms!$B$2:$B$219),1,0)</f>
        <v>0</v>
      </c>
      <c r="D193">
        <f>IF(B193=LOOKUP(B193,terms!$B$2:$B$219),0,1)</f>
        <v>1</v>
      </c>
      <c r="E193">
        <v>193</v>
      </c>
      <c r="F193" t="str">
        <f t="shared" si="5"/>
        <v>D193</v>
      </c>
      <c r="G193" t="str">
        <f ca="1">IF(C193=1,SUM($D$2:INDIRECT(F193)),"")</f>
        <v/>
      </c>
    </row>
    <row r="194" spans="1:7" x14ac:dyDescent="0.25">
      <c r="A194" t="s">
        <v>395</v>
      </c>
      <c r="B194" t="str">
        <f t="shared" si="4"/>
        <v>onlinefaxemail</v>
      </c>
      <c r="C194">
        <f>IF(B194=LOOKUP(B194,terms!$B$2:$B$219),1,0)</f>
        <v>0</v>
      </c>
      <c r="D194">
        <f>IF(B194=LOOKUP(B194,terms!$B$2:$B$219),0,1)</f>
        <v>1</v>
      </c>
      <c r="E194">
        <v>194</v>
      </c>
      <c r="F194" t="str">
        <f t="shared" si="5"/>
        <v>D194</v>
      </c>
      <c r="G194" t="str">
        <f ca="1">IF(C194=1,SUM($D$2:INDIRECT(F194)),"")</f>
        <v/>
      </c>
    </row>
    <row r="195" spans="1:7" x14ac:dyDescent="0.25">
      <c r="A195" t="s">
        <v>248</v>
      </c>
      <c r="B195" t="str">
        <f t="shared" ref="B195:B258" si="6">LOWER(SUBSTITUTE(A195," ",""))</f>
        <v>planqualityrating</v>
      </c>
      <c r="C195">
        <f>IF(B195=LOOKUP(B195,terms!$B$2:$B$219),1,0)</f>
        <v>1</v>
      </c>
      <c r="D195">
        <f>IF(B195=LOOKUP(B195,terms!$B$2:$B$219),0,1)</f>
        <v>0</v>
      </c>
      <c r="E195">
        <v>195</v>
      </c>
      <c r="F195" t="str">
        <f t="shared" ref="F195:F258" si="7">CONCATENATE("D",E195)</f>
        <v>D195</v>
      </c>
      <c r="G195">
        <f ca="1">IF(C195=1,SUM($D$2:INDIRECT(F195)),"")</f>
        <v>149</v>
      </c>
    </row>
    <row r="196" spans="1:7" x14ac:dyDescent="0.25">
      <c r="A196" t="s">
        <v>306</v>
      </c>
      <c r="B196" t="str">
        <f t="shared" si="6"/>
        <v>multi-lingualmassnotice</v>
      </c>
      <c r="C196">
        <f>IF(B196=LOOKUP(B196,terms!$B$2:$B$219),1,0)</f>
        <v>0</v>
      </c>
      <c r="D196">
        <f>IF(B196=LOOKUP(B196,terms!$B$2:$B$219),0,1)</f>
        <v>1</v>
      </c>
      <c r="E196">
        <v>196</v>
      </c>
      <c r="F196" t="str">
        <f t="shared" si="7"/>
        <v>D196</v>
      </c>
      <c r="G196" t="str">
        <f ca="1">IF(C196=1,SUM($D$2:INDIRECT(F196)),"")</f>
        <v/>
      </c>
    </row>
    <row r="197" spans="1:7" x14ac:dyDescent="0.25">
      <c r="A197" t="s">
        <v>278</v>
      </c>
      <c r="B197" t="str">
        <f t="shared" si="6"/>
        <v>programeligibilitydetermination</v>
      </c>
      <c r="C197">
        <f>IF(B197=LOOKUP(B197,terms!$B$2:$B$219),1,0)</f>
        <v>0</v>
      </c>
      <c r="D197">
        <f>IF(B197=LOOKUP(B197,terms!$B$2:$B$219),0,1)</f>
        <v>1</v>
      </c>
      <c r="E197">
        <v>197</v>
      </c>
      <c r="F197" t="str">
        <f t="shared" si="7"/>
        <v>D197</v>
      </c>
      <c r="G197" t="str">
        <f ca="1">IF(C197=1,SUM($D$2:INDIRECT(F197)),"")</f>
        <v/>
      </c>
    </row>
    <row r="198" spans="1:7" x14ac:dyDescent="0.25">
      <c r="A198" t="s">
        <v>155</v>
      </c>
      <c r="B198" t="str">
        <f t="shared" si="6"/>
        <v>slcsppremiumamount</v>
      </c>
      <c r="C198">
        <f>IF(B198=LOOKUP(B198,terms!$B$2:$B$219),1,0)</f>
        <v>0</v>
      </c>
      <c r="D198">
        <f>IF(B198=LOOKUP(B198,terms!$B$2:$B$219),0,1)</f>
        <v>1</v>
      </c>
      <c r="E198">
        <v>198</v>
      </c>
      <c r="F198" t="str">
        <f t="shared" si="7"/>
        <v>D198</v>
      </c>
      <c r="G198" t="str">
        <f ca="1">IF(C198=1,SUM($D$2:INDIRECT(F198)),"")</f>
        <v/>
      </c>
    </row>
    <row r="199" spans="1:7" x14ac:dyDescent="0.25">
      <c r="A199" t="s">
        <v>170</v>
      </c>
      <c r="B199" t="str">
        <f t="shared" si="6"/>
        <v>callcenterstaff</v>
      </c>
      <c r="C199">
        <f>IF(B199=LOOKUP(B199,terms!$B$2:$B$219),1,0)</f>
        <v>0</v>
      </c>
      <c r="D199">
        <f>IF(B199=LOOKUP(B199,terms!$B$2:$B$219),0,1)</f>
        <v>1</v>
      </c>
      <c r="E199">
        <v>199</v>
      </c>
      <c r="F199" t="str">
        <f t="shared" si="7"/>
        <v>D199</v>
      </c>
      <c r="G199" t="str">
        <f ca="1">IF(C199=1,SUM($D$2:INDIRECT(F199)),"")</f>
        <v/>
      </c>
    </row>
    <row r="200" spans="1:7" x14ac:dyDescent="0.25">
      <c r="A200" t="s">
        <v>252</v>
      </c>
      <c r="B200" t="str">
        <f t="shared" si="6"/>
        <v>applicationeg</v>
      </c>
      <c r="C200">
        <f>IF(B200=LOOKUP(B200,terms!$B$2:$B$219),1,0)</f>
        <v>0</v>
      </c>
      <c r="D200">
        <f>IF(B200=LOOKUP(B200,terms!$B$2:$B$219),0,1)</f>
        <v>1</v>
      </c>
      <c r="E200">
        <v>200</v>
      </c>
      <c r="F200" t="str">
        <f t="shared" si="7"/>
        <v>D200</v>
      </c>
      <c r="G200" t="str">
        <f ca="1">IF(C200=1,SUM($D$2:INDIRECT(F200)),"")</f>
        <v/>
      </c>
    </row>
    <row r="201" spans="1:7" x14ac:dyDescent="0.25">
      <c r="A201" t="s">
        <v>231</v>
      </c>
      <c r="B201" t="str">
        <f t="shared" si="6"/>
        <v>eligibilitydeterminationoutcome</v>
      </c>
      <c r="C201">
        <f>IF(B201=LOOKUP(B201,terms!$B$2:$B$219),1,0)</f>
        <v>0</v>
      </c>
      <c r="D201">
        <f>IF(B201=LOOKUP(B201,terms!$B$2:$B$219),0,1)</f>
        <v>1</v>
      </c>
      <c r="E201">
        <v>201</v>
      </c>
      <c r="F201" t="str">
        <f t="shared" si="7"/>
        <v>D201</v>
      </c>
      <c r="G201" t="str">
        <f ca="1">IF(C201=1,SUM($D$2:INDIRECT(F201)),"")</f>
        <v/>
      </c>
    </row>
    <row r="202" spans="1:7" x14ac:dyDescent="0.25">
      <c r="A202" t="s">
        <v>304</v>
      </c>
      <c r="B202" t="str">
        <f t="shared" si="6"/>
        <v>servicecenterpersonnel</v>
      </c>
      <c r="C202">
        <f>IF(B202=LOOKUP(B202,terms!$B$2:$B$219),1,0)</f>
        <v>0</v>
      </c>
      <c r="D202">
        <f>IF(B202=LOOKUP(B202,terms!$B$2:$B$219),0,1)</f>
        <v>1</v>
      </c>
      <c r="E202">
        <v>202</v>
      </c>
      <c r="F202" t="str">
        <f t="shared" si="7"/>
        <v>D202</v>
      </c>
      <c r="G202" t="str">
        <f ca="1">IF(C202=1,SUM($D$2:INDIRECT(F202)),"")</f>
        <v/>
      </c>
    </row>
    <row r="203" spans="1:7" x14ac:dyDescent="0.25">
      <c r="A203" t="s">
        <v>208</v>
      </c>
      <c r="B203" t="str">
        <f t="shared" si="6"/>
        <v>individuallyidentifiablecomplaint</v>
      </c>
      <c r="C203">
        <f>IF(B203=LOOKUP(B203,terms!$B$2:$B$219),1,0)</f>
        <v>0</v>
      </c>
      <c r="D203">
        <f>IF(B203=LOOKUP(B203,terms!$B$2:$B$219),0,1)</f>
        <v>1</v>
      </c>
      <c r="E203">
        <v>203</v>
      </c>
      <c r="F203" t="str">
        <f t="shared" si="7"/>
        <v>D203</v>
      </c>
      <c r="G203" t="str">
        <f ca="1">IF(C203=1,SUM($D$2:INDIRECT(F203)),"")</f>
        <v/>
      </c>
    </row>
    <row r="204" spans="1:7" x14ac:dyDescent="0.25">
      <c r="A204" t="s">
        <v>316</v>
      </c>
      <c r="B204" t="str">
        <f t="shared" si="6"/>
        <v>manuallyindividualcitizenship</v>
      </c>
      <c r="C204">
        <f>IF(B204=LOOKUP(B204,terms!$B$2:$B$219),1,0)</f>
        <v>0</v>
      </c>
      <c r="D204">
        <f>IF(B204=LOOKUP(B204,terms!$B$2:$B$219),0,1)</f>
        <v>1</v>
      </c>
      <c r="E204">
        <v>204</v>
      </c>
      <c r="F204" t="str">
        <f t="shared" si="7"/>
        <v>D204</v>
      </c>
      <c r="G204" t="str">
        <f ca="1">IF(C204=1,SUM($D$2:INDIRECT(F204)),"")</f>
        <v/>
      </c>
    </row>
    <row r="205" spans="1:7" x14ac:dyDescent="0.25">
      <c r="A205" t="s">
        <v>263</v>
      </c>
      <c r="B205" t="str">
        <f t="shared" si="6"/>
        <v>estimatedannualcost</v>
      </c>
      <c r="C205">
        <f>IF(B205=LOOKUP(B205,terms!$B$2:$B$219),1,0)</f>
        <v>0</v>
      </c>
      <c r="D205">
        <f>IF(B205=LOOKUP(B205,terms!$B$2:$B$219),0,1)</f>
        <v>1</v>
      </c>
      <c r="E205">
        <v>205</v>
      </c>
      <c r="F205" t="str">
        <f t="shared" si="7"/>
        <v>D205</v>
      </c>
      <c r="G205" t="str">
        <f ca="1">IF(C205=1,SUM($D$2:INDIRECT(F205)),"")</f>
        <v/>
      </c>
    </row>
    <row r="206" spans="1:7" x14ac:dyDescent="0.25">
      <c r="A206" t="s">
        <v>280</v>
      </c>
      <c r="B206" t="str">
        <f t="shared" si="6"/>
        <v>relevantprogramsponsor</v>
      </c>
      <c r="C206">
        <f>IF(B206=LOOKUP(B206,terms!$B$2:$B$219),1,0)</f>
        <v>0</v>
      </c>
      <c r="D206">
        <f>IF(B206=LOOKUP(B206,terms!$B$2:$B$219),0,1)</f>
        <v>1</v>
      </c>
      <c r="E206">
        <v>206</v>
      </c>
      <c r="F206" t="str">
        <f t="shared" si="7"/>
        <v>D206</v>
      </c>
      <c r="G206" t="str">
        <f ca="1">IF(C206=1,SUM($D$2:INDIRECT(F206)),"")</f>
        <v/>
      </c>
    </row>
    <row r="207" spans="1:7" x14ac:dyDescent="0.25">
      <c r="A207" t="s">
        <v>271</v>
      </c>
      <c r="B207" t="str">
        <f t="shared" si="6"/>
        <v>webportalapplication</v>
      </c>
      <c r="C207">
        <f>IF(B207=LOOKUP(B207,terms!$B$2:$B$219),1,0)</f>
        <v>0</v>
      </c>
      <c r="D207">
        <f>IF(B207=LOOKUP(B207,terms!$B$2:$B$219),0,1)</f>
        <v>1</v>
      </c>
      <c r="E207">
        <v>207</v>
      </c>
      <c r="F207" t="str">
        <f t="shared" si="7"/>
        <v>D207</v>
      </c>
      <c r="G207" t="str">
        <f ca="1">IF(C207=1,SUM($D$2:INDIRECT(F207)),"")</f>
        <v/>
      </c>
    </row>
    <row r="208" spans="1:7" x14ac:dyDescent="0.25">
      <c r="A208" t="s">
        <v>273</v>
      </c>
      <c r="B208" t="str">
        <f t="shared" si="6"/>
        <v>exchangeincludingstatus</v>
      </c>
      <c r="C208">
        <f>IF(B208=LOOKUP(B208,terms!$B$2:$B$219),1,0)</f>
        <v>0</v>
      </c>
      <c r="D208">
        <f>IF(B208=LOOKUP(B208,terms!$B$2:$B$219),0,1)</f>
        <v>1</v>
      </c>
      <c r="E208">
        <v>208</v>
      </c>
      <c r="F208" t="str">
        <f t="shared" si="7"/>
        <v>D208</v>
      </c>
      <c r="G208" t="str">
        <f ca="1">IF(C208=1,SUM($D$2:INDIRECT(F208)),"")</f>
        <v/>
      </c>
    </row>
    <row r="209" spans="1:7" x14ac:dyDescent="0.25">
      <c r="A209" t="s">
        <v>296</v>
      </c>
      <c r="B209" t="str">
        <f t="shared" si="6"/>
        <v>onlineemailletter</v>
      </c>
      <c r="C209">
        <f>IF(B209=LOOKUP(B209,terms!$B$2:$B$219),1,0)</f>
        <v>0</v>
      </c>
      <c r="D209">
        <f>IF(B209=LOOKUP(B209,terms!$B$2:$B$219),0,1)</f>
        <v>1</v>
      </c>
      <c r="E209">
        <v>209</v>
      </c>
      <c r="F209" t="str">
        <f t="shared" si="7"/>
        <v>D209</v>
      </c>
      <c r="G209" t="str">
        <f ca="1">IF(C209=1,SUM($D$2:INDIRECT(F209)),"")</f>
        <v/>
      </c>
    </row>
    <row r="210" spans="1:7" x14ac:dyDescent="0.25">
      <c r="A210" t="s">
        <v>261</v>
      </c>
      <c r="B210" t="str">
        <f t="shared" si="6"/>
        <v>enrolleeaccountinformation</v>
      </c>
      <c r="C210">
        <f>IF(B210=LOOKUP(B210,terms!$B$2:$B$219),1,0)</f>
        <v>0</v>
      </c>
      <c r="D210">
        <f>IF(B210=LOOKUP(B210,terms!$B$2:$B$219),0,1)</f>
        <v>1</v>
      </c>
      <c r="E210">
        <v>210</v>
      </c>
      <c r="F210" t="str">
        <f t="shared" si="7"/>
        <v>D210</v>
      </c>
      <c r="G210" t="str">
        <f ca="1">IF(C210=1,SUM($D$2:INDIRECT(F210)),"")</f>
        <v/>
      </c>
    </row>
    <row r="211" spans="1:7" x14ac:dyDescent="0.25">
      <c r="A211" t="s">
        <v>436</v>
      </c>
      <c r="B211" t="str">
        <f t="shared" si="6"/>
        <v>individualappealnotice</v>
      </c>
      <c r="C211">
        <f>IF(B211=LOOKUP(B211,terms!$B$2:$B$219),1,0)</f>
        <v>0</v>
      </c>
      <c r="D211">
        <f>IF(B211=LOOKUP(B211,terms!$B$2:$B$219),0,1)</f>
        <v>1</v>
      </c>
      <c r="E211">
        <v>211</v>
      </c>
      <c r="F211" t="str">
        <f t="shared" si="7"/>
        <v>D211</v>
      </c>
      <c r="G211" t="str">
        <f ca="1">IF(C211=1,SUM($D$2:INDIRECT(F211)),"")</f>
        <v/>
      </c>
    </row>
    <row r="212" spans="1:7" x14ac:dyDescent="0.25">
      <c r="A212" t="s">
        <v>360</v>
      </c>
      <c r="B212" t="str">
        <f t="shared" si="6"/>
        <v>webportalcatalog</v>
      </c>
      <c r="C212">
        <f>IF(B212=LOOKUP(B212,terms!$B$2:$B$219),1,0)</f>
        <v>0</v>
      </c>
      <c r="D212">
        <f>IF(B212=LOOKUP(B212,terms!$B$2:$B$219),0,1)</f>
        <v>1</v>
      </c>
      <c r="E212">
        <v>212</v>
      </c>
      <c r="F212" t="str">
        <f t="shared" si="7"/>
        <v>D212</v>
      </c>
      <c r="G212" t="str">
        <f ca="1">IF(C212=1,SUM($D$2:INDIRECT(F212)),"")</f>
        <v/>
      </c>
    </row>
    <row r="213" spans="1:7" x14ac:dyDescent="0.25">
      <c r="A213" t="s">
        <v>227</v>
      </c>
      <c r="B213" t="str">
        <f t="shared" si="6"/>
        <v>onlinebatchprocess</v>
      </c>
      <c r="C213">
        <f>IF(B213=LOOKUP(B213,terms!$B$2:$B$219),1,0)</f>
        <v>0</v>
      </c>
      <c r="D213">
        <f>IF(B213=LOOKUP(B213,terms!$B$2:$B$219),0,1)</f>
        <v>1</v>
      </c>
      <c r="E213">
        <v>213</v>
      </c>
      <c r="F213" t="str">
        <f t="shared" si="7"/>
        <v>D213</v>
      </c>
      <c r="G213" t="str">
        <f ca="1">IF(C213=1,SUM($D$2:INDIRECT(F213)),"")</f>
        <v/>
      </c>
    </row>
    <row r="214" spans="1:7" x14ac:dyDescent="0.25">
      <c r="A214" t="s">
        <v>302</v>
      </c>
      <c r="B214" t="str">
        <f t="shared" si="6"/>
        <v>verifiedexemptionrequest</v>
      </c>
      <c r="C214">
        <f>IF(B214=LOOKUP(B214,terms!$B$2:$B$219),1,0)</f>
        <v>0</v>
      </c>
      <c r="D214">
        <f>IF(B214=LOOKUP(B214,terms!$B$2:$B$219),0,1)</f>
        <v>1</v>
      </c>
      <c r="E214">
        <v>214</v>
      </c>
      <c r="F214" t="str">
        <f t="shared" si="7"/>
        <v>D214</v>
      </c>
      <c r="G214" t="str">
        <f ca="1">IF(C214=1,SUM($D$2:INDIRECT(F214)),"")</f>
        <v/>
      </c>
    </row>
    <row r="215" spans="1:7" x14ac:dyDescent="0.25">
      <c r="A215" t="s">
        <v>375</v>
      </c>
      <c r="B215" t="str">
        <f t="shared" si="6"/>
        <v>providerqualityinformation</v>
      </c>
      <c r="C215">
        <f>IF(B215=LOOKUP(B215,terms!$B$2:$B$219),1,0)</f>
        <v>0</v>
      </c>
      <c r="D215">
        <f>IF(B215=LOOKUP(B215,terms!$B$2:$B$219),0,1)</f>
        <v>1</v>
      </c>
      <c r="E215">
        <v>215</v>
      </c>
      <c r="F215" t="str">
        <f t="shared" si="7"/>
        <v>D215</v>
      </c>
      <c r="G215" t="str">
        <f ca="1">IF(C215=1,SUM($D$2:INDIRECT(F215)),"")</f>
        <v/>
      </c>
    </row>
    <row r="216" spans="1:7" x14ac:dyDescent="0.25">
      <c r="A216" t="s">
        <v>356</v>
      </c>
      <c r="B216" t="str">
        <f t="shared" si="6"/>
        <v>calheerswebportal</v>
      </c>
      <c r="C216">
        <f>IF(B216=LOOKUP(B216,terms!$B$2:$B$219),1,0)</f>
        <v>0</v>
      </c>
      <c r="D216">
        <f>IF(B216=LOOKUP(B216,terms!$B$2:$B$219),0,1)</f>
        <v>1</v>
      </c>
      <c r="E216">
        <v>216</v>
      </c>
      <c r="F216" t="str">
        <f t="shared" si="7"/>
        <v>D216</v>
      </c>
      <c r="G216" t="str">
        <f ca="1">IF(C216=1,SUM($D$2:INDIRECT(F216)),"")</f>
        <v/>
      </c>
    </row>
    <row r="217" spans="1:7" x14ac:dyDescent="0.25">
      <c r="A217" t="s">
        <v>389</v>
      </c>
      <c r="B217" t="str">
        <f t="shared" si="6"/>
        <v>receivingeligibilitydetermination</v>
      </c>
      <c r="C217">
        <f>IF(B217=LOOKUP(B217,terms!$B$2:$B$219),1,0)</f>
        <v>0</v>
      </c>
      <c r="D217">
        <f>IF(B217=LOOKUP(B217,terms!$B$2:$B$219),0,1)</f>
        <v>1</v>
      </c>
      <c r="E217">
        <v>217</v>
      </c>
      <c r="F217" t="str">
        <f t="shared" si="7"/>
        <v>D217</v>
      </c>
      <c r="G217" t="str">
        <f ca="1">IF(C217=1,SUM($D$2:INDIRECT(F217)),"")</f>
        <v/>
      </c>
    </row>
    <row r="218" spans="1:7" x14ac:dyDescent="0.25">
      <c r="A218" t="s">
        <v>242</v>
      </c>
      <c r="B218" t="str">
        <f t="shared" si="6"/>
        <v>verificationeg</v>
      </c>
      <c r="C218">
        <f>IF(B218=LOOKUP(B218,terms!$B$2:$B$219),1,0)</f>
        <v>0</v>
      </c>
      <c r="D218">
        <f>IF(B218=LOOKUP(B218,terms!$B$2:$B$219),0,1)</f>
        <v>1</v>
      </c>
      <c r="E218">
        <v>218</v>
      </c>
      <c r="F218" t="str">
        <f t="shared" si="7"/>
        <v>D218</v>
      </c>
      <c r="G218" t="str">
        <f ca="1">IF(C218=1,SUM($D$2:INDIRECT(F218)),"")</f>
        <v/>
      </c>
    </row>
    <row r="219" spans="1:7" x14ac:dyDescent="0.25">
      <c r="A219" t="s">
        <v>293</v>
      </c>
      <c r="B219" t="str">
        <f t="shared" si="6"/>
        <v>consumersaccountapplication</v>
      </c>
      <c r="C219">
        <f>IF(B219=LOOKUP(B219,terms!$B$2:$B$219),1,0)</f>
        <v>0</v>
      </c>
      <c r="D219">
        <f>IF(B219=LOOKUP(B219,terms!$B$2:$B$219),0,1)</f>
        <v>1</v>
      </c>
      <c r="E219">
        <v>219</v>
      </c>
      <c r="F219" t="str">
        <f t="shared" si="7"/>
        <v>D219</v>
      </c>
      <c r="G219" t="str">
        <f ca="1">IF(C219=1,SUM($D$2:INDIRECT(F219)),"")</f>
        <v/>
      </c>
    </row>
    <row r="220" spans="1:7" x14ac:dyDescent="0.25">
      <c r="A220" t="s">
        <v>371</v>
      </c>
      <c r="B220" t="str">
        <f t="shared" si="6"/>
        <v>unduplicatedcaseloadcount</v>
      </c>
      <c r="C220">
        <f>IF(B220=LOOKUP(B220,terms!$B$2:$B$219),1,0)</f>
        <v>0</v>
      </c>
      <c r="D220">
        <f>IF(B220=LOOKUP(B220,terms!$B$2:$B$219),0,1)</f>
        <v>1</v>
      </c>
      <c r="E220">
        <v>220</v>
      </c>
      <c r="F220" t="str">
        <f t="shared" si="7"/>
        <v>D220</v>
      </c>
      <c r="G220" t="str">
        <f ca="1">IF(C220=1,SUM($D$2:INDIRECT(F220)),"")</f>
        <v/>
      </c>
    </row>
    <row r="221" spans="1:7" x14ac:dyDescent="0.25">
      <c r="A221" t="s">
        <v>321</v>
      </c>
      <c r="B221" t="str">
        <f t="shared" si="6"/>
        <v>initialqualityrating</v>
      </c>
      <c r="C221">
        <f>IF(B221=LOOKUP(B221,terms!$B$2:$B$219),1,0)</f>
        <v>0</v>
      </c>
      <c r="D221">
        <f>IF(B221=LOOKUP(B221,terms!$B$2:$B$219),0,1)</f>
        <v>1</v>
      </c>
      <c r="E221">
        <v>221</v>
      </c>
      <c r="F221" t="str">
        <f t="shared" si="7"/>
        <v>D221</v>
      </c>
      <c r="G221" t="str">
        <f ca="1">IF(C221=1,SUM($D$2:INDIRECT(F221)),"")</f>
        <v/>
      </c>
    </row>
    <row r="222" spans="1:7" x14ac:dyDescent="0.25">
      <c r="A222" t="s">
        <v>297</v>
      </c>
      <c r="B222" t="str">
        <f t="shared" si="6"/>
        <v>enrollmenteffectivedate</v>
      </c>
      <c r="C222">
        <f>IF(B222=LOOKUP(B222,terms!$B$2:$B$219),1,0)</f>
        <v>0</v>
      </c>
      <c r="D222">
        <f>IF(B222=LOOKUP(B222,terms!$B$2:$B$219),0,1)</f>
        <v>1</v>
      </c>
      <c r="E222">
        <v>222</v>
      </c>
      <c r="F222" t="str">
        <f t="shared" si="7"/>
        <v>D222</v>
      </c>
      <c r="G222" t="str">
        <f ca="1">IF(C222=1,SUM($D$2:INDIRECT(F222)),"")</f>
        <v/>
      </c>
    </row>
    <row r="223" spans="1:7" x14ac:dyDescent="0.25">
      <c r="A223" t="s">
        <v>253</v>
      </c>
      <c r="B223" t="str">
        <f t="shared" si="6"/>
        <v>statisticaloperationalworkload</v>
      </c>
      <c r="C223">
        <f>IF(B223=LOOKUP(B223,terms!$B$2:$B$219),1,0)</f>
        <v>0</v>
      </c>
      <c r="D223">
        <f>IF(B223=LOOKUP(B223,terms!$B$2:$B$219),0,1)</f>
        <v>1</v>
      </c>
      <c r="E223">
        <v>223</v>
      </c>
      <c r="F223" t="str">
        <f t="shared" si="7"/>
        <v>D223</v>
      </c>
      <c r="G223" t="str">
        <f ca="1">IF(C223=1,SUM($D$2:INDIRECT(F223)),"")</f>
        <v/>
      </c>
    </row>
    <row r="224" spans="1:7" x14ac:dyDescent="0.25">
      <c r="A224" t="s">
        <v>416</v>
      </c>
      <c r="B224" t="str">
        <f t="shared" si="6"/>
        <v>qualityratingmethodology</v>
      </c>
      <c r="C224">
        <f>IF(B224=LOOKUP(B224,terms!$B$2:$B$219),1,0)</f>
        <v>0</v>
      </c>
      <c r="D224">
        <f>IF(B224=LOOKUP(B224,terms!$B$2:$B$219),0,1)</f>
        <v>1</v>
      </c>
      <c r="E224">
        <v>224</v>
      </c>
      <c r="F224" t="str">
        <f t="shared" si="7"/>
        <v>D224</v>
      </c>
      <c r="G224" t="str">
        <f ca="1">IF(C224=1,SUM($D$2:INDIRECT(F224)),"")</f>
        <v/>
      </c>
    </row>
    <row r="225" spans="1:7" x14ac:dyDescent="0.25">
      <c r="A225" t="s">
        <v>307</v>
      </c>
      <c r="B225" t="str">
        <f t="shared" si="6"/>
        <v>emaillettertext</v>
      </c>
      <c r="C225">
        <f>IF(B225=LOOKUP(B225,terms!$B$2:$B$219),1,0)</f>
        <v>0</v>
      </c>
      <c r="D225">
        <f>IF(B225=LOOKUP(B225,terms!$B$2:$B$219),0,1)</f>
        <v>1</v>
      </c>
      <c r="E225">
        <v>225</v>
      </c>
      <c r="F225" t="str">
        <f t="shared" si="7"/>
        <v>D225</v>
      </c>
      <c r="G225" t="str">
        <f ca="1">IF(C225=1,SUM($D$2:INDIRECT(F225)),"")</f>
        <v/>
      </c>
    </row>
    <row r="226" spans="1:7" x14ac:dyDescent="0.25">
      <c r="A226" t="s">
        <v>274</v>
      </c>
      <c r="B226" t="str">
        <f t="shared" si="6"/>
        <v>averagetalk-timeminute</v>
      </c>
      <c r="C226">
        <f>IF(B226=LOOKUP(B226,terms!$B$2:$B$219),1,0)</f>
        <v>0</v>
      </c>
      <c r="D226">
        <f>IF(B226=LOOKUP(B226,terms!$B$2:$B$219),0,1)</f>
        <v>1</v>
      </c>
      <c r="E226">
        <v>226</v>
      </c>
      <c r="F226" t="str">
        <f t="shared" si="7"/>
        <v>D226</v>
      </c>
      <c r="G226" t="str">
        <f ca="1">IF(C226=1,SUM($D$2:INDIRECT(F226)),"")</f>
        <v/>
      </c>
    </row>
    <row r="227" spans="1:7" x14ac:dyDescent="0.25">
      <c r="A227" t="s">
        <v>254</v>
      </c>
      <c r="B227" t="str">
        <f t="shared" si="6"/>
        <v>chipplaninformation</v>
      </c>
      <c r="C227">
        <f>IF(B227=LOOKUP(B227,terms!$B$2:$B$219),1,0)</f>
        <v>0</v>
      </c>
      <c r="D227">
        <f>IF(B227=LOOKUP(B227,terms!$B$2:$B$219),0,1)</f>
        <v>1</v>
      </c>
      <c r="E227">
        <v>227</v>
      </c>
      <c r="F227" t="str">
        <f t="shared" si="7"/>
        <v>D227</v>
      </c>
      <c r="G227" t="str">
        <f ca="1">IF(C227=1,SUM($D$2:INDIRECT(F227)),"")</f>
        <v/>
      </c>
    </row>
    <row r="228" spans="1:7" x14ac:dyDescent="0.25">
      <c r="A228" t="s">
        <v>314</v>
      </c>
      <c r="B228" t="str">
        <f t="shared" si="6"/>
        <v>preferenceseg</v>
      </c>
      <c r="C228">
        <f>IF(B228=LOOKUP(B228,terms!$B$2:$B$219),1,0)</f>
        <v>0</v>
      </c>
      <c r="D228">
        <f>IF(B228=LOOKUP(B228,terms!$B$2:$B$219),0,1)</f>
        <v>1</v>
      </c>
      <c r="E228">
        <v>228</v>
      </c>
      <c r="F228" t="str">
        <f t="shared" si="7"/>
        <v>D228</v>
      </c>
      <c r="G228" t="str">
        <f ca="1">IF(C228=1,SUM($D$2:INDIRECT(F228)),"")</f>
        <v/>
      </c>
    </row>
    <row r="229" spans="1:7" x14ac:dyDescent="0.25">
      <c r="A229" t="s">
        <v>213</v>
      </c>
      <c r="B229" t="str">
        <f t="shared" si="6"/>
        <v>pagereviewtimeframe</v>
      </c>
      <c r="C229">
        <f>IF(B229=LOOKUP(B229,terms!$B$2:$B$219),1,0)</f>
        <v>0</v>
      </c>
      <c r="D229">
        <f>IF(B229=LOOKUP(B229,terms!$B$2:$B$219),0,1)</f>
        <v>1</v>
      </c>
      <c r="E229">
        <v>229</v>
      </c>
      <c r="F229" t="str">
        <f t="shared" si="7"/>
        <v>D229</v>
      </c>
      <c r="G229" t="str">
        <f ca="1">IF(C229=1,SUM($D$2:INDIRECT(F229)),"")</f>
        <v/>
      </c>
    </row>
    <row r="230" spans="1:7" x14ac:dyDescent="0.25">
      <c r="A230" t="s">
        <v>257</v>
      </c>
      <c r="B230" t="str">
        <f t="shared" si="6"/>
        <v>federalgrantfunding</v>
      </c>
      <c r="C230">
        <f>IF(B230=LOOKUP(B230,terms!$B$2:$B$219),1,0)</f>
        <v>0</v>
      </c>
      <c r="D230">
        <f>IF(B230=LOOKUP(B230,terms!$B$2:$B$219),0,1)</f>
        <v>1</v>
      </c>
      <c r="E230">
        <v>230</v>
      </c>
      <c r="F230" t="str">
        <f t="shared" si="7"/>
        <v>D230</v>
      </c>
      <c r="G230" t="str">
        <f ca="1">IF(C230=1,SUM($D$2:INDIRECT(F230)),"")</f>
        <v/>
      </c>
    </row>
    <row r="231" spans="1:7" x14ac:dyDescent="0.25">
      <c r="A231" t="s">
        <v>437</v>
      </c>
      <c r="B231" t="str">
        <f t="shared" si="6"/>
        <v>sverbalattestation</v>
      </c>
      <c r="C231">
        <f>IF(B231=LOOKUP(B231,terms!$B$2:$B$219),1,0)</f>
        <v>0</v>
      </c>
      <c r="D231">
        <f>IF(B231=LOOKUP(B231,terms!$B$2:$B$219),0,1)</f>
        <v>1</v>
      </c>
      <c r="E231">
        <v>231</v>
      </c>
      <c r="F231" t="str">
        <f t="shared" si="7"/>
        <v>D231</v>
      </c>
      <c r="G231" t="str">
        <f ca="1">IF(C231=1,SUM($D$2:INDIRECT(F231)),"")</f>
        <v/>
      </c>
    </row>
    <row r="232" spans="1:7" x14ac:dyDescent="0.25">
      <c r="A232" t="s">
        <v>192</v>
      </c>
      <c r="B232" t="str">
        <f t="shared" si="6"/>
        <v>easilyunderstooddescription</v>
      </c>
      <c r="C232">
        <f>IF(B232=LOOKUP(B232,terms!$B$2:$B$219),1,0)</f>
        <v>0</v>
      </c>
      <c r="D232">
        <f>IF(B232=LOOKUP(B232,terms!$B$2:$B$219),0,1)</f>
        <v>1</v>
      </c>
      <c r="E232">
        <v>232</v>
      </c>
      <c r="F232" t="str">
        <f t="shared" si="7"/>
        <v>D232</v>
      </c>
      <c r="G232" t="str">
        <f ca="1">IF(C232=1,SUM($D$2:INDIRECT(F232)),"")</f>
        <v/>
      </c>
    </row>
    <row r="233" spans="1:7" x14ac:dyDescent="0.25">
      <c r="A233" t="s">
        <v>326</v>
      </c>
      <c r="B233" t="str">
        <f t="shared" si="6"/>
        <v>routeappealrequest</v>
      </c>
      <c r="C233">
        <f>IF(B233=LOOKUP(B233,terms!$B$2:$B$219),1,0)</f>
        <v>0</v>
      </c>
      <c r="D233">
        <f>IF(B233=LOOKUP(B233,terms!$B$2:$B$219),0,1)</f>
        <v>1</v>
      </c>
      <c r="E233">
        <v>233</v>
      </c>
      <c r="F233" t="str">
        <f t="shared" si="7"/>
        <v>D233</v>
      </c>
      <c r="G233" t="str">
        <f ca="1">IF(C233=1,SUM($D$2:INDIRECT(F233)),"")</f>
        <v/>
      </c>
    </row>
    <row r="234" spans="1:7" x14ac:dyDescent="0.25">
      <c r="A234" t="s">
        <v>241</v>
      </c>
      <c r="B234" t="str">
        <f t="shared" si="6"/>
        <v>casemanagementmodel</v>
      </c>
      <c r="C234">
        <f>IF(B234=LOOKUP(B234,terms!$B$2:$B$219),1,0)</f>
        <v>0</v>
      </c>
      <c r="D234">
        <f>IF(B234=LOOKUP(B234,terms!$B$2:$B$219),0,1)</f>
        <v>1</v>
      </c>
      <c r="E234">
        <v>234</v>
      </c>
      <c r="F234" t="str">
        <f t="shared" si="7"/>
        <v>D234</v>
      </c>
      <c r="G234" t="str">
        <f ca="1">IF(C234=1,SUM($D$2:INDIRECT(F234)),"")</f>
        <v/>
      </c>
    </row>
    <row r="235" spans="1:7" x14ac:dyDescent="0.25">
      <c r="A235" t="s">
        <v>31</v>
      </c>
      <c r="B235" t="str">
        <f t="shared" si="6"/>
        <v>service</v>
      </c>
      <c r="C235">
        <f>IF(B235=LOOKUP(B235,terms!$B$2:$B$219),1,0)</f>
        <v>0</v>
      </c>
      <c r="D235">
        <f>IF(B235=LOOKUP(B235,terms!$B$2:$B$219),0,1)</f>
        <v>1</v>
      </c>
      <c r="E235">
        <v>235</v>
      </c>
      <c r="F235" t="str">
        <f t="shared" si="7"/>
        <v>D235</v>
      </c>
      <c r="G235" t="str">
        <f ca="1">IF(C235=1,SUM($D$2:INDIRECT(F235)),"")</f>
        <v/>
      </c>
    </row>
    <row r="236" spans="1:7" x14ac:dyDescent="0.25">
      <c r="A236" t="s">
        <v>30</v>
      </c>
      <c r="B236" t="str">
        <f t="shared" si="6"/>
        <v>medi-cal</v>
      </c>
      <c r="C236">
        <f>IF(B236=LOOKUP(B236,terms!$B$2:$B$219),1,0)</f>
        <v>1</v>
      </c>
      <c r="D236">
        <f>IF(B236=LOOKUP(B236,terms!$B$2:$B$219),0,1)</f>
        <v>0</v>
      </c>
      <c r="E236">
        <v>236</v>
      </c>
      <c r="F236" t="str">
        <f t="shared" si="7"/>
        <v>D236</v>
      </c>
      <c r="G236">
        <f ca="1">IF(C236=1,SUM($D$2:INDIRECT(F236)),"")</f>
        <v>189</v>
      </c>
    </row>
    <row r="237" spans="1:7" x14ac:dyDescent="0.25">
      <c r="A237" t="s">
        <v>21</v>
      </c>
      <c r="B237" t="str">
        <f t="shared" si="6"/>
        <v>federal</v>
      </c>
      <c r="C237">
        <f>IF(B237=LOOKUP(B237,terms!$B$2:$B$219),1,0)</f>
        <v>0</v>
      </c>
      <c r="D237">
        <f>IF(B237=LOOKUP(B237,terms!$B$2:$B$219),0,1)</f>
        <v>1</v>
      </c>
      <c r="E237">
        <v>237</v>
      </c>
      <c r="F237" t="str">
        <f t="shared" si="7"/>
        <v>D237</v>
      </c>
      <c r="G237" t="str">
        <f ca="1">IF(C237=1,SUM($D$2:INDIRECT(F237)),"")</f>
        <v/>
      </c>
    </row>
    <row r="238" spans="1:7" x14ac:dyDescent="0.25">
      <c r="A238" t="s">
        <v>35</v>
      </c>
      <c r="B238" t="str">
        <f t="shared" si="6"/>
        <v>state</v>
      </c>
      <c r="C238">
        <f>IF(B238=LOOKUP(B238,terms!$B$2:$B$219),1,0)</f>
        <v>0</v>
      </c>
      <c r="D238">
        <f>IF(B238=LOOKUP(B238,terms!$B$2:$B$219),0,1)</f>
        <v>1</v>
      </c>
      <c r="E238">
        <v>238</v>
      </c>
      <c r="F238" t="str">
        <f t="shared" si="7"/>
        <v>D238</v>
      </c>
      <c r="G238" t="str">
        <f ca="1">IF(C238=1,SUM($D$2:INDIRECT(F238)),"")</f>
        <v/>
      </c>
    </row>
    <row r="239" spans="1:7" x14ac:dyDescent="0.25">
      <c r="A239" t="s">
        <v>49</v>
      </c>
      <c r="B239" t="str">
        <f t="shared" si="6"/>
        <v>comparison</v>
      </c>
      <c r="C239">
        <f>IF(B239=LOOKUP(B239,terms!$B$2:$B$219),1,0)</f>
        <v>0</v>
      </c>
      <c r="D239">
        <f>IF(B239=LOOKUP(B239,terms!$B$2:$B$219),0,1)</f>
        <v>1</v>
      </c>
      <c r="E239">
        <v>239</v>
      </c>
      <c r="F239" t="str">
        <f t="shared" si="7"/>
        <v>D239</v>
      </c>
      <c r="G239" t="str">
        <f ca="1">IF(C239=1,SUM($D$2:INDIRECT(F239)),"")</f>
        <v/>
      </c>
    </row>
    <row r="240" spans="1:7" x14ac:dyDescent="0.25">
      <c r="A240" t="s">
        <v>42</v>
      </c>
      <c r="B240" t="str">
        <f t="shared" si="6"/>
        <v>needed</v>
      </c>
      <c r="C240">
        <f>IF(B240=LOOKUP(B240,terms!$B$2:$B$219),1,0)</f>
        <v>0</v>
      </c>
      <c r="D240">
        <f>IF(B240=LOOKUP(B240,terms!$B$2:$B$219),0,1)</f>
        <v>1</v>
      </c>
      <c r="E240">
        <v>240</v>
      </c>
      <c r="F240" t="str">
        <f t="shared" si="7"/>
        <v>D240</v>
      </c>
      <c r="G240" t="str">
        <f ca="1">IF(C240=1,SUM($D$2:INDIRECT(F240)),"")</f>
        <v/>
      </c>
    </row>
    <row r="241" spans="1:7" x14ac:dyDescent="0.25">
      <c r="A241" t="s">
        <v>27</v>
      </c>
      <c r="B241" t="str">
        <f t="shared" si="6"/>
        <v>aptc</v>
      </c>
      <c r="C241">
        <f>IF(B241=LOOKUP(B241,terms!$B$2:$B$219),1,0)</f>
        <v>1</v>
      </c>
      <c r="D241">
        <f>IF(B241=LOOKUP(B241,terms!$B$2:$B$219),0,1)</f>
        <v>0</v>
      </c>
      <c r="E241">
        <v>241</v>
      </c>
      <c r="F241" t="str">
        <f t="shared" si="7"/>
        <v>D241</v>
      </c>
      <c r="G241">
        <f ca="1">IF(C241=1,SUM($D$2:INDIRECT(F241)),"")</f>
        <v>193</v>
      </c>
    </row>
    <row r="242" spans="1:7" x14ac:dyDescent="0.25">
      <c r="A242" t="s">
        <v>57</v>
      </c>
      <c r="B242" t="str">
        <f t="shared" si="6"/>
        <v>program</v>
      </c>
      <c r="C242">
        <f>IF(B242=LOOKUP(B242,terms!$B$2:$B$219),1,0)</f>
        <v>1</v>
      </c>
      <c r="D242">
        <f>IF(B242=LOOKUP(B242,terms!$B$2:$B$219),0,1)</f>
        <v>0</v>
      </c>
      <c r="E242">
        <v>242</v>
      </c>
      <c r="F242" t="str">
        <f t="shared" si="7"/>
        <v>D242</v>
      </c>
      <c r="G242">
        <f ca="1">IF(C242=1,SUM($D$2:INDIRECT(F242)),"")</f>
        <v>193</v>
      </c>
    </row>
    <row r="243" spans="1:7" x14ac:dyDescent="0.25">
      <c r="A243" t="s">
        <v>38</v>
      </c>
      <c r="B243" t="str">
        <f t="shared" si="6"/>
        <v>chip</v>
      </c>
      <c r="C243">
        <f>IF(B243=LOOKUP(B243,terms!$B$2:$B$219),1,0)</f>
        <v>1</v>
      </c>
      <c r="D243">
        <f>IF(B243=LOOKUP(B243,terms!$B$2:$B$219),0,1)</f>
        <v>0</v>
      </c>
      <c r="E243">
        <v>243</v>
      </c>
      <c r="F243" t="str">
        <f t="shared" si="7"/>
        <v>D243</v>
      </c>
      <c r="G243">
        <f ca="1">IF(C243=1,SUM($D$2:INDIRECT(F243)),"")</f>
        <v>193</v>
      </c>
    </row>
    <row r="244" spans="1:7" x14ac:dyDescent="0.25">
      <c r="A244" t="s">
        <v>58</v>
      </c>
      <c r="B244" t="str">
        <f t="shared" si="6"/>
        <v>status</v>
      </c>
      <c r="C244">
        <f>IF(B244=LOOKUP(B244,terms!$B$2:$B$219),1,0)</f>
        <v>0</v>
      </c>
      <c r="D244">
        <f>IF(B244=LOOKUP(B244,terms!$B$2:$B$219),0,1)</f>
        <v>1</v>
      </c>
      <c r="E244">
        <v>244</v>
      </c>
      <c r="F244" t="str">
        <f t="shared" si="7"/>
        <v>D244</v>
      </c>
      <c r="G244" t="str">
        <f ca="1">IF(C244=1,SUM($D$2:INDIRECT(F244)),"")</f>
        <v/>
      </c>
    </row>
    <row r="245" spans="1:7" x14ac:dyDescent="0.25">
      <c r="A245" t="s">
        <v>79</v>
      </c>
      <c r="B245" t="str">
        <f t="shared" si="6"/>
        <v>appeal</v>
      </c>
      <c r="C245">
        <f>IF(B245=LOOKUP(B245,terms!$B$2:$B$219),1,0)</f>
        <v>1</v>
      </c>
      <c r="D245">
        <f>IF(B245=LOOKUP(B245,terms!$B$2:$B$219),0,1)</f>
        <v>0</v>
      </c>
      <c r="E245">
        <v>245</v>
      </c>
      <c r="F245" t="str">
        <f t="shared" si="7"/>
        <v>D245</v>
      </c>
      <c r="G245">
        <f ca="1">IF(C245=1,SUM($D$2:INDIRECT(F245)),"")</f>
        <v>194</v>
      </c>
    </row>
    <row r="246" spans="1:7" x14ac:dyDescent="0.25">
      <c r="A246" t="s">
        <v>63</v>
      </c>
      <c r="B246" t="str">
        <f t="shared" si="6"/>
        <v>rating</v>
      </c>
      <c r="C246">
        <f>IF(B246=LOOKUP(B246,terms!$B$2:$B$219),1,0)</f>
        <v>0</v>
      </c>
      <c r="D246">
        <f>IF(B246=LOOKUP(B246,terms!$B$2:$B$219),0,1)</f>
        <v>1</v>
      </c>
      <c r="E246">
        <v>246</v>
      </c>
      <c r="F246" t="str">
        <f t="shared" si="7"/>
        <v>D246</v>
      </c>
      <c r="G246" t="str">
        <f ca="1">IF(C246=1,SUM($D$2:INDIRECT(F246)),"")</f>
        <v/>
      </c>
    </row>
    <row r="247" spans="1:7" x14ac:dyDescent="0.25">
      <c r="A247" t="s">
        <v>56</v>
      </c>
      <c r="B247" t="str">
        <f t="shared" si="6"/>
        <v>age</v>
      </c>
      <c r="C247">
        <f>IF(B247=LOOKUP(B247,terms!$B$2:$B$219),1,0)</f>
        <v>1</v>
      </c>
      <c r="D247">
        <f>IF(B247=LOOKUP(B247,terms!$B$2:$B$219),0,1)</f>
        <v>0</v>
      </c>
      <c r="E247">
        <v>247</v>
      </c>
      <c r="F247" t="str">
        <f t="shared" si="7"/>
        <v>D247</v>
      </c>
      <c r="G247">
        <f ca="1">IF(C247=1,SUM($D$2:INDIRECT(F247)),"")</f>
        <v>195</v>
      </c>
    </row>
    <row r="248" spans="1:7" x14ac:dyDescent="0.25">
      <c r="A248" t="s">
        <v>68</v>
      </c>
      <c r="B248" t="str">
        <f t="shared" si="6"/>
        <v>received</v>
      </c>
      <c r="C248">
        <f>IF(B248=LOOKUP(B248,terms!$B$2:$B$219),1,0)</f>
        <v>0</v>
      </c>
      <c r="D248">
        <f>IF(B248=LOOKUP(B248,terms!$B$2:$B$219),0,1)</f>
        <v>1</v>
      </c>
      <c r="E248">
        <v>248</v>
      </c>
      <c r="F248" t="str">
        <f t="shared" si="7"/>
        <v>D248</v>
      </c>
      <c r="G248" t="str">
        <f ca="1">IF(C248=1,SUM($D$2:INDIRECT(F248)),"")</f>
        <v/>
      </c>
    </row>
    <row r="249" spans="1:7" x14ac:dyDescent="0.25">
      <c r="A249" t="s">
        <v>62</v>
      </c>
      <c r="B249" t="str">
        <f t="shared" si="6"/>
        <v>eligible</v>
      </c>
      <c r="C249">
        <f>IF(B249=LOOKUP(B249,terms!$B$2:$B$219),1,0)</f>
        <v>0</v>
      </c>
      <c r="D249">
        <f>IF(B249=LOOKUP(B249,terms!$B$2:$B$219),0,1)</f>
        <v>1</v>
      </c>
      <c r="E249">
        <v>249</v>
      </c>
      <c r="F249" t="str">
        <f t="shared" si="7"/>
        <v>D249</v>
      </c>
      <c r="G249" t="str">
        <f ca="1">IF(C249=1,SUM($D$2:INDIRECT(F249)),"")</f>
        <v/>
      </c>
    </row>
    <row r="250" spans="1:7" x14ac:dyDescent="0.25">
      <c r="A250" t="s">
        <v>95</v>
      </c>
      <c r="B250" t="str">
        <f t="shared" si="6"/>
        <v>renewal</v>
      </c>
      <c r="C250">
        <f>IF(B250=LOOKUP(B250,terms!$B$2:$B$219),1,0)</f>
        <v>1</v>
      </c>
      <c r="D250">
        <f>IF(B250=LOOKUP(B250,terms!$B$2:$B$219),0,1)</f>
        <v>0</v>
      </c>
      <c r="E250">
        <v>250</v>
      </c>
      <c r="F250" t="str">
        <f t="shared" si="7"/>
        <v>D250</v>
      </c>
      <c r="G250">
        <f ca="1">IF(C250=1,SUM($D$2:INDIRECT(F250)),"")</f>
        <v>197</v>
      </c>
    </row>
    <row r="251" spans="1:7" x14ac:dyDescent="0.25">
      <c r="A251" t="s">
        <v>544</v>
      </c>
      <c r="B251" t="str">
        <f t="shared" si="6"/>
        <v>filteringsearch</v>
      </c>
      <c r="C251">
        <f>IF(B251=LOOKUP(B251,terms!$B$2:$B$219),1,0)</f>
        <v>0</v>
      </c>
      <c r="D251">
        <f>IF(B251=LOOKUP(B251,terms!$B$2:$B$219),0,1)</f>
        <v>1</v>
      </c>
      <c r="E251">
        <v>251</v>
      </c>
      <c r="F251" t="str">
        <f t="shared" si="7"/>
        <v>D251</v>
      </c>
      <c r="G251" t="str">
        <f ca="1">IF(C251=1,SUM($D$2:INDIRECT(F251)),"")</f>
        <v/>
      </c>
    </row>
    <row r="252" spans="1:7" x14ac:dyDescent="0.25">
      <c r="A252" t="s">
        <v>442</v>
      </c>
      <c r="B252" t="str">
        <f t="shared" si="6"/>
        <v>outgoingminute</v>
      </c>
      <c r="C252">
        <f>IF(B252=LOOKUP(B252,terms!$B$2:$B$219),1,0)</f>
        <v>0</v>
      </c>
      <c r="D252">
        <f>IF(B252=LOOKUP(B252,terms!$B$2:$B$219),0,1)</f>
        <v>1</v>
      </c>
      <c r="E252">
        <v>252</v>
      </c>
      <c r="F252" t="str">
        <f t="shared" si="7"/>
        <v>D252</v>
      </c>
      <c r="G252" t="str">
        <f ca="1">IF(C252=1,SUM($D$2:INDIRECT(F252)),"")</f>
        <v/>
      </c>
    </row>
    <row r="253" spans="1:7" x14ac:dyDescent="0.25">
      <c r="A253" t="s">
        <v>492</v>
      </c>
      <c r="B253" t="str">
        <f t="shared" si="6"/>
        <v>detailedresult</v>
      </c>
      <c r="C253">
        <f>IF(B253=LOOKUP(B253,terms!$B$2:$B$219),1,0)</f>
        <v>0</v>
      </c>
      <c r="D253">
        <f>IF(B253=LOOKUP(B253,terms!$B$2:$B$219),0,1)</f>
        <v>1</v>
      </c>
      <c r="E253">
        <v>253</v>
      </c>
      <c r="F253" t="str">
        <f t="shared" si="7"/>
        <v>D253</v>
      </c>
      <c r="G253" t="str">
        <f ca="1">IF(C253=1,SUM($D$2:INDIRECT(F253)),"")</f>
        <v/>
      </c>
    </row>
    <row r="254" spans="1:7" x14ac:dyDescent="0.25">
      <c r="A254" t="s">
        <v>538</v>
      </c>
      <c r="B254" t="str">
        <f t="shared" si="6"/>
        <v>individualresponse</v>
      </c>
      <c r="C254">
        <f>IF(B254=LOOKUP(B254,terms!$B$2:$B$219),1,0)</f>
        <v>0</v>
      </c>
      <c r="D254">
        <f>IF(B254=LOOKUP(B254,terms!$B$2:$B$219),0,1)</f>
        <v>1</v>
      </c>
      <c r="E254">
        <v>254</v>
      </c>
      <c r="F254" t="str">
        <f t="shared" si="7"/>
        <v>D254</v>
      </c>
      <c r="G254" t="str">
        <f ca="1">IF(C254=1,SUM($D$2:INDIRECT(F254)),"")</f>
        <v/>
      </c>
    </row>
    <row r="255" spans="1:7" x14ac:dyDescent="0.25">
      <c r="A255" t="s">
        <v>337</v>
      </c>
      <c r="B255" t="str">
        <f t="shared" si="6"/>
        <v>deemedinfant</v>
      </c>
      <c r="C255">
        <f>IF(B255=LOOKUP(B255,terms!$B$2:$B$219),1,0)</f>
        <v>1</v>
      </c>
      <c r="D255">
        <f>IF(B255=LOOKUP(B255,terms!$B$2:$B$219),0,1)</f>
        <v>0</v>
      </c>
      <c r="E255">
        <v>255</v>
      </c>
      <c r="F255" t="str">
        <f t="shared" si="7"/>
        <v>D255</v>
      </c>
      <c r="G255">
        <f ca="1">IF(C255=1,SUM($D$2:INDIRECT(F255)),"")</f>
        <v>201</v>
      </c>
    </row>
    <row r="256" spans="1:7" x14ac:dyDescent="0.25">
      <c r="A256" t="s">
        <v>553</v>
      </c>
      <c r="B256" t="str">
        <f t="shared" si="6"/>
        <v>followinglanguage</v>
      </c>
      <c r="C256">
        <f>IF(B256=LOOKUP(B256,terms!$B$2:$B$219),1,0)</f>
        <v>0</v>
      </c>
      <c r="D256">
        <f>IF(B256=LOOKUP(B256,terms!$B$2:$B$219),0,1)</f>
        <v>1</v>
      </c>
      <c r="E256">
        <v>256</v>
      </c>
      <c r="F256" t="str">
        <f t="shared" si="7"/>
        <v>D256</v>
      </c>
      <c r="G256" t="str">
        <f ca="1">IF(C256=1,SUM($D$2:INDIRECT(F256)),"")</f>
        <v/>
      </c>
    </row>
    <row r="257" spans="1:7" x14ac:dyDescent="0.25">
      <c r="A257" t="s">
        <v>521</v>
      </c>
      <c r="B257" t="str">
        <f t="shared" si="6"/>
        <v>technologyplatform</v>
      </c>
      <c r="C257">
        <f>IF(B257=LOOKUP(B257,terms!$B$2:$B$219),1,0)</f>
        <v>0</v>
      </c>
      <c r="D257">
        <f>IF(B257=LOOKUP(B257,terms!$B$2:$B$219),0,1)</f>
        <v>1</v>
      </c>
      <c r="E257">
        <v>257</v>
      </c>
      <c r="F257" t="str">
        <f t="shared" si="7"/>
        <v>D257</v>
      </c>
      <c r="G257" t="str">
        <f ca="1">IF(C257=1,SUM($D$2:INDIRECT(F257)),"")</f>
        <v/>
      </c>
    </row>
    <row r="258" spans="1:7" x14ac:dyDescent="0.25">
      <c r="A258" t="s">
        <v>493</v>
      </c>
      <c r="B258" t="str">
        <f t="shared" si="6"/>
        <v>onlinechat</v>
      </c>
      <c r="C258">
        <f>IF(B258=LOOKUP(B258,terms!$B$2:$B$219),1,0)</f>
        <v>0</v>
      </c>
      <c r="D258">
        <f>IF(B258=LOOKUP(B258,terms!$B$2:$B$219),0,1)</f>
        <v>1</v>
      </c>
      <c r="E258">
        <v>258</v>
      </c>
      <c r="F258" t="str">
        <f t="shared" si="7"/>
        <v>D258</v>
      </c>
      <c r="G258" t="str">
        <f ca="1">IF(C258=1,SUM($D$2:INDIRECT(F258)),"")</f>
        <v/>
      </c>
    </row>
    <row r="259" spans="1:7" x14ac:dyDescent="0.25">
      <c r="A259" t="s">
        <v>354</v>
      </c>
      <c r="B259" t="str">
        <f t="shared" ref="B259:B322" si="8">LOWER(SUBSTITUTE(A259," ",""))</f>
        <v>geographiclocation</v>
      </c>
      <c r="C259">
        <f>IF(B259=LOOKUP(B259,terms!$B$2:$B$219),1,0)</f>
        <v>0</v>
      </c>
      <c r="D259">
        <f>IF(B259=LOOKUP(B259,terms!$B$2:$B$219),0,1)</f>
        <v>1</v>
      </c>
      <c r="E259">
        <v>259</v>
      </c>
      <c r="F259" t="str">
        <f t="shared" ref="F259:F322" si="9">CONCATENATE("D",E259)</f>
        <v>D259</v>
      </c>
      <c r="G259" t="str">
        <f ca="1">IF(C259=1,SUM($D$2:INDIRECT(F259)),"")</f>
        <v/>
      </c>
    </row>
    <row r="260" spans="1:7" x14ac:dyDescent="0.25">
      <c r="A260" t="s">
        <v>462</v>
      </c>
      <c r="B260" t="str">
        <f t="shared" si="8"/>
        <v>qualitymeasure</v>
      </c>
      <c r="C260">
        <f>IF(B260=LOOKUP(B260,terms!$B$2:$B$219),1,0)</f>
        <v>0</v>
      </c>
      <c r="D260">
        <f>IF(B260=LOOKUP(B260,terms!$B$2:$B$219),0,1)</f>
        <v>1</v>
      </c>
      <c r="E260">
        <v>260</v>
      </c>
      <c r="F260" t="str">
        <f t="shared" si="9"/>
        <v>D260</v>
      </c>
      <c r="G260" t="str">
        <f ca="1">IF(C260=1,SUM($D$2:INDIRECT(F260)),"")</f>
        <v/>
      </c>
    </row>
    <row r="261" spans="1:7" x14ac:dyDescent="0.25">
      <c r="A261" t="s">
        <v>587</v>
      </c>
      <c r="B261" t="str">
        <f t="shared" si="8"/>
        <v>progressstatus</v>
      </c>
      <c r="C261">
        <f>IF(B261=LOOKUP(B261,terms!$B$2:$B$219),1,0)</f>
        <v>0</v>
      </c>
      <c r="D261">
        <f>IF(B261=LOOKUP(B261,terms!$B$2:$B$219),0,1)</f>
        <v>1</v>
      </c>
      <c r="E261">
        <v>261</v>
      </c>
      <c r="F261" t="str">
        <f t="shared" si="9"/>
        <v>D261</v>
      </c>
      <c r="G261" t="str">
        <f ca="1">IF(C261=1,SUM($D$2:INDIRECT(F261)),"")</f>
        <v/>
      </c>
    </row>
    <row r="262" spans="1:7" x14ac:dyDescent="0.25">
      <c r="A262" t="s">
        <v>479</v>
      </c>
      <c r="B262" t="str">
        <f t="shared" si="8"/>
        <v>completedformat</v>
      </c>
      <c r="C262">
        <f>IF(B262=LOOKUP(B262,terms!$B$2:$B$219),1,0)</f>
        <v>0</v>
      </c>
      <c r="D262">
        <f>IF(B262=LOOKUP(B262,terms!$B$2:$B$219),0,1)</f>
        <v>1</v>
      </c>
      <c r="E262">
        <v>262</v>
      </c>
      <c r="F262" t="str">
        <f t="shared" si="9"/>
        <v>D262</v>
      </c>
      <c r="G262" t="str">
        <f ca="1">IF(C262=1,SUM($D$2:INDIRECT(F262)),"")</f>
        <v/>
      </c>
    </row>
    <row r="263" spans="1:7" x14ac:dyDescent="0.25">
      <c r="A263" t="s">
        <v>498</v>
      </c>
      <c r="B263" t="str">
        <f t="shared" si="8"/>
        <v>specificdoctor</v>
      </c>
      <c r="C263">
        <f>IF(B263=LOOKUP(B263,terms!$B$2:$B$219),1,0)</f>
        <v>0</v>
      </c>
      <c r="D263">
        <f>IF(B263=LOOKUP(B263,terms!$B$2:$B$219),0,1)</f>
        <v>1</v>
      </c>
      <c r="E263">
        <v>263</v>
      </c>
      <c r="F263" t="str">
        <f t="shared" si="9"/>
        <v>D263</v>
      </c>
      <c r="G263" t="str">
        <f ca="1">IF(C263=1,SUM($D$2:INDIRECT(F263)),"")</f>
        <v/>
      </c>
    </row>
    <row r="264" spans="1:7" x14ac:dyDescent="0.25">
      <c r="A264" t="s">
        <v>390</v>
      </c>
      <c r="B264" t="str">
        <f t="shared" si="8"/>
        <v>stateprogram</v>
      </c>
      <c r="C264">
        <f>IF(B264=LOOKUP(B264,terms!$B$2:$B$219),1,0)</f>
        <v>1</v>
      </c>
      <c r="D264">
        <f>IF(B264=LOOKUP(B264,terms!$B$2:$B$219),0,1)</f>
        <v>0</v>
      </c>
      <c r="E264">
        <v>264</v>
      </c>
      <c r="F264" t="str">
        <f t="shared" si="9"/>
        <v>D264</v>
      </c>
      <c r="G264">
        <f ca="1">IF(C264=1,SUM($D$2:INDIRECT(F264)),"")</f>
        <v>209</v>
      </c>
    </row>
    <row r="265" spans="1:7" x14ac:dyDescent="0.25">
      <c r="A265" t="s">
        <v>426</v>
      </c>
      <c r="B265" t="str">
        <f t="shared" si="8"/>
        <v>statusstatewide</v>
      </c>
      <c r="C265">
        <f>IF(B265=LOOKUP(B265,terms!$B$2:$B$219),1,0)</f>
        <v>0</v>
      </c>
      <c r="D265">
        <f>IF(B265=LOOKUP(B265,terms!$B$2:$B$219),0,1)</f>
        <v>1</v>
      </c>
      <c r="E265">
        <v>265</v>
      </c>
      <c r="F265" t="str">
        <f t="shared" si="9"/>
        <v>D265</v>
      </c>
      <c r="G265" t="str">
        <f ca="1">IF(C265=1,SUM($D$2:INDIRECT(F265)),"")</f>
        <v/>
      </c>
    </row>
    <row r="266" spans="1:7" x14ac:dyDescent="0.25">
      <c r="A266" t="s">
        <v>189</v>
      </c>
      <c r="B266" t="str">
        <f t="shared" si="8"/>
        <v>applicationinformation</v>
      </c>
      <c r="C266">
        <f>IF(B266=LOOKUP(B266,terms!$B$2:$B$219),1,0)</f>
        <v>0</v>
      </c>
      <c r="D266">
        <f>IF(B266=LOOKUP(B266,terms!$B$2:$B$219),0,1)</f>
        <v>1</v>
      </c>
      <c r="E266">
        <v>266</v>
      </c>
      <c r="F266" t="str">
        <f t="shared" si="9"/>
        <v>D266</v>
      </c>
      <c r="G266" t="str">
        <f ca="1">IF(C266=1,SUM($D$2:INDIRECT(F266)),"")</f>
        <v/>
      </c>
    </row>
    <row r="267" spans="1:7" x14ac:dyDescent="0.25">
      <c r="A267" t="s">
        <v>300</v>
      </c>
      <c r="B267" t="str">
        <f t="shared" si="8"/>
        <v>enrollmentperiod</v>
      </c>
      <c r="C267">
        <f>IF(B267=LOOKUP(B267,terms!$B$2:$B$219),1,0)</f>
        <v>1</v>
      </c>
      <c r="D267">
        <f>IF(B267=LOOKUP(B267,terms!$B$2:$B$219),0,1)</f>
        <v>0</v>
      </c>
      <c r="E267">
        <v>267</v>
      </c>
      <c r="F267" t="str">
        <f t="shared" si="9"/>
        <v>D267</v>
      </c>
      <c r="G267">
        <f ca="1">IF(C267=1,SUM($D$2:INDIRECT(F267)),"")</f>
        <v>211</v>
      </c>
    </row>
    <row r="268" spans="1:7" x14ac:dyDescent="0.25">
      <c r="A268" t="s">
        <v>381</v>
      </c>
      <c r="B268" t="str">
        <f t="shared" si="8"/>
        <v>qualityindicator</v>
      </c>
      <c r="C268">
        <f>IF(B268=LOOKUP(B268,terms!$B$2:$B$219),1,0)</f>
        <v>0</v>
      </c>
      <c r="D268">
        <f>IF(B268=LOOKUP(B268,terms!$B$2:$B$219),0,1)</f>
        <v>1</v>
      </c>
      <c r="E268">
        <v>268</v>
      </c>
      <c r="F268" t="str">
        <f t="shared" si="9"/>
        <v>D268</v>
      </c>
      <c r="G268" t="str">
        <f ca="1">IF(C268=1,SUM($D$2:INDIRECT(F268)),"")</f>
        <v/>
      </c>
    </row>
    <row r="269" spans="1:7" x14ac:dyDescent="0.25">
      <c r="A269" t="s">
        <v>503</v>
      </c>
      <c r="B269" t="str">
        <f t="shared" si="8"/>
        <v>familyenrollment</v>
      </c>
      <c r="C269">
        <f>IF(B269=LOOKUP(B269,terms!$B$2:$B$219),1,0)</f>
        <v>0</v>
      </c>
      <c r="D269">
        <f>IF(B269=LOOKUP(B269,terms!$B$2:$B$219),0,1)</f>
        <v>1</v>
      </c>
      <c r="E269">
        <v>269</v>
      </c>
      <c r="F269" t="str">
        <f t="shared" si="9"/>
        <v>D269</v>
      </c>
      <c r="G269" t="str">
        <f ca="1">IF(C269=1,SUM($D$2:INDIRECT(F269)),"")</f>
        <v/>
      </c>
    </row>
    <row r="270" spans="1:7" x14ac:dyDescent="0.25">
      <c r="A270" t="s">
        <v>327</v>
      </c>
      <c r="B270" t="str">
        <f t="shared" si="8"/>
        <v>datavalue</v>
      </c>
      <c r="C270">
        <f>IF(B270=LOOKUP(B270,terms!$B$2:$B$219),1,0)</f>
        <v>0</v>
      </c>
      <c r="D270">
        <f>IF(B270=LOOKUP(B270,terms!$B$2:$B$219),0,1)</f>
        <v>1</v>
      </c>
      <c r="E270">
        <v>270</v>
      </c>
      <c r="F270" t="str">
        <f t="shared" si="9"/>
        <v>D270</v>
      </c>
      <c r="G270" t="str">
        <f ca="1">IF(C270=1,SUM($D$2:INDIRECT(F270)),"")</f>
        <v/>
      </c>
    </row>
    <row r="271" spans="1:7" x14ac:dyDescent="0.25">
      <c r="A271" t="s">
        <v>362</v>
      </c>
      <c r="B271" t="str">
        <f t="shared" si="8"/>
        <v>userid</v>
      </c>
      <c r="C271">
        <f>IF(B271=LOOKUP(B271,terms!$B$2:$B$219),1,0)</f>
        <v>1</v>
      </c>
      <c r="D271">
        <f>IF(B271=LOOKUP(B271,terms!$B$2:$B$219),0,1)</f>
        <v>0</v>
      </c>
      <c r="E271">
        <v>271</v>
      </c>
      <c r="F271" t="str">
        <f t="shared" si="9"/>
        <v>D271</v>
      </c>
      <c r="G271">
        <f ca="1">IF(C271=1,SUM($D$2:INDIRECT(F271)),"")</f>
        <v>214</v>
      </c>
    </row>
    <row r="272" spans="1:7" x14ac:dyDescent="0.25">
      <c r="A272" t="s">
        <v>368</v>
      </c>
      <c r="B272" t="str">
        <f t="shared" si="8"/>
        <v>automaticsequencing</v>
      </c>
      <c r="C272">
        <f>IF(B272=LOOKUP(B272,terms!$B$2:$B$219),1,0)</f>
        <v>1</v>
      </c>
      <c r="D272">
        <f>IF(B272=LOOKUP(B272,terms!$B$2:$B$219),0,1)</f>
        <v>0</v>
      </c>
      <c r="E272">
        <v>272</v>
      </c>
      <c r="F272" t="str">
        <f t="shared" si="9"/>
        <v>D272</v>
      </c>
      <c r="G272">
        <f ca="1">IF(C272=1,SUM($D$2:INDIRECT(F272)),"")</f>
        <v>214</v>
      </c>
    </row>
    <row r="273" spans="1:7" x14ac:dyDescent="0.25">
      <c r="A273" t="s">
        <v>308</v>
      </c>
      <c r="B273" t="str">
        <f t="shared" si="8"/>
        <v>summarymeasure</v>
      </c>
      <c r="C273">
        <f>IF(B273=LOOKUP(B273,terms!$B$2:$B$219),1,0)</f>
        <v>0</v>
      </c>
      <c r="D273">
        <f>IF(B273=LOOKUP(B273,terms!$B$2:$B$219),0,1)</f>
        <v>1</v>
      </c>
      <c r="E273">
        <v>273</v>
      </c>
      <c r="F273" t="str">
        <f t="shared" si="9"/>
        <v>D273</v>
      </c>
      <c r="G273" t="str">
        <f ca="1">IF(C273=1,SUM($D$2:INDIRECT(F273)),"")</f>
        <v/>
      </c>
    </row>
    <row r="274" spans="1:7" x14ac:dyDescent="0.25">
      <c r="A274" t="s">
        <v>566</v>
      </c>
      <c r="B274" t="str">
        <f t="shared" si="8"/>
        <v>exchangecoverage</v>
      </c>
      <c r="C274">
        <f>IF(B274=LOOKUP(B274,terms!$B$2:$B$219),1,0)</f>
        <v>1</v>
      </c>
      <c r="D274">
        <f>IF(B274=LOOKUP(B274,terms!$B$2:$B$219),0,1)</f>
        <v>0</v>
      </c>
      <c r="E274">
        <v>274</v>
      </c>
      <c r="F274" t="str">
        <f t="shared" si="9"/>
        <v>D274</v>
      </c>
      <c r="G274">
        <f ca="1">IF(C274=1,SUM($D$2:INDIRECT(F274)),"")</f>
        <v>215</v>
      </c>
    </row>
    <row r="275" spans="1:7" x14ac:dyDescent="0.25">
      <c r="A275" t="s">
        <v>561</v>
      </c>
      <c r="B275" t="str">
        <f t="shared" si="8"/>
        <v>averagedeductible</v>
      </c>
      <c r="C275">
        <f>IF(B275=LOOKUP(B275,terms!$B$2:$B$219),1,0)</f>
        <v>0</v>
      </c>
      <c r="D275">
        <f>IF(B275=LOOKUP(B275,terms!$B$2:$B$219),0,1)</f>
        <v>1</v>
      </c>
      <c r="E275">
        <v>275</v>
      </c>
      <c r="F275" t="str">
        <f t="shared" si="9"/>
        <v>D275</v>
      </c>
      <c r="G275" t="str">
        <f ca="1">IF(C275=1,SUM($D$2:INDIRECT(F275)),"")</f>
        <v/>
      </c>
    </row>
    <row r="276" spans="1:7" x14ac:dyDescent="0.25">
      <c r="A276" t="s">
        <v>518</v>
      </c>
      <c r="B276" t="str">
        <f t="shared" si="8"/>
        <v>updatedinformation</v>
      </c>
      <c r="C276">
        <f>IF(B276=LOOKUP(B276,terms!$B$2:$B$219),1,0)</f>
        <v>0</v>
      </c>
      <c r="D276">
        <f>IF(B276=LOOKUP(B276,terms!$B$2:$B$219),0,1)</f>
        <v>1</v>
      </c>
      <c r="E276">
        <v>276</v>
      </c>
      <c r="F276" t="str">
        <f t="shared" si="9"/>
        <v>D276</v>
      </c>
      <c r="G276" t="str">
        <f ca="1">IF(C276=1,SUM($D$2:INDIRECT(F276)),"")</f>
        <v/>
      </c>
    </row>
    <row r="277" spans="1:7" x14ac:dyDescent="0.25">
      <c r="A277" t="s">
        <v>328</v>
      </c>
      <c r="B277" t="str">
        <f t="shared" si="8"/>
        <v>user-definedvalue</v>
      </c>
      <c r="C277">
        <f>IF(B277=LOOKUP(B277,terms!$B$2:$B$219),1,0)</f>
        <v>0</v>
      </c>
      <c r="D277">
        <f>IF(B277=LOOKUP(B277,terms!$B$2:$B$219),0,1)</f>
        <v>1</v>
      </c>
      <c r="E277">
        <v>277</v>
      </c>
      <c r="F277" t="str">
        <f t="shared" si="9"/>
        <v>D277</v>
      </c>
      <c r="G277" t="str">
        <f ca="1">IF(C277=1,SUM($D$2:INDIRECT(F277)),"")</f>
        <v/>
      </c>
    </row>
    <row r="278" spans="1:7" x14ac:dyDescent="0.25">
      <c r="A278" t="s">
        <v>581</v>
      </c>
      <c r="B278" t="str">
        <f t="shared" si="8"/>
        <v>responsibleperson</v>
      </c>
      <c r="C278">
        <f>IF(B278=LOOKUP(B278,terms!$B$2:$B$219),1,0)</f>
        <v>1</v>
      </c>
      <c r="D278">
        <f>IF(B278=LOOKUP(B278,terms!$B$2:$B$219),0,1)</f>
        <v>0</v>
      </c>
      <c r="E278">
        <v>278</v>
      </c>
      <c r="F278" t="str">
        <f t="shared" si="9"/>
        <v>D278</v>
      </c>
      <c r="G278">
        <f ca="1">IF(C278=1,SUM($D$2:INDIRECT(F278)),"")</f>
        <v>218</v>
      </c>
    </row>
    <row r="279" spans="1:7" x14ac:dyDescent="0.25">
      <c r="A279" t="s">
        <v>588</v>
      </c>
      <c r="B279" t="str">
        <f t="shared" si="8"/>
        <v>individualhousehold</v>
      </c>
      <c r="C279">
        <f>IF(B279=LOOKUP(B279,terms!$B$2:$B$219),1,0)</f>
        <v>0</v>
      </c>
      <c r="D279">
        <f>IF(B279=LOOKUP(B279,terms!$B$2:$B$219),0,1)</f>
        <v>1</v>
      </c>
      <c r="E279">
        <v>279</v>
      </c>
      <c r="F279" t="str">
        <f t="shared" si="9"/>
        <v>D279</v>
      </c>
      <c r="G279" t="str">
        <f ca="1">IF(C279=1,SUM($D$2:INDIRECT(F279)),"")</f>
        <v/>
      </c>
    </row>
    <row r="280" spans="1:7" x14ac:dyDescent="0.25">
      <c r="A280" t="s">
        <v>407</v>
      </c>
      <c r="B280" t="str">
        <f t="shared" si="8"/>
        <v>exchangeeligibility</v>
      </c>
      <c r="C280">
        <f>IF(B280=LOOKUP(B280,terms!$B$2:$B$219),1,0)</f>
        <v>0</v>
      </c>
      <c r="D280">
        <f>IF(B280=LOOKUP(B280,terms!$B$2:$B$219),0,1)</f>
        <v>1</v>
      </c>
      <c r="E280">
        <v>280</v>
      </c>
      <c r="F280" t="str">
        <f t="shared" si="9"/>
        <v>D280</v>
      </c>
      <c r="G280" t="str">
        <f ca="1">IF(C280=1,SUM($D$2:INDIRECT(F280)),"")</f>
        <v/>
      </c>
    </row>
    <row r="281" spans="1:7" x14ac:dyDescent="0.25">
      <c r="A281" t="s">
        <v>589</v>
      </c>
      <c r="B281" t="str">
        <f t="shared" si="8"/>
        <v>emailnotice</v>
      </c>
      <c r="C281">
        <f>IF(B281=LOOKUP(B281,terms!$B$2:$B$219),1,0)</f>
        <v>0</v>
      </c>
      <c r="D281">
        <f>IF(B281=LOOKUP(B281,terms!$B$2:$B$219),0,1)</f>
        <v>1</v>
      </c>
      <c r="E281">
        <v>281</v>
      </c>
      <c r="F281" t="str">
        <f t="shared" si="9"/>
        <v>D281</v>
      </c>
      <c r="G281" t="str">
        <f ca="1">IF(C281=1,SUM($D$2:INDIRECT(F281)),"")</f>
        <v/>
      </c>
    </row>
    <row r="282" spans="1:7" x14ac:dyDescent="0.25">
      <c r="A282" t="s">
        <v>417</v>
      </c>
      <c r="B282" t="str">
        <f t="shared" si="8"/>
        <v>applicantcitizenship</v>
      </c>
      <c r="C282">
        <f>IF(B282=LOOKUP(B282,terms!$B$2:$B$219),1,0)</f>
        <v>0</v>
      </c>
      <c r="D282">
        <f>IF(B282=LOOKUP(B282,terms!$B$2:$B$219),0,1)</f>
        <v>1</v>
      </c>
      <c r="E282">
        <v>282</v>
      </c>
      <c r="F282" t="str">
        <f t="shared" si="9"/>
        <v>D282</v>
      </c>
      <c r="G282" t="str">
        <f ca="1">IF(C282=1,SUM($D$2:INDIRECT(F282)),"")</f>
        <v/>
      </c>
    </row>
    <row r="283" spans="1:7" x14ac:dyDescent="0.25">
      <c r="A283" t="s">
        <v>420</v>
      </c>
      <c r="B283" t="str">
        <f t="shared" si="8"/>
        <v>eligibilitystatus</v>
      </c>
      <c r="C283">
        <f>IF(B283=LOOKUP(B283,terms!$B$2:$B$219),1,0)</f>
        <v>0</v>
      </c>
      <c r="D283">
        <f>IF(B283=LOOKUP(B283,terms!$B$2:$B$219),0,1)</f>
        <v>1</v>
      </c>
      <c r="E283">
        <v>283</v>
      </c>
      <c r="F283" t="str">
        <f t="shared" si="9"/>
        <v>D283</v>
      </c>
      <c r="G283" t="str">
        <f ca="1">IF(C283=1,SUM($D$2:INDIRECT(F283)),"")</f>
        <v/>
      </c>
    </row>
    <row r="284" spans="1:7" x14ac:dyDescent="0.25">
      <c r="A284" t="s">
        <v>488</v>
      </c>
      <c r="B284" t="str">
        <f t="shared" si="8"/>
        <v>preprintedapplication</v>
      </c>
      <c r="C284">
        <f>IF(B284=LOOKUP(B284,terms!$B$2:$B$219),1,0)</f>
        <v>0</v>
      </c>
      <c r="D284">
        <f>IF(B284=LOOKUP(B284,terms!$B$2:$B$219),0,1)</f>
        <v>1</v>
      </c>
      <c r="E284">
        <v>284</v>
      </c>
      <c r="F284" t="str">
        <f t="shared" si="9"/>
        <v>D284</v>
      </c>
      <c r="G284" t="str">
        <f ca="1">IF(C284=1,SUM($D$2:INDIRECT(F284)),"")</f>
        <v/>
      </c>
    </row>
    <row r="285" spans="1:7" x14ac:dyDescent="0.25">
      <c r="A285" t="s">
        <v>526</v>
      </c>
      <c r="B285" t="str">
        <f t="shared" si="8"/>
        <v>flexibleworkflow</v>
      </c>
      <c r="C285">
        <f>IF(B285=LOOKUP(B285,terms!$B$2:$B$219),1,0)</f>
        <v>0</v>
      </c>
      <c r="D285">
        <f>IF(B285=LOOKUP(B285,terms!$B$2:$B$219),0,1)</f>
        <v>1</v>
      </c>
      <c r="E285">
        <v>285</v>
      </c>
      <c r="F285" t="str">
        <f t="shared" si="9"/>
        <v>D285</v>
      </c>
      <c r="G285" t="str">
        <f ca="1">IF(C285=1,SUM($D$2:INDIRECT(F285)),"")</f>
        <v/>
      </c>
    </row>
    <row r="286" spans="1:7" x14ac:dyDescent="0.25">
      <c r="A286" t="s">
        <v>499</v>
      </c>
      <c r="B286" t="str">
        <f t="shared" si="8"/>
        <v>voicemail</v>
      </c>
      <c r="C286">
        <f>IF(B286=LOOKUP(B286,terms!$B$2:$B$219),1,0)</f>
        <v>0</v>
      </c>
      <c r="D286">
        <f>IF(B286=LOOKUP(B286,terms!$B$2:$B$219),0,1)</f>
        <v>1</v>
      </c>
      <c r="E286">
        <v>286</v>
      </c>
      <c r="F286" t="str">
        <f t="shared" si="9"/>
        <v>D286</v>
      </c>
      <c r="G286" t="str">
        <f ca="1">IF(C286=1,SUM($D$2:INDIRECT(F286)),"")</f>
        <v/>
      </c>
    </row>
    <row r="287" spans="1:7" x14ac:dyDescent="0.25">
      <c r="A287" t="s">
        <v>450</v>
      </c>
      <c r="B287" t="str">
        <f t="shared" si="8"/>
        <v>healthcareservice</v>
      </c>
      <c r="C287">
        <f>IF(B287=LOOKUP(B287,terms!$B$2:$B$219),1,0)</f>
        <v>0</v>
      </c>
      <c r="D287">
        <f>IF(B287=LOOKUP(B287,terms!$B$2:$B$219),0,1)</f>
        <v>1</v>
      </c>
      <c r="E287">
        <v>287</v>
      </c>
      <c r="F287" t="str">
        <f t="shared" si="9"/>
        <v>D287</v>
      </c>
      <c r="G287" t="str">
        <f ca="1">IF(C287=1,SUM($D$2:INDIRECT(F287)),"")</f>
        <v/>
      </c>
    </row>
    <row r="288" spans="1:7" x14ac:dyDescent="0.25">
      <c r="A288" t="s">
        <v>171</v>
      </c>
      <c r="B288" t="str">
        <f t="shared" si="8"/>
        <v>estimatedannual</v>
      </c>
      <c r="C288">
        <f>IF(B288=LOOKUP(B288,terms!$B$2:$B$219),1,0)</f>
        <v>0</v>
      </c>
      <c r="D288">
        <f>IF(B288=LOOKUP(B288,terms!$B$2:$B$219),0,1)</f>
        <v>1</v>
      </c>
      <c r="E288">
        <v>288</v>
      </c>
      <c r="F288" t="str">
        <f t="shared" si="9"/>
        <v>D288</v>
      </c>
      <c r="G288" t="str">
        <f ca="1">IF(C288=1,SUM($D$2:INDIRECT(F288)),"")</f>
        <v/>
      </c>
    </row>
    <row r="289" spans="1:7" x14ac:dyDescent="0.25">
      <c r="A289" t="s">
        <v>291</v>
      </c>
      <c r="B289" t="str">
        <f t="shared" si="8"/>
        <v>exchangeenrollee</v>
      </c>
      <c r="C289">
        <f>IF(B289=LOOKUP(B289,terms!$B$2:$B$219),1,0)</f>
        <v>0</v>
      </c>
      <c r="D289">
        <f>IF(B289=LOOKUP(B289,terms!$B$2:$B$219),0,1)</f>
        <v>1</v>
      </c>
      <c r="E289">
        <v>289</v>
      </c>
      <c r="F289" t="str">
        <f t="shared" si="9"/>
        <v>D289</v>
      </c>
      <c r="G289" t="str">
        <f ca="1">IF(C289=1,SUM($D$2:INDIRECT(F289)),"")</f>
        <v/>
      </c>
    </row>
    <row r="290" spans="1:7" x14ac:dyDescent="0.25">
      <c r="A290" t="s">
        <v>480</v>
      </c>
      <c r="B290" t="str">
        <f t="shared" si="8"/>
        <v>exactversion</v>
      </c>
      <c r="C290">
        <f>IF(B290=LOOKUP(B290,terms!$B$2:$B$219),1,0)</f>
        <v>0</v>
      </c>
      <c r="D290">
        <f>IF(B290=LOOKUP(B290,terms!$B$2:$B$219),0,1)</f>
        <v>1</v>
      </c>
      <c r="E290">
        <v>290</v>
      </c>
      <c r="F290" t="str">
        <f t="shared" si="9"/>
        <v>D290</v>
      </c>
      <c r="G290" t="str">
        <f ca="1">IF(C290=1,SUM($D$2:INDIRECT(F290)),"")</f>
        <v/>
      </c>
    </row>
    <row r="291" spans="1:7" x14ac:dyDescent="0.25">
      <c r="A291" t="s">
        <v>463</v>
      </c>
      <c r="B291" t="str">
        <f t="shared" si="8"/>
        <v>differenttype</v>
      </c>
      <c r="C291">
        <f>IF(B291=LOOKUP(B291,terms!$B$2:$B$219),1,0)</f>
        <v>0</v>
      </c>
      <c r="D291">
        <f>IF(B291=LOOKUP(B291,terms!$B$2:$B$219),0,1)</f>
        <v>1</v>
      </c>
      <c r="E291">
        <v>291</v>
      </c>
      <c r="F291" t="str">
        <f t="shared" si="9"/>
        <v>D291</v>
      </c>
      <c r="G291" t="str">
        <f ca="1">IF(C291=1,SUM($D$2:INDIRECT(F291)),"")</f>
        <v/>
      </c>
    </row>
    <row r="292" spans="1:7" x14ac:dyDescent="0.25">
      <c r="A292" t="s">
        <v>343</v>
      </c>
      <c r="B292" t="str">
        <f t="shared" si="8"/>
        <v>programtype</v>
      </c>
      <c r="C292">
        <f>IF(B292=LOOKUP(B292,terms!$B$2:$B$219),1,0)</f>
        <v>0</v>
      </c>
      <c r="D292">
        <f>IF(B292=LOOKUP(B292,terms!$B$2:$B$219),0,1)</f>
        <v>1</v>
      </c>
      <c r="E292">
        <v>292</v>
      </c>
      <c r="F292" t="str">
        <f t="shared" si="9"/>
        <v>D292</v>
      </c>
      <c r="G292" t="str">
        <f ca="1">IF(C292=1,SUM($D$2:INDIRECT(F292)),"")</f>
        <v/>
      </c>
    </row>
    <row r="293" spans="1:7" x14ac:dyDescent="0.25">
      <c r="A293" t="s">
        <v>506</v>
      </c>
      <c r="B293" t="str">
        <f t="shared" si="8"/>
        <v>netcost</v>
      </c>
      <c r="C293">
        <f>IF(B293=LOOKUP(B293,terms!$B$2:$B$219),1,0)</f>
        <v>0</v>
      </c>
      <c r="D293">
        <f>IF(B293=LOOKUP(B293,terms!$B$2:$B$219),0,1)</f>
        <v>1</v>
      </c>
      <c r="E293">
        <v>293</v>
      </c>
      <c r="F293" t="str">
        <f t="shared" si="9"/>
        <v>D293</v>
      </c>
      <c r="G293" t="str">
        <f ca="1">IF(C293=1,SUM($D$2:INDIRECT(F293)),"")</f>
        <v/>
      </c>
    </row>
    <row r="294" spans="1:7" x14ac:dyDescent="0.25">
      <c r="A294" t="s">
        <v>468</v>
      </c>
      <c r="B294" t="str">
        <f t="shared" si="8"/>
        <v>benefitlevel</v>
      </c>
      <c r="C294">
        <f>IF(B294=LOOKUP(B294,terms!$B$2:$B$219),1,0)</f>
        <v>0</v>
      </c>
      <c r="D294">
        <f>IF(B294=LOOKUP(B294,terms!$B$2:$B$219),0,1)</f>
        <v>1</v>
      </c>
      <c r="E294">
        <v>294</v>
      </c>
      <c r="F294" t="str">
        <f t="shared" si="9"/>
        <v>D294</v>
      </c>
      <c r="G294" t="str">
        <f ca="1">IF(C294=1,SUM($D$2:INDIRECT(F294)),"")</f>
        <v/>
      </c>
    </row>
    <row r="295" spans="1:7" x14ac:dyDescent="0.25">
      <c r="A295" t="s">
        <v>500</v>
      </c>
      <c r="B295" t="str">
        <f t="shared" si="8"/>
        <v>targetedgroup</v>
      </c>
      <c r="C295">
        <f>IF(B295=LOOKUP(B295,terms!$B$2:$B$219),1,0)</f>
        <v>0</v>
      </c>
      <c r="D295">
        <f>IF(B295=LOOKUP(B295,terms!$B$2:$B$219),0,1)</f>
        <v>1</v>
      </c>
      <c r="E295">
        <v>295</v>
      </c>
      <c r="F295" t="str">
        <f t="shared" si="9"/>
        <v>D295</v>
      </c>
      <c r="G295" t="str">
        <f ca="1">IF(C295=1,SUM($D$2:INDIRECT(F295)),"")</f>
        <v/>
      </c>
    </row>
    <row r="296" spans="1:7" x14ac:dyDescent="0.25">
      <c r="A296" t="s">
        <v>369</v>
      </c>
      <c r="B296" t="str">
        <f t="shared" si="8"/>
        <v>smartscripting</v>
      </c>
      <c r="C296">
        <f>IF(B296=LOOKUP(B296,terms!$B$2:$B$219),1,0)</f>
        <v>1</v>
      </c>
      <c r="D296">
        <f>IF(B296=LOOKUP(B296,terms!$B$2:$B$219),0,1)</f>
        <v>0</v>
      </c>
      <c r="E296">
        <v>296</v>
      </c>
      <c r="F296" t="str">
        <f t="shared" si="9"/>
        <v>D296</v>
      </c>
      <c r="G296">
        <f ca="1">IF(C296=1,SUM($D$2:INDIRECT(F296)),"")</f>
        <v>235</v>
      </c>
    </row>
    <row r="297" spans="1:7" x14ac:dyDescent="0.25">
      <c r="A297" t="s">
        <v>428</v>
      </c>
      <c r="B297" t="str">
        <f t="shared" si="8"/>
        <v>individualdisenrollment</v>
      </c>
      <c r="C297">
        <f>IF(B297=LOOKUP(B297,terms!$B$2:$B$219),1,0)</f>
        <v>0</v>
      </c>
      <c r="D297">
        <f>IF(B297=LOOKUP(B297,terms!$B$2:$B$219),0,1)</f>
        <v>1</v>
      </c>
      <c r="E297">
        <v>297</v>
      </c>
      <c r="F297" t="str">
        <f t="shared" si="9"/>
        <v>D297</v>
      </c>
      <c r="G297" t="str">
        <f ca="1">IF(C297=1,SUM($D$2:INDIRECT(F297)),"")</f>
        <v/>
      </c>
    </row>
    <row r="298" spans="1:7" x14ac:dyDescent="0.25">
      <c r="A298" t="s">
        <v>451</v>
      </c>
      <c r="B298" t="str">
        <f t="shared" si="8"/>
        <v>patientadvocate</v>
      </c>
      <c r="C298">
        <f>IF(B298=LOOKUP(B298,terms!$B$2:$B$219),1,0)</f>
        <v>0</v>
      </c>
      <c r="D298">
        <f>IF(B298=LOOKUP(B298,terms!$B$2:$B$219),0,1)</f>
        <v>1</v>
      </c>
      <c r="E298">
        <v>298</v>
      </c>
      <c r="F298" t="str">
        <f t="shared" si="9"/>
        <v>D298</v>
      </c>
      <c r="G298" t="str">
        <f ca="1">IF(C298=1,SUM($D$2:INDIRECT(F298)),"")</f>
        <v/>
      </c>
    </row>
    <row r="299" spans="1:7" x14ac:dyDescent="0.25">
      <c r="A299" t="s">
        <v>440</v>
      </c>
      <c r="B299" t="str">
        <f t="shared" si="8"/>
        <v>insurancecdi</v>
      </c>
      <c r="C299">
        <f>IF(B299=LOOKUP(B299,terms!$B$2:$B$219),1,0)</f>
        <v>0</v>
      </c>
      <c r="D299">
        <f>IF(B299=LOOKUP(B299,terms!$B$2:$B$219),0,1)</f>
        <v>1</v>
      </c>
      <c r="E299">
        <v>299</v>
      </c>
      <c r="F299" t="str">
        <f t="shared" si="9"/>
        <v>D299</v>
      </c>
      <c r="G299" t="str">
        <f ca="1">IF(C299=1,SUM($D$2:INDIRECT(F299)),"")</f>
        <v/>
      </c>
    </row>
    <row r="300" spans="1:7" x14ac:dyDescent="0.25">
      <c r="A300" t="s">
        <v>418</v>
      </c>
      <c r="B300" t="str">
        <f t="shared" si="8"/>
        <v>configuredtimeframe</v>
      </c>
      <c r="C300">
        <f>IF(B300=LOOKUP(B300,terms!$B$2:$B$219),1,0)</f>
        <v>0</v>
      </c>
      <c r="D300">
        <f>IF(B300=LOOKUP(B300,terms!$B$2:$B$219),0,1)</f>
        <v>1</v>
      </c>
      <c r="E300">
        <v>300</v>
      </c>
      <c r="F300" t="str">
        <f t="shared" si="9"/>
        <v>D300</v>
      </c>
      <c r="G300" t="str">
        <f ca="1">IF(C300=1,SUM($D$2:INDIRECT(F300)),"")</f>
        <v/>
      </c>
    </row>
    <row r="301" spans="1:7" x14ac:dyDescent="0.25">
      <c r="A301" t="s">
        <v>370</v>
      </c>
      <c r="B301" t="str">
        <f t="shared" si="8"/>
        <v>prioritizedbasis</v>
      </c>
      <c r="C301">
        <f>IF(B301=LOOKUP(B301,terms!$B$2:$B$219),1,0)</f>
        <v>0</v>
      </c>
      <c r="D301">
        <f>IF(B301=LOOKUP(B301,terms!$B$2:$B$219),0,1)</f>
        <v>1</v>
      </c>
      <c r="E301">
        <v>301</v>
      </c>
      <c r="F301" t="str">
        <f t="shared" si="9"/>
        <v>D301</v>
      </c>
      <c r="G301" t="str">
        <f ca="1">IF(C301=1,SUM($D$2:INDIRECT(F301)),"")</f>
        <v/>
      </c>
    </row>
    <row r="302" spans="1:7" x14ac:dyDescent="0.25">
      <c r="A302" t="s">
        <v>504</v>
      </c>
      <c r="B302" t="str">
        <f t="shared" si="8"/>
        <v>consumersattestation</v>
      </c>
      <c r="C302">
        <f>IF(B302=LOOKUP(B302,terms!$B$2:$B$219),1,0)</f>
        <v>0</v>
      </c>
      <c r="D302">
        <f>IF(B302=LOOKUP(B302,terms!$B$2:$B$219),0,1)</f>
        <v>1</v>
      </c>
      <c r="E302">
        <v>302</v>
      </c>
      <c r="F302" t="str">
        <f t="shared" si="9"/>
        <v>D302</v>
      </c>
      <c r="G302" t="str">
        <f ca="1">IF(C302=1,SUM($D$2:INDIRECT(F302)),"")</f>
        <v/>
      </c>
    </row>
    <row r="303" spans="1:7" x14ac:dyDescent="0.25">
      <c r="A303" t="s">
        <v>552</v>
      </c>
      <c r="B303" t="str">
        <f t="shared" si="8"/>
        <v>certifiedqhp</v>
      </c>
      <c r="C303">
        <f>IF(B303=LOOKUP(B303,terms!$B$2:$B$219),1,0)</f>
        <v>0</v>
      </c>
      <c r="D303">
        <f>IF(B303=LOOKUP(B303,terms!$B$2:$B$219),0,1)</f>
        <v>1</v>
      </c>
      <c r="E303">
        <v>303</v>
      </c>
      <c r="F303" t="str">
        <f t="shared" si="9"/>
        <v>D303</v>
      </c>
      <c r="G303" t="str">
        <f ca="1">IF(C303=1,SUM($D$2:INDIRECT(F303)),"")</f>
        <v/>
      </c>
    </row>
    <row r="304" spans="1:7" x14ac:dyDescent="0.25">
      <c r="A304" t="s">
        <v>322</v>
      </c>
      <c r="B304" t="str">
        <f t="shared" si="8"/>
        <v>accountpreference</v>
      </c>
      <c r="C304">
        <f>IF(B304=LOOKUP(B304,terms!$B$2:$B$219),1,0)</f>
        <v>0</v>
      </c>
      <c r="D304">
        <f>IF(B304=LOOKUP(B304,terms!$B$2:$B$219),0,1)</f>
        <v>1</v>
      </c>
      <c r="E304">
        <v>304</v>
      </c>
      <c r="F304" t="str">
        <f t="shared" si="9"/>
        <v>D304</v>
      </c>
      <c r="G304" t="str">
        <f ca="1">IF(C304=1,SUM($D$2:INDIRECT(F304)),"")</f>
        <v/>
      </c>
    </row>
    <row r="305" spans="1:7" x14ac:dyDescent="0.25">
      <c r="A305" t="s">
        <v>427</v>
      </c>
      <c r="B305" t="str">
        <f t="shared" si="8"/>
        <v>timeoutexpiration</v>
      </c>
      <c r="C305">
        <f>IF(B305=LOOKUP(B305,terms!$B$2:$B$219),1,0)</f>
        <v>0</v>
      </c>
      <c r="D305">
        <f>IF(B305=LOOKUP(B305,terms!$B$2:$B$219),0,1)</f>
        <v>1</v>
      </c>
      <c r="E305">
        <v>305</v>
      </c>
      <c r="F305" t="str">
        <f t="shared" si="9"/>
        <v>D305</v>
      </c>
      <c r="G305" t="str">
        <f ca="1">IF(C305=1,SUM($D$2:INDIRECT(F305)),"")</f>
        <v/>
      </c>
    </row>
    <row r="306" spans="1:7" x14ac:dyDescent="0.25">
      <c r="A306" t="s">
        <v>574</v>
      </c>
      <c r="B306" t="str">
        <f t="shared" si="8"/>
        <v>exemptionapplication</v>
      </c>
      <c r="C306">
        <f>IF(B306=LOOKUP(B306,terms!$B$2:$B$219),1,0)</f>
        <v>0</v>
      </c>
      <c r="D306">
        <f>IF(B306=LOOKUP(B306,terms!$B$2:$B$219),0,1)</f>
        <v>1</v>
      </c>
      <c r="E306">
        <v>306</v>
      </c>
      <c r="F306" t="str">
        <f t="shared" si="9"/>
        <v>D306</v>
      </c>
      <c r="G306" t="str">
        <f ca="1">IF(C306=1,SUM($D$2:INDIRECT(F306)),"")</f>
        <v/>
      </c>
    </row>
    <row r="307" spans="1:7" x14ac:dyDescent="0.25">
      <c r="A307" t="s">
        <v>355</v>
      </c>
      <c r="B307" t="str">
        <f t="shared" si="8"/>
        <v>individualselection</v>
      </c>
      <c r="C307">
        <f>IF(B307=LOOKUP(B307,terms!$B$2:$B$219),1,0)</f>
        <v>0</v>
      </c>
      <c r="D307">
        <f>IF(B307=LOOKUP(B307,terms!$B$2:$B$219),0,1)</f>
        <v>1</v>
      </c>
      <c r="E307">
        <v>307</v>
      </c>
      <c r="F307" t="str">
        <f t="shared" si="9"/>
        <v>D307</v>
      </c>
      <c r="G307" t="str">
        <f ca="1">IF(C307=1,SUM($D$2:INDIRECT(F307)),"")</f>
        <v/>
      </c>
    </row>
    <row r="308" spans="1:7" x14ac:dyDescent="0.25">
      <c r="A308" t="s">
        <v>545</v>
      </c>
      <c r="B308" t="str">
        <f t="shared" si="8"/>
        <v>paymentinformation</v>
      </c>
      <c r="C308">
        <f>IF(B308=LOOKUP(B308,terms!$B$2:$B$219),1,0)</f>
        <v>0</v>
      </c>
      <c r="D308">
        <f>IF(B308=LOOKUP(B308,terms!$B$2:$B$219),0,1)</f>
        <v>1</v>
      </c>
      <c r="E308">
        <v>308</v>
      </c>
      <c r="F308" t="str">
        <f t="shared" si="9"/>
        <v>D308</v>
      </c>
      <c r="G308" t="str">
        <f ca="1">IF(C308=1,SUM($D$2:INDIRECT(F308)),"")</f>
        <v/>
      </c>
    </row>
    <row r="309" spans="1:7" x14ac:dyDescent="0.25">
      <c r="A309" t="s">
        <v>205</v>
      </c>
      <c r="B309" t="str">
        <f t="shared" si="8"/>
        <v>familymember</v>
      </c>
      <c r="C309">
        <f>IF(B309=LOOKUP(B309,terms!$B$2:$B$219),1,0)</f>
        <v>1</v>
      </c>
      <c r="D309">
        <f>IF(B309=LOOKUP(B309,terms!$B$2:$B$219),0,1)</f>
        <v>0</v>
      </c>
      <c r="E309">
        <v>309</v>
      </c>
      <c r="F309" t="str">
        <f t="shared" si="9"/>
        <v>D309</v>
      </c>
      <c r="G309">
        <f ca="1">IF(C309=1,SUM($D$2:INDIRECT(F309)),"")</f>
        <v>247</v>
      </c>
    </row>
    <row r="310" spans="1:7" x14ac:dyDescent="0.25">
      <c r="A310" t="s">
        <v>569</v>
      </c>
      <c r="B310" t="str">
        <f t="shared" si="8"/>
        <v>in-personcontact</v>
      </c>
      <c r="C310">
        <f>IF(B310=LOOKUP(B310,terms!$B$2:$B$219),1,0)</f>
        <v>0</v>
      </c>
      <c r="D310">
        <f>IF(B310=LOOKUP(B310,terms!$B$2:$B$219),0,1)</f>
        <v>1</v>
      </c>
      <c r="E310">
        <v>310</v>
      </c>
      <c r="F310" t="str">
        <f t="shared" si="9"/>
        <v>D310</v>
      </c>
      <c r="G310" t="str">
        <f ca="1">IF(C310=1,SUM($D$2:INDIRECT(F310)),"")</f>
        <v/>
      </c>
    </row>
    <row r="311" spans="1:7" x14ac:dyDescent="0.25">
      <c r="A311" t="s">
        <v>338</v>
      </c>
      <c r="B311" t="str">
        <f t="shared" si="8"/>
        <v>prenatalgateway</v>
      </c>
      <c r="C311">
        <f>IF(B311=LOOKUP(B311,terms!$B$2:$B$219),1,0)</f>
        <v>1</v>
      </c>
      <c r="D311">
        <f>IF(B311=LOOKUP(B311,terms!$B$2:$B$219),0,1)</f>
        <v>0</v>
      </c>
      <c r="E311">
        <v>311</v>
      </c>
      <c r="F311" t="str">
        <f t="shared" si="9"/>
        <v>D311</v>
      </c>
      <c r="G311">
        <f ca="1">IF(C311=1,SUM($D$2:INDIRECT(F311)),"")</f>
        <v>248</v>
      </c>
    </row>
    <row r="312" spans="1:7" x14ac:dyDescent="0.25">
      <c r="A312" t="s">
        <v>344</v>
      </c>
      <c r="B312" t="str">
        <f t="shared" si="8"/>
        <v>subsidizedapplication</v>
      </c>
      <c r="C312">
        <f>IF(B312=LOOKUP(B312,terms!$B$2:$B$219),1,0)</f>
        <v>1</v>
      </c>
      <c r="D312">
        <f>IF(B312=LOOKUP(B312,terms!$B$2:$B$219),0,1)</f>
        <v>0</v>
      </c>
      <c r="E312">
        <v>312</v>
      </c>
      <c r="F312" t="str">
        <f t="shared" si="9"/>
        <v>D312</v>
      </c>
      <c r="G312">
        <f ca="1">IF(C312=1,SUM($D$2:INDIRECT(F312)),"")</f>
        <v>248</v>
      </c>
    </row>
    <row r="313" spans="1:7" x14ac:dyDescent="0.25">
      <c r="A313" t="s">
        <v>542</v>
      </c>
      <c r="B313" t="str">
        <f t="shared" si="8"/>
        <v>issuerfee</v>
      </c>
      <c r="C313">
        <f>IF(B313=LOOKUP(B313,terms!$B$2:$B$219),1,0)</f>
        <v>1</v>
      </c>
      <c r="D313">
        <f>IF(B313=LOOKUP(B313,terms!$B$2:$B$219),0,1)</f>
        <v>0</v>
      </c>
      <c r="E313">
        <v>313</v>
      </c>
      <c r="F313" t="str">
        <f t="shared" si="9"/>
        <v>D313</v>
      </c>
      <c r="G313">
        <f ca="1">IF(C313=1,SUM($D$2:INDIRECT(F313)),"")</f>
        <v>248</v>
      </c>
    </row>
    <row r="314" spans="1:7" x14ac:dyDescent="0.25">
      <c r="A314" t="s">
        <v>464</v>
      </c>
      <c r="B314" t="str">
        <f t="shared" si="8"/>
        <v>planrating</v>
      </c>
      <c r="C314">
        <f>IF(B314=LOOKUP(B314,terms!$B$2:$B$219),1,0)</f>
        <v>0</v>
      </c>
      <c r="D314">
        <f>IF(B314=LOOKUP(B314,terms!$B$2:$B$219),0,1)</f>
        <v>1</v>
      </c>
      <c r="E314">
        <v>314</v>
      </c>
      <c r="F314" t="str">
        <f t="shared" si="9"/>
        <v>D314</v>
      </c>
      <c r="G314" t="str">
        <f ca="1">IF(C314=1,SUM($D$2:INDIRECT(F314)),"")</f>
        <v/>
      </c>
    </row>
    <row r="315" spans="1:7" x14ac:dyDescent="0.25">
      <c r="A315" t="s">
        <v>471</v>
      </c>
      <c r="B315" t="str">
        <f t="shared" si="8"/>
        <v>consumerservice</v>
      </c>
      <c r="C315">
        <f>IF(B315=LOOKUP(B315,terms!$B$2:$B$219),1,0)</f>
        <v>0</v>
      </c>
      <c r="D315">
        <f>IF(B315=LOOKUP(B315,terms!$B$2:$B$219),0,1)</f>
        <v>1</v>
      </c>
      <c r="E315">
        <v>315</v>
      </c>
      <c r="F315" t="str">
        <f t="shared" si="9"/>
        <v>D315</v>
      </c>
      <c r="G315" t="str">
        <f ca="1">IF(C315=1,SUM($D$2:INDIRECT(F315)),"")</f>
        <v/>
      </c>
    </row>
    <row r="316" spans="1:7" x14ac:dyDescent="0.25">
      <c r="A316" t="s">
        <v>445</v>
      </c>
      <c r="B316" t="str">
        <f t="shared" si="8"/>
        <v>pendingcase</v>
      </c>
      <c r="C316">
        <f>IF(B316=LOOKUP(B316,terms!$B$2:$B$219),1,0)</f>
        <v>0</v>
      </c>
      <c r="D316">
        <f>IF(B316=LOOKUP(B316,terms!$B$2:$B$219),0,1)</f>
        <v>1</v>
      </c>
      <c r="E316">
        <v>316</v>
      </c>
      <c r="F316" t="str">
        <f t="shared" si="9"/>
        <v>D316</v>
      </c>
      <c r="G316" t="str">
        <f ca="1">IF(C316=1,SUM($D$2:INDIRECT(F316)),"")</f>
        <v/>
      </c>
    </row>
    <row r="317" spans="1:7" x14ac:dyDescent="0.25">
      <c r="A317" t="s">
        <v>484</v>
      </c>
      <c r="B317" t="str">
        <f t="shared" si="8"/>
        <v>consumerfeedback</v>
      </c>
      <c r="C317">
        <f>IF(B317=LOOKUP(B317,terms!$B$2:$B$219),1,0)</f>
        <v>0</v>
      </c>
      <c r="D317">
        <f>IF(B317=LOOKUP(B317,terms!$B$2:$B$219),0,1)</f>
        <v>1</v>
      </c>
      <c r="E317">
        <v>317</v>
      </c>
      <c r="F317" t="str">
        <f t="shared" si="9"/>
        <v>D317</v>
      </c>
      <c r="G317" t="str">
        <f ca="1">IF(C317=1,SUM($D$2:INDIRECT(F317)),"")</f>
        <v/>
      </c>
    </row>
    <row r="318" spans="1:7" x14ac:dyDescent="0.25">
      <c r="A318" t="s">
        <v>458</v>
      </c>
      <c r="B318" t="str">
        <f t="shared" si="8"/>
        <v>issuernotification</v>
      </c>
      <c r="C318">
        <f>IF(B318=LOOKUP(B318,terms!$B$2:$B$219),1,0)</f>
        <v>0</v>
      </c>
      <c r="D318">
        <f>IF(B318=LOOKUP(B318,terms!$B$2:$B$219),0,1)</f>
        <v>1</v>
      </c>
      <c r="E318">
        <v>318</v>
      </c>
      <c r="F318" t="str">
        <f t="shared" si="9"/>
        <v>D318</v>
      </c>
      <c r="G318" t="str">
        <f ca="1">IF(C318=1,SUM($D$2:INDIRECT(F318)),"")</f>
        <v/>
      </c>
    </row>
    <row r="319" spans="1:7" x14ac:dyDescent="0.25">
      <c r="A319" t="s">
        <v>452</v>
      </c>
      <c r="B319" t="str">
        <f t="shared" si="8"/>
        <v>minimumdataset</v>
      </c>
      <c r="C319">
        <f>IF(B319=LOOKUP(B319,terms!$B$2:$B$219),1,0)</f>
        <v>0</v>
      </c>
      <c r="D319">
        <f>IF(B319=LOOKUP(B319,terms!$B$2:$B$219),0,1)</f>
        <v>1</v>
      </c>
      <c r="E319">
        <v>319</v>
      </c>
      <c r="F319" t="str">
        <f t="shared" si="9"/>
        <v>D319</v>
      </c>
      <c r="G319" t="str">
        <f ca="1">IF(C319=1,SUM($D$2:INDIRECT(F319)),"")</f>
        <v/>
      </c>
    </row>
    <row r="320" spans="1:7" x14ac:dyDescent="0.25">
      <c r="A320" t="s">
        <v>329</v>
      </c>
      <c r="B320" t="str">
        <f t="shared" si="8"/>
        <v>transactioncode</v>
      </c>
      <c r="C320">
        <f>IF(B320=LOOKUP(B320,terms!$B$2:$B$219),1,0)</f>
        <v>1</v>
      </c>
      <c r="D320">
        <f>IF(B320=LOOKUP(B320,terms!$B$2:$B$219),0,1)</f>
        <v>0</v>
      </c>
      <c r="E320">
        <v>320</v>
      </c>
      <c r="F320" t="str">
        <f t="shared" si="9"/>
        <v>D320</v>
      </c>
      <c r="G320">
        <f ca="1">IF(C320=1,SUM($D$2:INDIRECT(F320)),"")</f>
        <v>254</v>
      </c>
    </row>
    <row r="321" spans="1:7" x14ac:dyDescent="0.25">
      <c r="A321" t="s">
        <v>330</v>
      </c>
      <c r="B321" t="str">
        <f t="shared" si="8"/>
        <v>workflowevent</v>
      </c>
      <c r="C321">
        <f>IF(B321=LOOKUP(B321,terms!$B$2:$B$219),1,0)</f>
        <v>0</v>
      </c>
      <c r="D321">
        <f>IF(B321=LOOKUP(B321,terms!$B$2:$B$219),0,1)</f>
        <v>1</v>
      </c>
      <c r="E321">
        <v>321</v>
      </c>
      <c r="F321" t="str">
        <f t="shared" si="9"/>
        <v>D321</v>
      </c>
      <c r="G321" t="str">
        <f ca="1">IF(C321=1,SUM($D$2:INDIRECT(F321)),"")</f>
        <v/>
      </c>
    </row>
    <row r="322" spans="1:7" x14ac:dyDescent="0.25">
      <c r="A322" t="s">
        <v>404</v>
      </c>
      <c r="B322" t="str">
        <f t="shared" si="8"/>
        <v>performancemetric</v>
      </c>
      <c r="C322">
        <f>IF(B322=LOOKUP(B322,terms!$B$2:$B$219),1,0)</f>
        <v>0</v>
      </c>
      <c r="D322">
        <f>IF(B322=LOOKUP(B322,terms!$B$2:$B$219),0,1)</f>
        <v>1</v>
      </c>
      <c r="E322">
        <v>322</v>
      </c>
      <c r="F322" t="str">
        <f t="shared" si="9"/>
        <v>D322</v>
      </c>
      <c r="G322" t="str">
        <f ca="1">IF(C322=1,SUM($D$2:INDIRECT(F322)),"")</f>
        <v/>
      </c>
    </row>
    <row r="323" spans="1:7" x14ac:dyDescent="0.25">
      <c r="A323" t="s">
        <v>419</v>
      </c>
      <c r="B323" t="str">
        <f t="shared" ref="B323:B386" si="10">LOWER(SUBSTITUTE(A323," ",""))</f>
        <v>exchangedhc</v>
      </c>
      <c r="C323">
        <f>IF(B323=LOOKUP(B323,terms!$B$2:$B$219),1,0)</f>
        <v>0</v>
      </c>
      <c r="D323">
        <f>IF(B323=LOOKUP(B323,terms!$B$2:$B$219),0,1)</f>
        <v>1</v>
      </c>
      <c r="E323">
        <v>323</v>
      </c>
      <c r="F323" t="str">
        <f t="shared" ref="F323:F386" si="11">CONCATENATE("D",E323)</f>
        <v>D323</v>
      </c>
      <c r="G323" t="str">
        <f ca="1">IF(C323=1,SUM($D$2:INDIRECT(F323)),"")</f>
        <v/>
      </c>
    </row>
    <row r="324" spans="1:7" x14ac:dyDescent="0.25">
      <c r="A324" t="s">
        <v>494</v>
      </c>
      <c r="B324" t="str">
        <f t="shared" si="10"/>
        <v>screenindividual</v>
      </c>
      <c r="C324">
        <f>IF(B324=LOOKUP(B324,terms!$B$2:$B$219),1,0)</f>
        <v>0</v>
      </c>
      <c r="D324">
        <f>IF(B324=LOOKUP(B324,terms!$B$2:$B$219),0,1)</f>
        <v>1</v>
      </c>
      <c r="E324">
        <v>324</v>
      </c>
      <c r="F324" t="str">
        <f t="shared" si="11"/>
        <v>D324</v>
      </c>
      <c r="G324" t="str">
        <f ca="1">IF(C324=1,SUM($D$2:INDIRECT(F324)),"")</f>
        <v/>
      </c>
    </row>
    <row r="325" spans="1:7" x14ac:dyDescent="0.25">
      <c r="A325" t="s">
        <v>424</v>
      </c>
      <c r="B325" t="str">
        <f t="shared" si="10"/>
        <v>subsidizedhealthcare</v>
      </c>
      <c r="C325">
        <f>IF(B325=LOOKUP(B325,terms!$B$2:$B$219),1,0)</f>
        <v>1</v>
      </c>
      <c r="D325">
        <f>IF(B325=LOOKUP(B325,terms!$B$2:$B$219),0,1)</f>
        <v>0</v>
      </c>
      <c r="E325">
        <v>325</v>
      </c>
      <c r="F325" t="str">
        <f t="shared" si="11"/>
        <v>D325</v>
      </c>
      <c r="G325">
        <f ca="1">IF(C325=1,SUM($D$2:INDIRECT(F325)),"")</f>
        <v>258</v>
      </c>
    </row>
    <row r="326" spans="1:7" x14ac:dyDescent="0.25">
      <c r="A326" t="s">
        <v>550</v>
      </c>
      <c r="B326" t="str">
        <f t="shared" si="10"/>
        <v>entitywebsite</v>
      </c>
      <c r="C326">
        <f>IF(B326=LOOKUP(B326,terms!$B$2:$B$219),1,0)</f>
        <v>0</v>
      </c>
      <c r="D326">
        <f>IF(B326=LOOKUP(B326,terms!$B$2:$B$219),0,1)</f>
        <v>1</v>
      </c>
      <c r="E326">
        <v>326</v>
      </c>
      <c r="F326" t="str">
        <f t="shared" si="11"/>
        <v>D326</v>
      </c>
      <c r="G326" t="str">
        <f ca="1">IF(C326=1,SUM($D$2:INDIRECT(F326)),"")</f>
        <v/>
      </c>
    </row>
    <row r="327" spans="1:7" x14ac:dyDescent="0.25">
      <c r="A327" t="s">
        <v>489</v>
      </c>
      <c r="B327" t="str">
        <f t="shared" si="10"/>
        <v>servicescenter</v>
      </c>
      <c r="C327">
        <f>IF(B327=LOOKUP(B327,terms!$B$2:$B$219),1,0)</f>
        <v>1</v>
      </c>
      <c r="D327">
        <f>IF(B327=LOOKUP(B327,terms!$B$2:$B$219),0,1)</f>
        <v>0</v>
      </c>
      <c r="E327">
        <v>327</v>
      </c>
      <c r="F327" t="str">
        <f t="shared" si="11"/>
        <v>D327</v>
      </c>
      <c r="G327">
        <f ca="1">IF(C327=1,SUM($D$2:INDIRECT(F327)),"")</f>
        <v>259</v>
      </c>
    </row>
    <row r="328" spans="1:7" x14ac:dyDescent="0.25">
      <c r="A328" t="s">
        <v>143</v>
      </c>
      <c r="B328" t="str">
        <f t="shared" si="10"/>
        <v>onlineapplication</v>
      </c>
      <c r="C328">
        <f>IF(B328=LOOKUP(B328,terms!$B$2:$B$219),1,0)</f>
        <v>0</v>
      </c>
      <c r="D328">
        <f>IF(B328=LOOKUP(B328,terms!$B$2:$B$219),0,1)</f>
        <v>1</v>
      </c>
      <c r="E328">
        <v>328</v>
      </c>
      <c r="F328" t="str">
        <f t="shared" si="11"/>
        <v>D328</v>
      </c>
      <c r="G328" t="str">
        <f ca="1">IF(C328=1,SUM($D$2:INDIRECT(F328)),"")</f>
        <v/>
      </c>
    </row>
    <row r="329" spans="1:7" x14ac:dyDescent="0.25">
      <c r="A329" t="s">
        <v>380</v>
      </c>
      <c r="B329" t="str">
        <f t="shared" si="10"/>
        <v>exchangeqhp</v>
      </c>
      <c r="C329">
        <f>IF(B329=LOOKUP(B329,terms!$B$2:$B$219),1,0)</f>
        <v>1</v>
      </c>
      <c r="D329">
        <f>IF(B329=LOOKUP(B329,terms!$B$2:$B$219),0,1)</f>
        <v>0</v>
      </c>
      <c r="E329">
        <v>329</v>
      </c>
      <c r="F329" t="str">
        <f t="shared" si="11"/>
        <v>D329</v>
      </c>
      <c r="G329">
        <f ca="1">IF(C329=1,SUM($D$2:INDIRECT(F329)),"")</f>
        <v>260</v>
      </c>
    </row>
    <row r="330" spans="1:7" x14ac:dyDescent="0.25">
      <c r="A330" t="s">
        <v>465</v>
      </c>
      <c r="B330" t="str">
        <f t="shared" si="10"/>
        <v>customerservice</v>
      </c>
      <c r="C330">
        <f>IF(B330=LOOKUP(B330,terms!$B$2:$B$219),1,0)</f>
        <v>0</v>
      </c>
      <c r="D330">
        <f>IF(B330=LOOKUP(B330,terms!$B$2:$B$219),0,1)</f>
        <v>1</v>
      </c>
      <c r="E330">
        <v>330</v>
      </c>
      <c r="F330" t="str">
        <f t="shared" si="11"/>
        <v>D330</v>
      </c>
      <c r="G330" t="str">
        <f ca="1">IF(C330=1,SUM($D$2:INDIRECT(F330)),"")</f>
        <v/>
      </c>
    </row>
    <row r="331" spans="1:7" x14ac:dyDescent="0.25">
      <c r="A331" t="s">
        <v>583</v>
      </c>
      <c r="B331" t="str">
        <f t="shared" si="10"/>
        <v>e-mailprint</v>
      </c>
      <c r="C331">
        <f>IF(B331=LOOKUP(B331,terms!$B$2:$B$219),1,0)</f>
        <v>0</v>
      </c>
      <c r="D331">
        <f>IF(B331=LOOKUP(B331,terms!$B$2:$B$219),0,1)</f>
        <v>1</v>
      </c>
      <c r="E331">
        <v>331</v>
      </c>
      <c r="F331" t="str">
        <f t="shared" si="11"/>
        <v>D331</v>
      </c>
      <c r="G331" t="str">
        <f ca="1">IF(C331=1,SUM($D$2:INDIRECT(F331)),"")</f>
        <v/>
      </c>
    </row>
    <row r="332" spans="1:7" x14ac:dyDescent="0.25">
      <c r="A332" t="s">
        <v>554</v>
      </c>
      <c r="B332" t="str">
        <f t="shared" si="10"/>
        <v>insurancerequirement</v>
      </c>
      <c r="C332">
        <f>IF(B332=LOOKUP(B332,terms!$B$2:$B$219),1,0)</f>
        <v>1</v>
      </c>
      <c r="D332">
        <f>IF(B332=LOOKUP(B332,terms!$B$2:$B$219),0,1)</f>
        <v>0</v>
      </c>
      <c r="E332">
        <v>332</v>
      </c>
      <c r="F332" t="str">
        <f t="shared" si="11"/>
        <v>D332</v>
      </c>
      <c r="G332">
        <f ca="1">IF(C332=1,SUM($D$2:INDIRECT(F332)),"")</f>
        <v>262</v>
      </c>
    </row>
    <row r="333" spans="1:7" x14ac:dyDescent="0.25">
      <c r="A333" t="s">
        <v>522</v>
      </c>
      <c r="B333" t="str">
        <f t="shared" si="10"/>
        <v>caseloadreport</v>
      </c>
      <c r="C333">
        <f>IF(B333=LOOKUP(B333,terms!$B$2:$B$219),1,0)</f>
        <v>0</v>
      </c>
      <c r="D333">
        <f>IF(B333=LOOKUP(B333,terms!$B$2:$B$219),0,1)</f>
        <v>1</v>
      </c>
      <c r="E333">
        <v>333</v>
      </c>
      <c r="F333" t="str">
        <f t="shared" si="11"/>
        <v>D333</v>
      </c>
      <c r="G333" t="str">
        <f ca="1">IF(C333=1,SUM($D$2:INDIRECT(F333)),"")</f>
        <v/>
      </c>
    </row>
    <row r="334" spans="1:7" x14ac:dyDescent="0.25">
      <c r="A334" t="s">
        <v>481</v>
      </c>
      <c r="B334" t="str">
        <f t="shared" si="10"/>
        <v>federalsystem</v>
      </c>
      <c r="C334">
        <f>IF(B334=LOOKUP(B334,terms!$B$2:$B$219),1,0)</f>
        <v>1</v>
      </c>
      <c r="D334">
        <f>IF(B334=LOOKUP(B334,terms!$B$2:$B$219),0,1)</f>
        <v>0</v>
      </c>
      <c r="E334">
        <v>334</v>
      </c>
      <c r="F334" t="str">
        <f t="shared" si="11"/>
        <v>D334</v>
      </c>
      <c r="G334">
        <f ca="1">IF(C334=1,SUM($D$2:INDIRECT(F334)),"")</f>
        <v>263</v>
      </c>
    </row>
    <row r="335" spans="1:7" x14ac:dyDescent="0.25">
      <c r="A335" t="s">
        <v>265</v>
      </c>
      <c r="B335" t="str">
        <f t="shared" si="10"/>
        <v>geographicarea</v>
      </c>
      <c r="C335">
        <f>IF(B335=LOOKUP(B335,terms!$B$2:$B$219),1,0)</f>
        <v>0</v>
      </c>
      <c r="D335">
        <f>IF(B335=LOOKUP(B335,terms!$B$2:$B$219),0,1)</f>
        <v>1</v>
      </c>
      <c r="E335">
        <v>335</v>
      </c>
      <c r="F335" t="str">
        <f t="shared" si="11"/>
        <v>D335</v>
      </c>
      <c r="G335" t="str">
        <f ca="1">IF(C335=1,SUM($D$2:INDIRECT(F335)),"")</f>
        <v/>
      </c>
    </row>
    <row r="336" spans="1:7" x14ac:dyDescent="0.25">
      <c r="A336" t="s">
        <v>172</v>
      </c>
      <c r="B336" t="str">
        <f t="shared" si="10"/>
        <v>callcenter</v>
      </c>
      <c r="C336">
        <f>IF(B336=LOOKUP(B336,terms!$B$2:$B$219),1,0)</f>
        <v>1</v>
      </c>
      <c r="D336">
        <f>IF(B336=LOOKUP(B336,terms!$B$2:$B$219),0,1)</f>
        <v>0</v>
      </c>
      <c r="E336">
        <v>336</v>
      </c>
      <c r="F336" t="str">
        <f t="shared" si="11"/>
        <v>D336</v>
      </c>
      <c r="G336">
        <f ca="1">IF(C336=1,SUM($D$2:INDIRECT(F336)),"")</f>
        <v>264</v>
      </c>
    </row>
    <row r="337" spans="1:7" x14ac:dyDescent="0.25">
      <c r="A337" t="s">
        <v>555</v>
      </c>
      <c r="B337" t="str">
        <f t="shared" si="10"/>
        <v>multiplerecord</v>
      </c>
      <c r="C337">
        <f>IF(B337=LOOKUP(B337,terms!$B$2:$B$219),1,0)</f>
        <v>0</v>
      </c>
      <c r="D337">
        <f>IF(B337=LOOKUP(B337,terms!$B$2:$B$219),0,1)</f>
        <v>1</v>
      </c>
      <c r="E337">
        <v>337</v>
      </c>
      <c r="F337" t="str">
        <f t="shared" si="11"/>
        <v>D337</v>
      </c>
      <c r="G337" t="str">
        <f ca="1">IF(C337=1,SUM($D$2:INDIRECT(F337)),"")</f>
        <v/>
      </c>
    </row>
    <row r="338" spans="1:7" x14ac:dyDescent="0.25">
      <c r="A338" t="s">
        <v>233</v>
      </c>
      <c r="B338" t="str">
        <f t="shared" si="10"/>
        <v>availableplan</v>
      </c>
      <c r="C338">
        <f>IF(B338=LOOKUP(B338,terms!$B$2:$B$219),1,0)</f>
        <v>0</v>
      </c>
      <c r="D338">
        <f>IF(B338=LOOKUP(B338,terms!$B$2:$B$219),0,1)</f>
        <v>1</v>
      </c>
      <c r="E338">
        <v>338</v>
      </c>
      <c r="F338" t="str">
        <f t="shared" si="11"/>
        <v>D338</v>
      </c>
      <c r="G338" t="str">
        <f ca="1">IF(C338=1,SUM($D$2:INDIRECT(F338)),"")</f>
        <v/>
      </c>
    </row>
    <row r="339" spans="1:7" x14ac:dyDescent="0.25">
      <c r="A339" t="s">
        <v>562</v>
      </c>
      <c r="B339" t="str">
        <f t="shared" si="10"/>
        <v>providerdirectory</v>
      </c>
      <c r="C339">
        <f>IF(B339=LOOKUP(B339,terms!$B$2:$B$219),1,0)</f>
        <v>1</v>
      </c>
      <c r="D339">
        <f>IF(B339=LOOKUP(B339,terms!$B$2:$B$219),0,1)</f>
        <v>0</v>
      </c>
      <c r="E339">
        <v>339</v>
      </c>
      <c r="F339" t="str">
        <f t="shared" si="11"/>
        <v>D339</v>
      </c>
      <c r="G339">
        <f ca="1">IF(C339=1,SUM($D$2:INDIRECT(F339)),"")</f>
        <v>266</v>
      </c>
    </row>
    <row r="340" spans="1:7" x14ac:dyDescent="0.25">
      <c r="A340" t="s">
        <v>576</v>
      </c>
      <c r="B340" t="str">
        <f t="shared" si="10"/>
        <v>150day</v>
      </c>
      <c r="C340">
        <f>IF(B340=LOOKUP(B340,terms!$B$2:$B$219),1,0)</f>
        <v>0</v>
      </c>
      <c r="D340">
        <f>IF(B340=LOOKUP(B340,terms!$B$2:$B$219),0,1)</f>
        <v>1</v>
      </c>
      <c r="E340">
        <v>340</v>
      </c>
      <c r="F340" t="str">
        <f t="shared" si="11"/>
        <v>D340</v>
      </c>
      <c r="G340" t="str">
        <f ca="1">IF(C340=1,SUM($D$2:INDIRECT(F340)),"")</f>
        <v/>
      </c>
    </row>
    <row r="341" spans="1:7" x14ac:dyDescent="0.25">
      <c r="A341" t="s">
        <v>385</v>
      </c>
      <c r="B341" t="str">
        <f t="shared" si="10"/>
        <v>auditrequirement</v>
      </c>
      <c r="C341">
        <f>IF(B341=LOOKUP(B341,terms!$B$2:$B$219),1,0)</f>
        <v>0</v>
      </c>
      <c r="D341">
        <f>IF(B341=LOOKUP(B341,terms!$B$2:$B$219),0,1)</f>
        <v>1</v>
      </c>
      <c r="E341">
        <v>341</v>
      </c>
      <c r="F341" t="str">
        <f t="shared" si="11"/>
        <v>D341</v>
      </c>
      <c r="G341" t="str">
        <f ca="1">IF(C341=1,SUM($D$2:INDIRECT(F341)),"")</f>
        <v/>
      </c>
    </row>
    <row r="342" spans="1:7" x14ac:dyDescent="0.25">
      <c r="A342" t="s">
        <v>376</v>
      </c>
      <c r="B342" t="str">
        <f t="shared" si="10"/>
        <v>patientsafety</v>
      </c>
      <c r="C342">
        <f>IF(B342=LOOKUP(B342,terms!$B$2:$B$219),1,0)</f>
        <v>0</v>
      </c>
      <c r="D342">
        <f>IF(B342=LOOKUP(B342,terms!$B$2:$B$219),0,1)</f>
        <v>1</v>
      </c>
      <c r="E342">
        <v>342</v>
      </c>
      <c r="F342" t="str">
        <f t="shared" si="11"/>
        <v>D342</v>
      </c>
      <c r="G342" t="str">
        <f ca="1">IF(C342=1,SUM($D$2:INDIRECT(F342)),"")</f>
        <v/>
      </c>
    </row>
    <row r="343" spans="1:7" x14ac:dyDescent="0.25">
      <c r="A343" t="s">
        <v>377</v>
      </c>
      <c r="B343" t="str">
        <f t="shared" si="10"/>
        <v>healthyliving</v>
      </c>
      <c r="C343">
        <f>IF(B343=LOOKUP(B343,terms!$B$2:$B$219),1,0)</f>
        <v>0</v>
      </c>
      <c r="D343">
        <f>IF(B343=LOOKUP(B343,terms!$B$2:$B$219),0,1)</f>
        <v>1</v>
      </c>
      <c r="E343">
        <v>343</v>
      </c>
      <c r="F343" t="str">
        <f t="shared" si="11"/>
        <v>D343</v>
      </c>
      <c r="G343" t="str">
        <f ca="1">IF(C343=1,SUM($D$2:INDIRECT(F343)),"")</f>
        <v/>
      </c>
    </row>
    <row r="344" spans="1:7" x14ac:dyDescent="0.25">
      <c r="A344" t="s">
        <v>382</v>
      </c>
      <c r="B344" t="str">
        <f t="shared" si="10"/>
        <v>workflowfunctionality</v>
      </c>
      <c r="C344">
        <f>IF(B344=LOOKUP(B344,terms!$B$2:$B$219),1,0)</f>
        <v>0</v>
      </c>
      <c r="D344">
        <f>IF(B344=LOOKUP(B344,terms!$B$2:$B$219),0,1)</f>
        <v>1</v>
      </c>
      <c r="E344">
        <v>344</v>
      </c>
      <c r="F344" t="str">
        <f t="shared" si="11"/>
        <v>D344</v>
      </c>
      <c r="G344" t="str">
        <f ca="1">IF(C344=1,SUM($D$2:INDIRECT(F344)),"")</f>
        <v/>
      </c>
    </row>
    <row r="345" spans="1:7" x14ac:dyDescent="0.25">
      <c r="A345" t="s">
        <v>582</v>
      </c>
      <c r="B345" t="str">
        <f t="shared" si="10"/>
        <v>checkbenefit</v>
      </c>
      <c r="C345">
        <f>IF(B345=LOOKUP(B345,terms!$B$2:$B$219),1,0)</f>
        <v>0</v>
      </c>
      <c r="D345">
        <f>IF(B345=LOOKUP(B345,terms!$B$2:$B$219),0,1)</f>
        <v>1</v>
      </c>
      <c r="E345">
        <v>345</v>
      </c>
      <c r="F345" t="str">
        <f t="shared" si="11"/>
        <v>D345</v>
      </c>
      <c r="G345" t="str">
        <f ca="1">IF(C345=1,SUM($D$2:INDIRECT(F345)),"")</f>
        <v/>
      </c>
    </row>
    <row r="346" spans="1:7" x14ac:dyDescent="0.25">
      <c r="A346" t="s">
        <v>441</v>
      </c>
      <c r="B346" t="str">
        <f t="shared" si="10"/>
        <v>qhpnon-renewal</v>
      </c>
      <c r="C346">
        <f>IF(B346=LOOKUP(B346,terms!$B$2:$B$219),1,0)</f>
        <v>1</v>
      </c>
      <c r="D346">
        <f>IF(B346=LOOKUP(B346,terms!$B$2:$B$219),0,1)</f>
        <v>0</v>
      </c>
      <c r="E346">
        <v>346</v>
      </c>
      <c r="F346" t="str">
        <f t="shared" si="11"/>
        <v>D346</v>
      </c>
      <c r="G346">
        <f ca="1">IF(C346=1,SUM($D$2:INDIRECT(F346)),"")</f>
        <v>272</v>
      </c>
    </row>
    <row r="347" spans="1:7" x14ac:dyDescent="0.25">
      <c r="A347" t="s">
        <v>345</v>
      </c>
      <c r="B347" t="str">
        <f t="shared" si="10"/>
        <v>averageelapsed</v>
      </c>
      <c r="C347">
        <f>IF(B347=LOOKUP(B347,terms!$B$2:$B$219),1,0)</f>
        <v>0</v>
      </c>
      <c r="D347">
        <f>IF(B347=LOOKUP(B347,terms!$B$2:$B$219),0,1)</f>
        <v>1</v>
      </c>
      <c r="E347">
        <v>347</v>
      </c>
      <c r="F347" t="str">
        <f t="shared" si="11"/>
        <v>D347</v>
      </c>
      <c r="G347" t="str">
        <f ca="1">IF(C347=1,SUM($D$2:INDIRECT(F347)),"")</f>
        <v/>
      </c>
    </row>
    <row r="348" spans="1:7" x14ac:dyDescent="0.25">
      <c r="A348" t="s">
        <v>357</v>
      </c>
      <c r="B348" t="str">
        <f t="shared" si="10"/>
        <v>annualrenewal</v>
      </c>
      <c r="C348">
        <f>IF(B348=LOOKUP(B348,terms!$B$2:$B$219),1,0)</f>
        <v>1</v>
      </c>
      <c r="D348">
        <f>IF(B348=LOOKUP(B348,terms!$B$2:$B$219),0,1)</f>
        <v>0</v>
      </c>
      <c r="E348">
        <v>348</v>
      </c>
      <c r="F348" t="str">
        <f t="shared" si="11"/>
        <v>D348</v>
      </c>
      <c r="G348">
        <f ca="1">IF(C348=1,SUM($D$2:INDIRECT(F348)),"")</f>
        <v>273</v>
      </c>
    </row>
    <row r="349" spans="1:7" x14ac:dyDescent="0.25">
      <c r="A349" t="s">
        <v>364</v>
      </c>
      <c r="B349" t="str">
        <f t="shared" si="10"/>
        <v>individualpayment</v>
      </c>
      <c r="C349">
        <f>IF(B349=LOOKUP(B349,terms!$B$2:$B$219),1,0)</f>
        <v>0</v>
      </c>
      <c r="D349">
        <f>IF(B349=LOOKUP(B349,terms!$B$2:$B$219),0,1)</f>
        <v>1</v>
      </c>
      <c r="E349">
        <v>349</v>
      </c>
      <c r="F349" t="str">
        <f t="shared" si="11"/>
        <v>D349</v>
      </c>
      <c r="G349" t="str">
        <f ca="1">IF(C349=1,SUM($D$2:INDIRECT(F349)),"")</f>
        <v/>
      </c>
    </row>
    <row r="350" spans="1:7" x14ac:dyDescent="0.25">
      <c r="A350" t="s">
        <v>346</v>
      </c>
      <c r="B350" t="str">
        <f t="shared" si="10"/>
        <v>individualupdate</v>
      </c>
      <c r="C350">
        <f>IF(B350=LOOKUP(B350,terms!$B$2:$B$219),1,0)</f>
        <v>0</v>
      </c>
      <c r="D350">
        <f>IF(B350=LOOKUP(B350,terms!$B$2:$B$219),0,1)</f>
        <v>1</v>
      </c>
      <c r="E350">
        <v>350</v>
      </c>
      <c r="F350" t="str">
        <f t="shared" si="11"/>
        <v>D350</v>
      </c>
      <c r="G350" t="str">
        <f ca="1">IF(C350=1,SUM($D$2:INDIRECT(F350)),"")</f>
        <v/>
      </c>
    </row>
    <row r="351" spans="1:7" x14ac:dyDescent="0.25">
      <c r="A351" t="s">
        <v>331</v>
      </c>
      <c r="B351" t="str">
        <f t="shared" si="10"/>
        <v>exampledate</v>
      </c>
      <c r="C351">
        <f>IF(B351=LOOKUP(B351,terms!$B$2:$B$219),1,0)</f>
        <v>0</v>
      </c>
      <c r="D351">
        <f>IF(B351=LOOKUP(B351,terms!$B$2:$B$219),0,1)</f>
        <v>1</v>
      </c>
      <c r="E351">
        <v>351</v>
      </c>
      <c r="F351" t="str">
        <f t="shared" si="11"/>
        <v>D351</v>
      </c>
      <c r="G351" t="str">
        <f ca="1">IF(C351=1,SUM($D$2:INDIRECT(F351)),"")</f>
        <v/>
      </c>
    </row>
    <row r="352" spans="1:7" x14ac:dyDescent="0.25">
      <c r="A352" t="s">
        <v>383</v>
      </c>
      <c r="B352" t="str">
        <f t="shared" si="10"/>
        <v>taxfiling</v>
      </c>
      <c r="C352">
        <f>IF(B352=LOOKUP(B352,terms!$B$2:$B$219),1,0)</f>
        <v>0</v>
      </c>
      <c r="D352">
        <f>IF(B352=LOOKUP(B352,terms!$B$2:$B$219),0,1)</f>
        <v>1</v>
      </c>
      <c r="E352">
        <v>352</v>
      </c>
      <c r="F352" t="str">
        <f t="shared" si="11"/>
        <v>D352</v>
      </c>
      <c r="G352" t="str">
        <f ca="1">IF(C352=1,SUM($D$2:INDIRECT(F352)),"")</f>
        <v/>
      </c>
    </row>
    <row r="353" spans="1:7" x14ac:dyDescent="0.25">
      <c r="A353" t="s">
        <v>472</v>
      </c>
      <c r="B353" t="str">
        <f t="shared" si="10"/>
        <v>relatedmatter</v>
      </c>
      <c r="C353">
        <f>IF(B353=LOOKUP(B353,terms!$B$2:$B$219),1,0)</f>
        <v>0</v>
      </c>
      <c r="D353">
        <f>IF(B353=LOOKUP(B353,terms!$B$2:$B$219),0,1)</f>
        <v>1</v>
      </c>
      <c r="E353">
        <v>353</v>
      </c>
      <c r="F353" t="str">
        <f t="shared" si="11"/>
        <v>D353</v>
      </c>
      <c r="G353" t="str">
        <f ca="1">IF(C353=1,SUM($D$2:INDIRECT(F353)),"")</f>
        <v/>
      </c>
    </row>
    <row r="354" spans="1:7" x14ac:dyDescent="0.25">
      <c r="A354" t="s">
        <v>292</v>
      </c>
      <c r="B354" t="str">
        <f t="shared" si="10"/>
        <v>regularmonthly</v>
      </c>
      <c r="C354">
        <f>IF(B354=LOOKUP(B354,terms!$B$2:$B$219),1,0)</f>
        <v>0</v>
      </c>
      <c r="D354">
        <f>IF(B354=LOOKUP(B354,terms!$B$2:$B$219),0,1)</f>
        <v>1</v>
      </c>
      <c r="E354">
        <v>354</v>
      </c>
      <c r="F354" t="str">
        <f t="shared" si="11"/>
        <v>D354</v>
      </c>
      <c r="G354" t="str">
        <f ca="1">IF(C354=1,SUM($D$2:INDIRECT(F354)),"")</f>
        <v/>
      </c>
    </row>
    <row r="355" spans="1:7" x14ac:dyDescent="0.25">
      <c r="A355" t="s">
        <v>495</v>
      </c>
      <c r="B355" t="str">
        <f t="shared" si="10"/>
        <v>appealsdecision</v>
      </c>
      <c r="C355">
        <f>IF(B355=LOOKUP(B355,terms!$B$2:$B$219),1,0)</f>
        <v>0</v>
      </c>
      <c r="D355">
        <f>IF(B355=LOOKUP(B355,terms!$B$2:$B$219),0,1)</f>
        <v>1</v>
      </c>
      <c r="E355">
        <v>355</v>
      </c>
      <c r="F355" t="str">
        <f t="shared" si="11"/>
        <v>D355</v>
      </c>
      <c r="G355" t="str">
        <f ca="1">IF(C355=1,SUM($D$2:INDIRECT(F355)),"")</f>
        <v/>
      </c>
    </row>
    <row r="356" spans="1:7" x14ac:dyDescent="0.25">
      <c r="A356" t="s">
        <v>514</v>
      </c>
      <c r="B356" t="str">
        <f t="shared" si="10"/>
        <v>enteredtimeframe</v>
      </c>
      <c r="C356">
        <f>IF(B356=LOOKUP(B356,terms!$B$2:$B$219),1,0)</f>
        <v>0</v>
      </c>
      <c r="D356">
        <f>IF(B356=LOOKUP(B356,terms!$B$2:$B$219),0,1)</f>
        <v>1</v>
      </c>
      <c r="E356">
        <v>356</v>
      </c>
      <c r="F356" t="str">
        <f t="shared" si="11"/>
        <v>D356</v>
      </c>
      <c r="G356" t="str">
        <f ca="1">IF(C356=1,SUM($D$2:INDIRECT(F356)),"")</f>
        <v/>
      </c>
    </row>
    <row r="357" spans="1:7" x14ac:dyDescent="0.25">
      <c r="A357" t="s">
        <v>491</v>
      </c>
      <c r="B357" t="str">
        <f t="shared" si="10"/>
        <v>electronicnotification</v>
      </c>
      <c r="C357">
        <f>IF(B357=LOOKUP(B357,terms!$B$2:$B$219),1,0)</f>
        <v>0</v>
      </c>
      <c r="D357">
        <f>IF(B357=LOOKUP(B357,terms!$B$2:$B$219),0,1)</f>
        <v>1</v>
      </c>
      <c r="E357">
        <v>357</v>
      </c>
      <c r="F357" t="str">
        <f t="shared" si="11"/>
        <v>D357</v>
      </c>
      <c r="G357" t="str">
        <f ca="1">IF(C357=1,SUM($D$2:INDIRECT(F357)),"")</f>
        <v/>
      </c>
    </row>
    <row r="358" spans="1:7" x14ac:dyDescent="0.25">
      <c r="A358" t="s">
        <v>410</v>
      </c>
      <c r="B358" t="str">
        <f t="shared" si="10"/>
        <v>exemptioncondition</v>
      </c>
      <c r="C358">
        <f>IF(B358=LOOKUP(B358,terms!$B$2:$B$219),1,0)</f>
        <v>0</v>
      </c>
      <c r="D358">
        <f>IF(B358=LOOKUP(B358,terms!$B$2:$B$219),0,1)</f>
        <v>1</v>
      </c>
      <c r="E358">
        <v>358</v>
      </c>
      <c r="F358" t="str">
        <f t="shared" si="11"/>
        <v>D358</v>
      </c>
      <c r="G358" t="str">
        <f ca="1">IF(C358=1,SUM($D$2:INDIRECT(F358)),"")</f>
        <v/>
      </c>
    </row>
    <row r="359" spans="1:7" x14ac:dyDescent="0.25">
      <c r="A359" t="s">
        <v>202</v>
      </c>
      <c r="B359" t="str">
        <f t="shared" si="10"/>
        <v>effectivedate</v>
      </c>
      <c r="C359">
        <f>IF(B359=LOOKUP(B359,terms!$B$2:$B$219),1,0)</f>
        <v>1</v>
      </c>
      <c r="D359">
        <f>IF(B359=LOOKUP(B359,terms!$B$2:$B$219),0,1)</f>
        <v>0</v>
      </c>
      <c r="E359">
        <v>359</v>
      </c>
      <c r="F359" t="str">
        <f t="shared" si="11"/>
        <v>D359</v>
      </c>
      <c r="G359">
        <f ca="1">IF(C359=1,SUM($D$2:INDIRECT(F359)),"")</f>
        <v>283</v>
      </c>
    </row>
    <row r="360" spans="1:7" x14ac:dyDescent="0.25">
      <c r="A360" t="s">
        <v>469</v>
      </c>
      <c r="B360" t="str">
        <f t="shared" si="10"/>
        <v>selectedtimeframe</v>
      </c>
      <c r="C360">
        <f>IF(B360=LOOKUP(B360,terms!$B$2:$B$219),1,0)</f>
        <v>0</v>
      </c>
      <c r="D360">
        <f>IF(B360=LOOKUP(B360,terms!$B$2:$B$219),0,1)</f>
        <v>1</v>
      </c>
      <c r="E360">
        <v>360</v>
      </c>
      <c r="F360" t="str">
        <f t="shared" si="11"/>
        <v>D360</v>
      </c>
      <c r="G360" t="str">
        <f ca="1">IF(C360=1,SUM($D$2:INDIRECT(F360)),"")</f>
        <v/>
      </c>
    </row>
    <row r="361" spans="1:7" x14ac:dyDescent="0.25">
      <c r="A361" t="s">
        <v>485</v>
      </c>
      <c r="B361" t="str">
        <f t="shared" si="10"/>
        <v>qhprecertification</v>
      </c>
      <c r="C361">
        <f>IF(B361=LOOKUP(B361,terms!$B$2:$B$219),1,0)</f>
        <v>1</v>
      </c>
      <c r="D361">
        <f>IF(B361=LOOKUP(B361,terms!$B$2:$B$219),0,1)</f>
        <v>0</v>
      </c>
      <c r="E361">
        <v>361</v>
      </c>
      <c r="F361" t="str">
        <f t="shared" si="11"/>
        <v>D361</v>
      </c>
      <c r="G361">
        <f ca="1">IF(C361=1,SUM($D$2:INDIRECT(F361)),"")</f>
        <v>284</v>
      </c>
    </row>
    <row r="362" spans="1:7" x14ac:dyDescent="0.25">
      <c r="A362" t="s">
        <v>408</v>
      </c>
      <c r="B362" t="str">
        <f t="shared" si="10"/>
        <v>high-uselow-use</v>
      </c>
      <c r="C362">
        <f>IF(B362=LOOKUP(B362,terms!$B$2:$B$219),1,0)</f>
        <v>0</v>
      </c>
      <c r="D362">
        <f>IF(B362=LOOKUP(B362,terms!$B$2:$B$219),0,1)</f>
        <v>1</v>
      </c>
      <c r="E362">
        <v>362</v>
      </c>
      <c r="F362" t="str">
        <f t="shared" si="11"/>
        <v>D362</v>
      </c>
      <c r="G362" t="str">
        <f ca="1">IF(C362=1,SUM($D$2:INDIRECT(F362)),"")</f>
        <v/>
      </c>
    </row>
    <row r="363" spans="1:7" x14ac:dyDescent="0.25">
      <c r="A363" t="s">
        <v>515</v>
      </c>
      <c r="B363" t="str">
        <f t="shared" si="10"/>
        <v>qhpcertification</v>
      </c>
      <c r="C363">
        <f>IF(B363=LOOKUP(B363,terms!$B$2:$B$219),1,0)</f>
        <v>0</v>
      </c>
      <c r="D363">
        <f>IF(B363=LOOKUP(B363,terms!$B$2:$B$219),0,1)</f>
        <v>1</v>
      </c>
      <c r="E363">
        <v>363</v>
      </c>
      <c r="F363" t="str">
        <f t="shared" si="11"/>
        <v>D363</v>
      </c>
      <c r="G363" t="str">
        <f ca="1">IF(C363=1,SUM($D$2:INDIRECT(F363)),"")</f>
        <v/>
      </c>
    </row>
    <row r="364" spans="1:7" x14ac:dyDescent="0.25">
      <c r="A364" t="s">
        <v>339</v>
      </c>
      <c r="B364" t="str">
        <f t="shared" si="10"/>
        <v>chdpgateway</v>
      </c>
      <c r="C364">
        <f>IF(B364=LOOKUP(B364,terms!$B$2:$B$219),1,0)</f>
        <v>1</v>
      </c>
      <c r="D364">
        <f>IF(B364=LOOKUP(B364,terms!$B$2:$B$219),0,1)</f>
        <v>0</v>
      </c>
      <c r="E364">
        <v>364</v>
      </c>
      <c r="F364" t="str">
        <f t="shared" si="11"/>
        <v>D364</v>
      </c>
      <c r="G364">
        <f ca="1">IF(C364=1,SUM($D$2:INDIRECT(F364)),"")</f>
        <v>286</v>
      </c>
    </row>
    <row r="365" spans="1:7" x14ac:dyDescent="0.25">
      <c r="A365" t="s">
        <v>391</v>
      </c>
      <c r="B365" t="str">
        <f t="shared" si="10"/>
        <v>linkscalwork</v>
      </c>
      <c r="C365">
        <f>IF(B365=LOOKUP(B365,terms!$B$2:$B$219),1,0)</f>
        <v>0</v>
      </c>
      <c r="D365">
        <f>IF(B365=LOOKUP(B365,terms!$B$2:$B$219),0,1)</f>
        <v>1</v>
      </c>
      <c r="E365">
        <v>365</v>
      </c>
      <c r="F365" t="str">
        <f t="shared" si="11"/>
        <v>D365</v>
      </c>
      <c r="G365" t="str">
        <f ca="1">IF(C365=1,SUM($D$2:INDIRECT(F365)),"")</f>
        <v/>
      </c>
    </row>
    <row r="366" spans="1:7" x14ac:dyDescent="0.25">
      <c r="A366" t="s">
        <v>590</v>
      </c>
      <c r="B366" t="str">
        <f t="shared" si="10"/>
        <v>spokencommunication</v>
      </c>
      <c r="C366">
        <f>IF(B366=LOOKUP(B366,terms!$B$2:$B$219),1,0)</f>
        <v>0</v>
      </c>
      <c r="D366">
        <f>IF(B366=LOOKUP(B366,terms!$B$2:$B$219),0,1)</f>
        <v>1</v>
      </c>
      <c r="E366">
        <v>366</v>
      </c>
      <c r="F366" t="str">
        <f t="shared" si="11"/>
        <v>D366</v>
      </c>
      <c r="G366" t="str">
        <f ca="1">IF(C366=1,SUM($D$2:INDIRECT(F366)),"")</f>
        <v/>
      </c>
    </row>
    <row r="367" spans="1:7" x14ac:dyDescent="0.25">
      <c r="A367" t="s">
        <v>466</v>
      </c>
      <c r="B367" t="str">
        <f t="shared" si="10"/>
        <v>qualitydoctor</v>
      </c>
      <c r="C367">
        <f>IF(B367=LOOKUP(B367,terms!$B$2:$B$219),1,0)</f>
        <v>0</v>
      </c>
      <c r="D367">
        <f>IF(B367=LOOKUP(B367,terms!$B$2:$B$219),0,1)</f>
        <v>1</v>
      </c>
      <c r="E367">
        <v>367</v>
      </c>
      <c r="F367" t="str">
        <f t="shared" si="11"/>
        <v>D367</v>
      </c>
      <c r="G367" t="str">
        <f ca="1">IF(C367=1,SUM($D$2:INDIRECT(F367)),"")</f>
        <v/>
      </c>
    </row>
    <row r="368" spans="1:7" x14ac:dyDescent="0.25">
      <c r="A368" t="s">
        <v>347</v>
      </c>
      <c r="B368" t="str">
        <f t="shared" si="10"/>
        <v>applicationcompletion</v>
      </c>
      <c r="C368">
        <f>IF(B368=LOOKUP(B368,terms!$B$2:$B$219),1,0)</f>
        <v>0</v>
      </c>
      <c r="D368">
        <f>IF(B368=LOOKUP(B368,terms!$B$2:$B$219),0,1)</f>
        <v>1</v>
      </c>
      <c r="E368">
        <v>368</v>
      </c>
      <c r="F368" t="str">
        <f t="shared" si="11"/>
        <v>D368</v>
      </c>
      <c r="G368" t="str">
        <f ca="1">IF(C368=1,SUM($D$2:INDIRECT(F368)),"")</f>
        <v/>
      </c>
    </row>
    <row r="369" spans="1:7" x14ac:dyDescent="0.25">
      <c r="A369" t="s">
        <v>333</v>
      </c>
      <c r="B369" t="str">
        <f t="shared" si="10"/>
        <v>regulatoryorganization</v>
      </c>
      <c r="C369">
        <f>IF(B369=LOOKUP(B369,terms!$B$2:$B$219),1,0)</f>
        <v>0</v>
      </c>
      <c r="D369">
        <f>IF(B369=LOOKUP(B369,terms!$B$2:$B$219),0,1)</f>
        <v>1</v>
      </c>
      <c r="E369">
        <v>369</v>
      </c>
      <c r="F369" t="str">
        <f t="shared" si="11"/>
        <v>D369</v>
      </c>
      <c r="G369" t="str">
        <f ca="1">IF(C369=1,SUM($D$2:INDIRECT(F369)),"")</f>
        <v/>
      </c>
    </row>
    <row r="370" spans="1:7" x14ac:dyDescent="0.25">
      <c r="A370" t="s">
        <v>269</v>
      </c>
      <c r="B370" t="str">
        <f t="shared" si="10"/>
        <v>diseasescenario</v>
      </c>
      <c r="C370">
        <f>IF(B370=LOOKUP(B370,terms!$B$2:$B$219),1,0)</f>
        <v>0</v>
      </c>
      <c r="D370">
        <f>IF(B370=LOOKUP(B370,terms!$B$2:$B$219),0,1)</f>
        <v>1</v>
      </c>
      <c r="E370">
        <v>370</v>
      </c>
      <c r="F370" t="str">
        <f t="shared" si="11"/>
        <v>D370</v>
      </c>
      <c r="G370" t="str">
        <f ca="1">IF(C370=1,SUM($D$2:INDIRECT(F370)),"")</f>
        <v/>
      </c>
    </row>
    <row r="371" spans="1:7" x14ac:dyDescent="0.25">
      <c r="A371" t="s">
        <v>449</v>
      </c>
      <c r="B371" t="str">
        <f t="shared" si="10"/>
        <v>follow-upaction</v>
      </c>
      <c r="C371">
        <f>IF(B371=LOOKUP(B371,terms!$B$2:$B$219),1,0)</f>
        <v>0</v>
      </c>
      <c r="D371">
        <f>IF(B371=LOOKUP(B371,terms!$B$2:$B$219),0,1)</f>
        <v>1</v>
      </c>
      <c r="E371">
        <v>371</v>
      </c>
      <c r="F371" t="str">
        <f t="shared" si="11"/>
        <v>D371</v>
      </c>
      <c r="G371" t="str">
        <f ca="1">IF(C371=1,SUM($D$2:INDIRECT(F371)),"")</f>
        <v/>
      </c>
    </row>
    <row r="372" spans="1:7" x14ac:dyDescent="0.25">
      <c r="A372" t="s">
        <v>266</v>
      </c>
      <c r="B372" t="str">
        <f t="shared" si="10"/>
        <v>preferredtype</v>
      </c>
      <c r="C372">
        <f>IF(B372=LOOKUP(B372,terms!$B$2:$B$219),1,0)</f>
        <v>0</v>
      </c>
      <c r="D372">
        <f>IF(B372=LOOKUP(B372,terms!$B$2:$B$219),0,1)</f>
        <v>1</v>
      </c>
      <c r="E372">
        <v>372</v>
      </c>
      <c r="F372" t="str">
        <f t="shared" si="11"/>
        <v>D372</v>
      </c>
      <c r="G372" t="str">
        <f ca="1">IF(C372=1,SUM($D$2:INDIRECT(F372)),"")</f>
        <v/>
      </c>
    </row>
    <row r="373" spans="1:7" x14ac:dyDescent="0.25">
      <c r="A373" t="s">
        <v>409</v>
      </c>
      <c r="B373" t="str">
        <f t="shared" si="10"/>
        <v>administrativecost</v>
      </c>
      <c r="C373">
        <f>IF(B373=LOOKUP(B373,terms!$B$2:$B$219),1,0)</f>
        <v>0</v>
      </c>
      <c r="D373">
        <f>IF(B373=LOOKUP(B373,terms!$B$2:$B$219),0,1)</f>
        <v>1</v>
      </c>
      <c r="E373">
        <v>373</v>
      </c>
      <c r="F373" t="str">
        <f t="shared" si="11"/>
        <v>D373</v>
      </c>
      <c r="G373" t="str">
        <f ca="1">IF(C373=1,SUM($D$2:INDIRECT(F373)),"")</f>
        <v/>
      </c>
    </row>
    <row r="374" spans="1:7" x14ac:dyDescent="0.25">
      <c r="A374" t="s">
        <v>473</v>
      </c>
      <c r="B374" t="str">
        <f t="shared" si="10"/>
        <v>currentapplicant</v>
      </c>
      <c r="C374">
        <f>IF(B374=LOOKUP(B374,terms!$B$2:$B$219),1,0)</f>
        <v>0</v>
      </c>
      <c r="D374">
        <f>IF(B374=LOOKUP(B374,terms!$B$2:$B$219),0,1)</f>
        <v>1</v>
      </c>
      <c r="E374">
        <v>374</v>
      </c>
      <c r="F374" t="str">
        <f t="shared" si="11"/>
        <v>D374</v>
      </c>
      <c r="G374" t="str">
        <f ca="1">IF(C374=1,SUM($D$2:INDIRECT(F374)),"")</f>
        <v/>
      </c>
    </row>
    <row r="375" spans="1:7" x14ac:dyDescent="0.25">
      <c r="A375" t="s">
        <v>535</v>
      </c>
      <c r="B375" t="str">
        <f t="shared" si="10"/>
        <v>enrolleeinformation</v>
      </c>
      <c r="C375">
        <f>IF(B375=LOOKUP(B375,terms!$B$2:$B$219),1,0)</f>
        <v>0</v>
      </c>
      <c r="D375">
        <f>IF(B375=LOOKUP(B375,terms!$B$2:$B$219),0,1)</f>
        <v>1</v>
      </c>
      <c r="E375">
        <v>375</v>
      </c>
      <c r="F375" t="str">
        <f t="shared" si="11"/>
        <v>D375</v>
      </c>
      <c r="G375" t="str">
        <f ca="1">IF(C375=1,SUM($D$2:INDIRECT(F375)),"")</f>
        <v/>
      </c>
    </row>
    <row r="376" spans="1:7" x14ac:dyDescent="0.25">
      <c r="A376" t="s">
        <v>400</v>
      </c>
      <c r="B376" t="str">
        <f t="shared" si="10"/>
        <v>stateregulator</v>
      </c>
      <c r="C376">
        <f>IF(B376=LOOKUP(B376,terms!$B$2:$B$219),1,0)</f>
        <v>1</v>
      </c>
      <c r="D376">
        <f>IF(B376=LOOKUP(B376,terms!$B$2:$B$219),0,1)</f>
        <v>0</v>
      </c>
      <c r="E376">
        <v>376</v>
      </c>
      <c r="F376" t="str">
        <f t="shared" si="11"/>
        <v>D376</v>
      </c>
      <c r="G376">
        <f ca="1">IF(C376=1,SUM($D$2:INDIRECT(F376)),"")</f>
        <v>297</v>
      </c>
    </row>
    <row r="377" spans="1:7" x14ac:dyDescent="0.25">
      <c r="A377" t="s">
        <v>311</v>
      </c>
      <c r="B377" t="str">
        <f t="shared" si="10"/>
        <v>californiapolicy</v>
      </c>
      <c r="C377">
        <f>IF(B377=LOOKUP(B377,terms!$B$2:$B$219),1,0)</f>
        <v>1</v>
      </c>
      <c r="D377">
        <f>IF(B377=LOOKUP(B377,terms!$B$2:$B$219),0,1)</f>
        <v>0</v>
      </c>
      <c r="E377">
        <v>377</v>
      </c>
      <c r="F377" t="str">
        <f t="shared" si="11"/>
        <v>D377</v>
      </c>
      <c r="G377">
        <f ca="1">IF(C377=1,SUM($D$2:INDIRECT(F377)),"")</f>
        <v>297</v>
      </c>
    </row>
    <row r="378" spans="1:7" x14ac:dyDescent="0.25">
      <c r="A378" t="s">
        <v>530</v>
      </c>
      <c r="B378" t="str">
        <f t="shared" si="10"/>
        <v>continuedeligibility</v>
      </c>
      <c r="C378">
        <f>IF(B378=LOOKUP(B378,terms!$B$2:$B$219),1,0)</f>
        <v>0</v>
      </c>
      <c r="D378">
        <f>IF(B378=LOOKUP(B378,terms!$B$2:$B$219),0,1)</f>
        <v>1</v>
      </c>
      <c r="E378">
        <v>378</v>
      </c>
      <c r="F378" t="str">
        <f t="shared" si="11"/>
        <v>D378</v>
      </c>
      <c r="G378" t="str">
        <f ca="1">IF(C378=1,SUM($D$2:INDIRECT(F378)),"")</f>
        <v/>
      </c>
    </row>
    <row r="379" spans="1:7" x14ac:dyDescent="0.25">
      <c r="A379" t="s">
        <v>378</v>
      </c>
      <c r="B379" t="str">
        <f t="shared" si="10"/>
        <v>summaryinformation</v>
      </c>
      <c r="C379">
        <f>IF(B379=LOOKUP(B379,terms!$B$2:$B$219),1,0)</f>
        <v>0</v>
      </c>
      <c r="D379">
        <f>IF(B379=LOOKUP(B379,terms!$B$2:$B$219),0,1)</f>
        <v>1</v>
      </c>
      <c r="E379">
        <v>379</v>
      </c>
      <c r="F379" t="str">
        <f t="shared" si="11"/>
        <v>D379</v>
      </c>
      <c r="G379" t="str">
        <f ca="1">IF(C379=1,SUM($D$2:INDIRECT(F379)),"")</f>
        <v/>
      </c>
    </row>
    <row r="380" spans="1:7" x14ac:dyDescent="0.25">
      <c r="A380" t="s">
        <v>372</v>
      </c>
      <c r="B380" t="str">
        <f t="shared" si="10"/>
        <v>csrpayment</v>
      </c>
      <c r="C380">
        <f>IF(B380=LOOKUP(B380,terms!$B$2:$B$219),1,0)</f>
        <v>1</v>
      </c>
      <c r="D380">
        <f>IF(B380=LOOKUP(B380,terms!$B$2:$B$219),0,1)</f>
        <v>0</v>
      </c>
      <c r="E380">
        <v>380</v>
      </c>
      <c r="F380" t="str">
        <f t="shared" si="11"/>
        <v>D380</v>
      </c>
      <c r="G380">
        <f ca="1">IF(C380=1,SUM($D$2:INDIRECT(F380)),"")</f>
        <v>299</v>
      </c>
    </row>
    <row r="381" spans="1:7" x14ac:dyDescent="0.25">
      <c r="A381" t="s">
        <v>244</v>
      </c>
      <c r="B381" t="str">
        <f t="shared" si="10"/>
        <v>onlinesignature</v>
      </c>
      <c r="C381">
        <f>IF(B381=LOOKUP(B381,terms!$B$2:$B$219),1,0)</f>
        <v>0</v>
      </c>
      <c r="D381">
        <f>IF(B381=LOOKUP(B381,terms!$B$2:$B$219),0,1)</f>
        <v>1</v>
      </c>
      <c r="E381">
        <v>381</v>
      </c>
      <c r="F381" t="str">
        <f t="shared" si="11"/>
        <v>D381</v>
      </c>
      <c r="G381" t="str">
        <f ca="1">IF(C381=1,SUM($D$2:INDIRECT(F381)),"")</f>
        <v/>
      </c>
    </row>
    <row r="382" spans="1:7" x14ac:dyDescent="0.25">
      <c r="A382" t="s">
        <v>392</v>
      </c>
      <c r="B382" t="str">
        <f t="shared" si="10"/>
        <v>reviewstatus</v>
      </c>
      <c r="C382">
        <f>IF(B382=LOOKUP(B382,terms!$B$2:$B$219),1,0)</f>
        <v>0</v>
      </c>
      <c r="D382">
        <f>IF(B382=LOOKUP(B382,terms!$B$2:$B$219),0,1)</f>
        <v>1</v>
      </c>
      <c r="E382">
        <v>382</v>
      </c>
      <c r="F382" t="str">
        <f t="shared" si="11"/>
        <v>D382</v>
      </c>
      <c r="G382" t="str">
        <f ca="1">IF(C382=1,SUM($D$2:INDIRECT(F382)),"")</f>
        <v/>
      </c>
    </row>
    <row r="383" spans="1:7" x14ac:dyDescent="0.25">
      <c r="A383" t="s">
        <v>258</v>
      </c>
      <c r="B383" t="str">
        <f t="shared" si="10"/>
        <v>verbalsignature</v>
      </c>
      <c r="C383">
        <f>IF(B383=LOOKUP(B383,terms!$B$2:$B$219),1,0)</f>
        <v>1</v>
      </c>
      <c r="D383">
        <f>IF(B383=LOOKUP(B383,terms!$B$2:$B$219),0,1)</f>
        <v>0</v>
      </c>
      <c r="E383">
        <v>383</v>
      </c>
      <c r="F383" t="str">
        <f t="shared" si="11"/>
        <v>D383</v>
      </c>
      <c r="G383">
        <f ca="1">IF(C383=1,SUM($D$2:INDIRECT(F383)),"")</f>
        <v>301</v>
      </c>
    </row>
    <row r="384" spans="1:7" x14ac:dyDescent="0.25">
      <c r="A384" t="s">
        <v>340</v>
      </c>
      <c r="B384" t="str">
        <f t="shared" si="10"/>
        <v>approvedapplication</v>
      </c>
      <c r="C384">
        <f>IF(B384=LOOKUP(B384,terms!$B$2:$B$219),1,0)</f>
        <v>0</v>
      </c>
      <c r="D384">
        <f>IF(B384=LOOKUP(B384,terms!$B$2:$B$219),0,1)</f>
        <v>1</v>
      </c>
      <c r="E384">
        <v>384</v>
      </c>
      <c r="F384" t="str">
        <f t="shared" si="11"/>
        <v>D384</v>
      </c>
      <c r="G384" t="str">
        <f ca="1">IF(C384=1,SUM($D$2:INDIRECT(F384)),"")</f>
        <v/>
      </c>
    </row>
    <row r="385" spans="1:7" x14ac:dyDescent="0.25">
      <c r="A385" t="s">
        <v>524</v>
      </c>
      <c r="B385" t="str">
        <f t="shared" si="10"/>
        <v>communicationchannel</v>
      </c>
      <c r="C385">
        <f>IF(B385=LOOKUP(B385,terms!$B$2:$B$219),1,0)</f>
        <v>0</v>
      </c>
      <c r="D385">
        <f>IF(B385=LOOKUP(B385,terms!$B$2:$B$219),0,1)</f>
        <v>1</v>
      </c>
      <c r="E385">
        <v>385</v>
      </c>
      <c r="F385" t="str">
        <f t="shared" si="11"/>
        <v>D385</v>
      </c>
      <c r="G385" t="str">
        <f ca="1">IF(C385=1,SUM($D$2:INDIRECT(F385)),"")</f>
        <v/>
      </c>
    </row>
    <row r="386" spans="1:7" x14ac:dyDescent="0.25">
      <c r="A386" t="s">
        <v>245</v>
      </c>
      <c r="B386" t="str">
        <f t="shared" si="10"/>
        <v>authorizedperson</v>
      </c>
      <c r="C386">
        <f>IF(B386=LOOKUP(B386,terms!$B$2:$B$219),1,0)</f>
        <v>0</v>
      </c>
      <c r="D386">
        <f>IF(B386=LOOKUP(B386,terms!$B$2:$B$219),0,1)</f>
        <v>1</v>
      </c>
      <c r="E386">
        <v>386</v>
      </c>
      <c r="F386" t="str">
        <f t="shared" si="11"/>
        <v>D386</v>
      </c>
      <c r="G386" t="str">
        <f ca="1">IF(C386=1,SUM($D$2:INDIRECT(F386)),"")</f>
        <v/>
      </c>
    </row>
    <row r="387" spans="1:7" x14ac:dyDescent="0.25">
      <c r="A387" t="s">
        <v>421</v>
      </c>
      <c r="B387" t="str">
        <f t="shared" ref="B387:B450" si="12">LOWER(SUBSTITUTE(A387," ",""))</f>
        <v>noaccount</v>
      </c>
      <c r="C387">
        <f>IF(B387=LOOKUP(B387,terms!$B$2:$B$219),1,0)</f>
        <v>0</v>
      </c>
      <c r="D387">
        <f>IF(B387=LOOKUP(B387,terms!$B$2:$B$219),0,1)</f>
        <v>1</v>
      </c>
      <c r="E387">
        <v>387</v>
      </c>
      <c r="F387" t="str">
        <f t="shared" ref="F387:F450" si="13">CONCATENATE("D",E387)</f>
        <v>D387</v>
      </c>
      <c r="G387" t="str">
        <f ca="1">IF(C387=1,SUM($D$2:INDIRECT(F387)),"")</f>
        <v/>
      </c>
    </row>
    <row r="388" spans="1:7" x14ac:dyDescent="0.25">
      <c r="A388" t="s">
        <v>334</v>
      </c>
      <c r="B388" t="str">
        <f t="shared" si="12"/>
        <v>individualqhp</v>
      </c>
      <c r="C388">
        <f>IF(B388=LOOKUP(B388,terms!$B$2:$B$219),1,0)</f>
        <v>0</v>
      </c>
      <c r="D388">
        <f>IF(B388=LOOKUP(B388,terms!$B$2:$B$219),0,1)</f>
        <v>1</v>
      </c>
      <c r="E388">
        <v>388</v>
      </c>
      <c r="F388" t="str">
        <f t="shared" si="13"/>
        <v>D388</v>
      </c>
      <c r="G388" t="str">
        <f ca="1">IF(C388=1,SUM($D$2:INDIRECT(F388)),"")</f>
        <v/>
      </c>
    </row>
    <row r="389" spans="1:7" x14ac:dyDescent="0.25">
      <c r="A389" t="s">
        <v>563</v>
      </c>
      <c r="B389" t="str">
        <f t="shared" si="12"/>
        <v>manualreview</v>
      </c>
      <c r="C389">
        <f>IF(B389=LOOKUP(B389,terms!$B$2:$B$219),1,0)</f>
        <v>0</v>
      </c>
      <c r="D389">
        <f>IF(B389=LOOKUP(B389,terms!$B$2:$B$219),0,1)</f>
        <v>1</v>
      </c>
      <c r="E389">
        <v>389</v>
      </c>
      <c r="F389" t="str">
        <f t="shared" si="13"/>
        <v>D389</v>
      </c>
      <c r="G389" t="str">
        <f ca="1">IF(C389=1,SUM($D$2:INDIRECT(F389)),"")</f>
        <v/>
      </c>
    </row>
    <row r="390" spans="1:7" x14ac:dyDescent="0.25">
      <c r="A390" t="s">
        <v>564</v>
      </c>
      <c r="B390" t="str">
        <f t="shared" si="12"/>
        <v>selectedprovider</v>
      </c>
      <c r="C390">
        <f>IF(B390=LOOKUP(B390,terms!$B$2:$B$219),1,0)</f>
        <v>0</v>
      </c>
      <c r="D390">
        <f>IF(B390=LOOKUP(B390,terms!$B$2:$B$219),0,1)</f>
        <v>1</v>
      </c>
      <c r="E390">
        <v>390</v>
      </c>
      <c r="F390" t="str">
        <f t="shared" si="13"/>
        <v>D390</v>
      </c>
      <c r="G390" t="str">
        <f ca="1">IF(C390=1,SUM($D$2:INDIRECT(F390)),"")</f>
        <v/>
      </c>
    </row>
    <row r="391" spans="1:7" x14ac:dyDescent="0.25">
      <c r="A391" t="s">
        <v>490</v>
      </c>
      <c r="B391" t="str">
        <f t="shared" si="12"/>
        <v>mailfax</v>
      </c>
      <c r="C391">
        <f>IF(B391=LOOKUP(B391,terms!$B$2:$B$219),1,0)</f>
        <v>0</v>
      </c>
      <c r="D391">
        <f>IF(B391=LOOKUP(B391,terms!$B$2:$B$219),0,1)</f>
        <v>1</v>
      </c>
      <c r="E391">
        <v>391</v>
      </c>
      <c r="F391" t="str">
        <f t="shared" si="13"/>
        <v>D391</v>
      </c>
      <c r="G391" t="str">
        <f ca="1">IF(C391=1,SUM($D$2:INDIRECT(F391)),"")</f>
        <v/>
      </c>
    </row>
    <row r="392" spans="1:7" x14ac:dyDescent="0.25">
      <c r="A392" t="s">
        <v>446</v>
      </c>
      <c r="B392" t="str">
        <f t="shared" si="12"/>
        <v>identificationcard</v>
      </c>
      <c r="C392">
        <f>IF(B392=LOOKUP(B392,terms!$B$2:$B$219),1,0)</f>
        <v>1</v>
      </c>
      <c r="D392">
        <f>IF(B392=LOOKUP(B392,terms!$B$2:$B$219),0,1)</f>
        <v>0</v>
      </c>
      <c r="E392">
        <v>392</v>
      </c>
      <c r="F392" t="str">
        <f t="shared" si="13"/>
        <v>D392</v>
      </c>
      <c r="G392">
        <f ca="1">IF(C392=1,SUM($D$2:INDIRECT(F392)),"")</f>
        <v>309</v>
      </c>
    </row>
    <row r="393" spans="1:7" x14ac:dyDescent="0.25">
      <c r="A393" t="s">
        <v>459</v>
      </c>
      <c r="B393" t="str">
        <f t="shared" si="12"/>
        <v>alternatedocumentation</v>
      </c>
      <c r="C393">
        <f>IF(B393=LOOKUP(B393,terms!$B$2:$B$219),1,0)</f>
        <v>0</v>
      </c>
      <c r="D393">
        <f>IF(B393=LOOKUP(B393,terms!$B$2:$B$219),0,1)</f>
        <v>1</v>
      </c>
      <c r="E393">
        <v>393</v>
      </c>
      <c r="F393" t="str">
        <f t="shared" si="13"/>
        <v>D393</v>
      </c>
      <c r="G393" t="str">
        <f ca="1">IF(C393=1,SUM($D$2:INDIRECT(F393)),"")</f>
        <v/>
      </c>
    </row>
    <row r="394" spans="1:7" x14ac:dyDescent="0.25">
      <c r="A394" t="s">
        <v>393</v>
      </c>
      <c r="B394" t="str">
        <f t="shared" si="12"/>
        <v>individualdocument</v>
      </c>
      <c r="C394">
        <f>IF(B394=LOOKUP(B394,terms!$B$2:$B$219),1,0)</f>
        <v>0</v>
      </c>
      <c r="D394">
        <f>IF(B394=LOOKUP(B394,terms!$B$2:$B$219),0,1)</f>
        <v>1</v>
      </c>
      <c r="E394">
        <v>394</v>
      </c>
      <c r="F394" t="str">
        <f t="shared" si="13"/>
        <v>D394</v>
      </c>
      <c r="G394" t="str">
        <f ca="1">IF(C394=1,SUM($D$2:INDIRECT(F394)),"")</f>
        <v/>
      </c>
    </row>
    <row r="395" spans="1:7" x14ac:dyDescent="0.25">
      <c r="A395" t="s">
        <v>557</v>
      </c>
      <c r="B395" t="str">
        <f t="shared" si="12"/>
        <v>autoenroll</v>
      </c>
      <c r="C395">
        <f>IF(B395=LOOKUP(B395,terms!$B$2:$B$219),1,0)</f>
        <v>1</v>
      </c>
      <c r="D395">
        <f>IF(B395=LOOKUP(B395,terms!$B$2:$B$219),0,1)</f>
        <v>0</v>
      </c>
      <c r="E395">
        <v>395</v>
      </c>
      <c r="F395" t="str">
        <f t="shared" si="13"/>
        <v>D395</v>
      </c>
      <c r="G395">
        <f ca="1">IF(C395=1,SUM($D$2:INDIRECT(F395)),"")</f>
        <v>311</v>
      </c>
    </row>
    <row r="396" spans="1:7" x14ac:dyDescent="0.25">
      <c r="A396" t="s">
        <v>519</v>
      </c>
      <c r="B396" t="str">
        <f t="shared" si="12"/>
        <v>renewalperiod</v>
      </c>
      <c r="C396">
        <f>IF(B396=LOOKUP(B396,terms!$B$2:$B$219),1,0)</f>
        <v>1</v>
      </c>
      <c r="D396">
        <f>IF(B396=LOOKUP(B396,terms!$B$2:$B$219),0,1)</f>
        <v>0</v>
      </c>
      <c r="E396">
        <v>396</v>
      </c>
      <c r="F396" t="str">
        <f t="shared" si="13"/>
        <v>D396</v>
      </c>
      <c r="G396">
        <f ca="1">IF(C396=1,SUM($D$2:INDIRECT(F396)),"")</f>
        <v>311</v>
      </c>
    </row>
    <row r="397" spans="1:7" x14ac:dyDescent="0.25">
      <c r="A397" t="s">
        <v>591</v>
      </c>
      <c r="B397" t="str">
        <f t="shared" si="12"/>
        <v>storedpreference</v>
      </c>
      <c r="C397">
        <f>IF(B397=LOOKUP(B397,terms!$B$2:$B$219),1,0)</f>
        <v>0</v>
      </c>
      <c r="D397">
        <f>IF(B397=LOOKUP(B397,terms!$B$2:$B$219),0,1)</f>
        <v>1</v>
      </c>
      <c r="E397">
        <v>397</v>
      </c>
      <c r="F397" t="str">
        <f t="shared" si="13"/>
        <v>D397</v>
      </c>
      <c r="G397" t="str">
        <f ca="1">IF(C397=1,SUM($D$2:INDIRECT(F397)),"")</f>
        <v/>
      </c>
    </row>
    <row r="398" spans="1:7" x14ac:dyDescent="0.25">
      <c r="A398" t="s">
        <v>425</v>
      </c>
      <c r="B398" t="str">
        <f t="shared" si="12"/>
        <v>medsinterface</v>
      </c>
      <c r="C398">
        <f>IF(B398=LOOKUP(B398,terms!$B$2:$B$219),1,0)</f>
        <v>0</v>
      </c>
      <c r="D398">
        <f>IF(B398=LOOKUP(B398,terms!$B$2:$B$219),0,1)</f>
        <v>1</v>
      </c>
      <c r="E398">
        <v>398</v>
      </c>
      <c r="F398" t="str">
        <f t="shared" si="13"/>
        <v>D398</v>
      </c>
      <c r="G398" t="str">
        <f ca="1">IF(C398=1,SUM($D$2:INDIRECT(F398)),"")</f>
        <v/>
      </c>
    </row>
    <row r="399" spans="1:7" x14ac:dyDescent="0.25">
      <c r="A399" t="s">
        <v>482</v>
      </c>
      <c r="B399" t="str">
        <f t="shared" si="12"/>
        <v>statesystem</v>
      </c>
      <c r="C399">
        <f>IF(B399=LOOKUP(B399,terms!$B$2:$B$219),1,0)</f>
        <v>1</v>
      </c>
      <c r="D399">
        <f>IF(B399=LOOKUP(B399,terms!$B$2:$B$219),0,1)</f>
        <v>0</v>
      </c>
      <c r="E399">
        <v>399</v>
      </c>
      <c r="F399" t="str">
        <f t="shared" si="13"/>
        <v>D399</v>
      </c>
      <c r="G399">
        <f ca="1">IF(C399=1,SUM($D$2:INDIRECT(F399)),"")</f>
        <v>313</v>
      </c>
    </row>
    <row r="400" spans="1:7" x14ac:dyDescent="0.25">
      <c r="A400" t="s">
        <v>365</v>
      </c>
      <c r="B400" t="str">
        <f t="shared" si="12"/>
        <v>exchangeelect</v>
      </c>
      <c r="C400">
        <f>IF(B400=LOOKUP(B400,terms!$B$2:$B$219),1,0)</f>
        <v>0</v>
      </c>
      <c r="D400">
        <f>IF(B400=LOOKUP(B400,terms!$B$2:$B$219),0,1)</f>
        <v>1</v>
      </c>
      <c r="E400">
        <v>400</v>
      </c>
      <c r="F400" t="str">
        <f t="shared" si="13"/>
        <v>D400</v>
      </c>
      <c r="G400" t="str">
        <f ca="1">IF(C400=1,SUM($D$2:INDIRECT(F400)),"")</f>
        <v/>
      </c>
    </row>
    <row r="401" spans="1:7" x14ac:dyDescent="0.25">
      <c r="A401" t="s">
        <v>455</v>
      </c>
      <c r="B401" t="str">
        <f t="shared" si="12"/>
        <v>programpartner</v>
      </c>
      <c r="C401">
        <f>IF(B401=LOOKUP(B401,terms!$B$2:$B$219),1,0)</f>
        <v>1</v>
      </c>
      <c r="D401">
        <f>IF(B401=LOOKUP(B401,terms!$B$2:$B$219),0,1)</f>
        <v>0</v>
      </c>
      <c r="E401">
        <v>401</v>
      </c>
      <c r="F401" t="str">
        <f t="shared" si="13"/>
        <v>D401</v>
      </c>
      <c r="G401">
        <f ca="1">IF(C401=1,SUM($D$2:INDIRECT(F401)),"")</f>
        <v>314</v>
      </c>
    </row>
    <row r="402" spans="1:7" x14ac:dyDescent="0.25">
      <c r="A402" t="s">
        <v>571</v>
      </c>
      <c r="B402" t="str">
        <f t="shared" si="12"/>
        <v>differentuser</v>
      </c>
      <c r="C402">
        <f>IF(B402=LOOKUP(B402,terms!$B$2:$B$219),1,0)</f>
        <v>0</v>
      </c>
      <c r="D402">
        <f>IF(B402=LOOKUP(B402,terms!$B$2:$B$219),0,1)</f>
        <v>1</v>
      </c>
      <c r="E402">
        <v>402</v>
      </c>
      <c r="F402" t="str">
        <f t="shared" si="13"/>
        <v>D402</v>
      </c>
      <c r="G402" t="str">
        <f ca="1">IF(C402=1,SUM($D$2:INDIRECT(F402)),"")</f>
        <v/>
      </c>
    </row>
    <row r="403" spans="1:7" x14ac:dyDescent="0.25">
      <c r="A403" t="s">
        <v>565</v>
      </c>
      <c r="B403" t="str">
        <f t="shared" si="12"/>
        <v>applicationexception</v>
      </c>
      <c r="C403">
        <f>IF(B403=LOOKUP(B403,terms!$B$2:$B$219),1,0)</f>
        <v>0</v>
      </c>
      <c r="D403">
        <f>IF(B403=LOOKUP(B403,terms!$B$2:$B$219),0,1)</f>
        <v>1</v>
      </c>
      <c r="E403">
        <v>403</v>
      </c>
      <c r="F403" t="str">
        <f t="shared" si="13"/>
        <v>D403</v>
      </c>
      <c r="G403" t="str">
        <f ca="1">IF(C403=1,SUM($D$2:INDIRECT(F403)),"")</f>
        <v/>
      </c>
    </row>
    <row r="404" spans="1:7" x14ac:dyDescent="0.25">
      <c r="A404" t="s">
        <v>573</v>
      </c>
      <c r="B404" t="str">
        <f t="shared" si="12"/>
        <v>vietnameselanguage</v>
      </c>
      <c r="C404">
        <f>IF(B404=LOOKUP(B404,terms!$B$2:$B$219),1,0)</f>
        <v>0</v>
      </c>
      <c r="D404">
        <f>IF(B404=LOOKUP(B404,terms!$B$2:$B$219),0,1)</f>
        <v>1</v>
      </c>
      <c r="E404">
        <v>404</v>
      </c>
      <c r="F404" t="str">
        <f t="shared" si="13"/>
        <v>D404</v>
      </c>
      <c r="G404" t="str">
        <f ca="1">IF(C404=1,SUM($D$2:INDIRECT(F404)),"")</f>
        <v/>
      </c>
    </row>
    <row r="405" spans="1:7" x14ac:dyDescent="0.25">
      <c r="A405" t="s">
        <v>341</v>
      </c>
      <c r="B405" t="str">
        <f t="shared" si="12"/>
        <v>newborngateway</v>
      </c>
      <c r="C405">
        <f>IF(B405=LOOKUP(B405,terms!$B$2:$B$219),1,0)</f>
        <v>1</v>
      </c>
      <c r="D405">
        <f>IF(B405=LOOKUP(B405,terms!$B$2:$B$219),0,1)</f>
        <v>0</v>
      </c>
      <c r="E405">
        <v>405</v>
      </c>
      <c r="F405" t="str">
        <f t="shared" si="13"/>
        <v>D405</v>
      </c>
      <c r="G405">
        <f ca="1">IF(C405=1,SUM($D$2:INDIRECT(F405)),"")</f>
        <v>317</v>
      </c>
    </row>
    <row r="406" spans="1:7" x14ac:dyDescent="0.25">
      <c r="A406" t="s">
        <v>460</v>
      </c>
      <c r="B406" t="str">
        <f t="shared" si="12"/>
        <v>pendingdeadline</v>
      </c>
      <c r="C406">
        <f>IF(B406=LOOKUP(B406,terms!$B$2:$B$219),1,0)</f>
        <v>0</v>
      </c>
      <c r="D406">
        <f>IF(B406=LOOKUP(B406,terms!$B$2:$B$219),0,1)</f>
        <v>1</v>
      </c>
      <c r="E406">
        <v>406</v>
      </c>
      <c r="F406" t="str">
        <f t="shared" si="13"/>
        <v>D406</v>
      </c>
      <c r="G406" t="str">
        <f ca="1">IF(C406=1,SUM($D$2:INDIRECT(F406)),"")</f>
        <v/>
      </c>
    </row>
    <row r="407" spans="1:7" x14ac:dyDescent="0.25">
      <c r="A407" t="s">
        <v>507</v>
      </c>
      <c r="B407" t="str">
        <f t="shared" si="12"/>
        <v>grosscost</v>
      </c>
      <c r="C407">
        <f>IF(B407=LOOKUP(B407,terms!$B$2:$B$219),1,0)</f>
        <v>0</v>
      </c>
      <c r="D407">
        <f>IF(B407=LOOKUP(B407,terms!$B$2:$B$219),0,1)</f>
        <v>1</v>
      </c>
      <c r="E407">
        <v>407</v>
      </c>
      <c r="F407" t="str">
        <f t="shared" si="13"/>
        <v>D407</v>
      </c>
      <c r="G407" t="str">
        <f ca="1">IF(C407=1,SUM($D$2:INDIRECT(F407)),"")</f>
        <v/>
      </c>
    </row>
    <row r="408" spans="1:7" x14ac:dyDescent="0.25">
      <c r="A408" t="s">
        <v>411</v>
      </c>
      <c r="B408" t="str">
        <f t="shared" si="12"/>
        <v>automatedprocess</v>
      </c>
      <c r="C408">
        <f>IF(B408=LOOKUP(B408,terms!$B$2:$B$219),1,0)</f>
        <v>0</v>
      </c>
      <c r="D408">
        <f>IF(B408=LOOKUP(B408,terms!$B$2:$B$219),0,1)</f>
        <v>1</v>
      </c>
      <c r="E408">
        <v>408</v>
      </c>
      <c r="F408" t="str">
        <f t="shared" si="13"/>
        <v>D408</v>
      </c>
      <c r="G408" t="str">
        <f ca="1">IF(C408=1,SUM($D$2:INDIRECT(F408)),"")</f>
        <v/>
      </c>
    </row>
    <row r="409" spans="1:7" x14ac:dyDescent="0.25">
      <c r="A409" t="s">
        <v>386</v>
      </c>
      <c r="B409" t="str">
        <f t="shared" si="12"/>
        <v>userfeedback</v>
      </c>
      <c r="C409">
        <f>IF(B409=LOOKUP(B409,terms!$B$2:$B$219),1,0)</f>
        <v>0</v>
      </c>
      <c r="D409">
        <f>IF(B409=LOOKUP(B409,terms!$B$2:$B$219),0,1)</f>
        <v>1</v>
      </c>
      <c r="E409">
        <v>409</v>
      </c>
      <c r="F409" t="str">
        <f t="shared" si="13"/>
        <v>D409</v>
      </c>
      <c r="G409" t="str">
        <f ca="1">IF(C409=1,SUM($D$2:INDIRECT(F409)),"")</f>
        <v/>
      </c>
    </row>
    <row r="410" spans="1:7" x14ac:dyDescent="0.25">
      <c r="A410" t="s">
        <v>456</v>
      </c>
      <c r="B410" t="str">
        <f t="shared" si="12"/>
        <v>sharingreduction</v>
      </c>
      <c r="C410">
        <f>IF(B410=LOOKUP(B410,terms!$B$2:$B$219),1,0)</f>
        <v>0</v>
      </c>
      <c r="D410">
        <f>IF(B410=LOOKUP(B410,terms!$B$2:$B$219),0,1)</f>
        <v>1</v>
      </c>
      <c r="E410">
        <v>410</v>
      </c>
      <c r="F410" t="str">
        <f t="shared" si="13"/>
        <v>D410</v>
      </c>
      <c r="G410" t="str">
        <f ca="1">IF(C410=1,SUM($D$2:INDIRECT(F410)),"")</f>
        <v/>
      </c>
    </row>
    <row r="411" spans="1:7" x14ac:dyDescent="0.25">
      <c r="A411" t="s">
        <v>558</v>
      </c>
      <c r="B411" t="str">
        <f t="shared" si="12"/>
        <v>existingplan</v>
      </c>
      <c r="C411">
        <f>IF(B411=LOOKUP(B411,terms!$B$2:$B$219),1,0)</f>
        <v>0</v>
      </c>
      <c r="D411">
        <f>IF(B411=LOOKUP(B411,terms!$B$2:$B$219),0,1)</f>
        <v>1</v>
      </c>
      <c r="E411">
        <v>411</v>
      </c>
      <c r="F411" t="str">
        <f t="shared" si="13"/>
        <v>D411</v>
      </c>
      <c r="G411" t="str">
        <f ca="1">IF(C411=1,SUM($D$2:INDIRECT(F411)),"")</f>
        <v/>
      </c>
    </row>
    <row r="412" spans="1:7" x14ac:dyDescent="0.25">
      <c r="A412" t="s">
        <v>474</v>
      </c>
      <c r="B412" t="str">
        <f t="shared" si="12"/>
        <v>randomsurvey</v>
      </c>
      <c r="C412">
        <f>IF(B412=LOOKUP(B412,terms!$B$2:$B$219),1,0)</f>
        <v>0</v>
      </c>
      <c r="D412">
        <f>IF(B412=LOOKUP(B412,terms!$B$2:$B$219),0,1)</f>
        <v>1</v>
      </c>
      <c r="E412">
        <v>412</v>
      </c>
      <c r="F412" t="str">
        <f t="shared" si="13"/>
        <v>D412</v>
      </c>
      <c r="G412" t="str">
        <f ca="1">IF(C412=1,SUM($D$2:INDIRECT(F412)),"")</f>
        <v/>
      </c>
    </row>
    <row r="413" spans="1:7" x14ac:dyDescent="0.25">
      <c r="A413" t="s">
        <v>348</v>
      </c>
      <c r="B413" t="str">
        <f t="shared" si="12"/>
        <v>typeprogram</v>
      </c>
      <c r="C413">
        <f>IF(B413=LOOKUP(B413,terms!$B$2:$B$219),1,0)</f>
        <v>0</v>
      </c>
      <c r="D413">
        <f>IF(B413=LOOKUP(B413,terms!$B$2:$B$219),0,1)</f>
        <v>1</v>
      </c>
      <c r="E413">
        <v>413</v>
      </c>
      <c r="F413" t="str">
        <f t="shared" si="13"/>
        <v>D413</v>
      </c>
      <c r="G413" t="str">
        <f ca="1">IF(C413=1,SUM($D$2:INDIRECT(F413)),"")</f>
        <v/>
      </c>
    </row>
    <row r="414" spans="1:7" x14ac:dyDescent="0.25">
      <c r="A414" t="s">
        <v>412</v>
      </c>
      <c r="B414" t="str">
        <f t="shared" si="12"/>
        <v>completedapplication</v>
      </c>
      <c r="C414">
        <f>IF(B414=LOOKUP(B414,terms!$B$2:$B$219),1,0)</f>
        <v>0</v>
      </c>
      <c r="D414">
        <f>IF(B414=LOOKUP(B414,terms!$B$2:$B$219),0,1)</f>
        <v>1</v>
      </c>
      <c r="E414">
        <v>414</v>
      </c>
      <c r="F414" t="str">
        <f t="shared" si="13"/>
        <v>D414</v>
      </c>
      <c r="G414" t="str">
        <f ca="1">IF(C414=1,SUM($D$2:INDIRECT(F414)),"")</f>
        <v/>
      </c>
    </row>
    <row r="415" spans="1:7" x14ac:dyDescent="0.25">
      <c r="A415" t="s">
        <v>197</v>
      </c>
      <c r="B415" t="str">
        <f t="shared" si="12"/>
        <v>validatefield</v>
      </c>
      <c r="C415">
        <f>IF(B415=LOOKUP(B415,terms!$B$2:$B$219),1,0)</f>
        <v>0</v>
      </c>
      <c r="D415">
        <f>IF(B415=LOOKUP(B415,terms!$B$2:$B$219),0,1)</f>
        <v>1</v>
      </c>
      <c r="E415">
        <v>415</v>
      </c>
      <c r="F415" t="str">
        <f t="shared" si="13"/>
        <v>D415</v>
      </c>
      <c r="G415" t="str">
        <f ca="1">IF(C415=1,SUM($D$2:INDIRECT(F415)),"")</f>
        <v/>
      </c>
    </row>
    <row r="416" spans="1:7" x14ac:dyDescent="0.25">
      <c r="A416" t="s">
        <v>358</v>
      </c>
      <c r="B416" t="str">
        <f t="shared" si="12"/>
        <v>premiuminformation</v>
      </c>
      <c r="C416">
        <f>IF(B416=LOOKUP(B416,terms!$B$2:$B$219),1,0)</f>
        <v>0</v>
      </c>
      <c r="D416">
        <f>IF(B416=LOOKUP(B416,terms!$B$2:$B$219),0,1)</f>
        <v>1</v>
      </c>
      <c r="E416">
        <v>416</v>
      </c>
      <c r="F416" t="str">
        <f t="shared" si="13"/>
        <v>D416</v>
      </c>
      <c r="G416" t="str">
        <f ca="1">IF(C416=1,SUM($D$2:INDIRECT(F416)),"")</f>
        <v/>
      </c>
    </row>
    <row r="417" spans="1:7" x14ac:dyDescent="0.25">
      <c r="A417" t="s">
        <v>567</v>
      </c>
      <c r="B417" t="str">
        <f t="shared" si="12"/>
        <v>statisticalanalysis</v>
      </c>
      <c r="C417">
        <f>IF(B417=LOOKUP(B417,terms!$B$2:$B$219),1,0)</f>
        <v>0</v>
      </c>
      <c r="D417">
        <f>IF(B417=LOOKUP(B417,terms!$B$2:$B$219),0,1)</f>
        <v>1</v>
      </c>
      <c r="E417">
        <v>417</v>
      </c>
      <c r="F417" t="str">
        <f t="shared" si="13"/>
        <v>D417</v>
      </c>
      <c r="G417" t="str">
        <f ca="1">IF(C417=1,SUM($D$2:INDIRECT(F417)),"")</f>
        <v/>
      </c>
    </row>
    <row r="418" spans="1:7" x14ac:dyDescent="0.25">
      <c r="A418" t="s">
        <v>401</v>
      </c>
      <c r="B418" t="str">
        <f t="shared" si="12"/>
        <v>linktrack</v>
      </c>
      <c r="C418">
        <f>IF(B418=LOOKUP(B418,terms!$B$2:$B$219),1,0)</f>
        <v>0</v>
      </c>
      <c r="D418">
        <f>IF(B418=LOOKUP(B418,terms!$B$2:$B$219),0,1)</f>
        <v>1</v>
      </c>
      <c r="E418">
        <v>418</v>
      </c>
      <c r="F418" t="str">
        <f t="shared" si="13"/>
        <v>D418</v>
      </c>
      <c r="G418" t="str">
        <f ca="1">IF(C418=1,SUM($D$2:INDIRECT(F418)),"")</f>
        <v/>
      </c>
    </row>
    <row r="419" spans="1:7" x14ac:dyDescent="0.25">
      <c r="A419" t="s">
        <v>447</v>
      </c>
      <c r="B419" t="str">
        <f t="shared" si="12"/>
        <v>participationrate</v>
      </c>
      <c r="C419">
        <f>IF(B419=LOOKUP(B419,terms!$B$2:$B$219),1,0)</f>
        <v>1</v>
      </c>
      <c r="D419">
        <f>IF(B419=LOOKUP(B419,terms!$B$2:$B$219),0,1)</f>
        <v>0</v>
      </c>
      <c r="E419">
        <v>419</v>
      </c>
      <c r="F419" t="str">
        <f t="shared" si="13"/>
        <v>D419</v>
      </c>
      <c r="G419">
        <f ca="1">IF(C419=1,SUM($D$2:INDIRECT(F419)),"")</f>
        <v>330</v>
      </c>
    </row>
    <row r="420" spans="1:7" x14ac:dyDescent="0.25">
      <c r="A420" t="s">
        <v>453</v>
      </c>
      <c r="B420" t="str">
        <f t="shared" si="12"/>
        <v>managedhealthcare</v>
      </c>
      <c r="C420">
        <f>IF(B420=LOOKUP(B420,terms!$B$2:$B$219),1,0)</f>
        <v>0</v>
      </c>
      <c r="D420">
        <f>IF(B420=LOOKUP(B420,terms!$B$2:$B$219),0,1)</f>
        <v>1</v>
      </c>
      <c r="E420">
        <v>420</v>
      </c>
      <c r="F420" t="str">
        <f t="shared" si="13"/>
        <v>D420</v>
      </c>
      <c r="G420" t="str">
        <f ca="1">IF(C420=1,SUM($D$2:INDIRECT(F420)),"")</f>
        <v/>
      </c>
    </row>
    <row r="421" spans="1:7" x14ac:dyDescent="0.25">
      <c r="A421" t="s">
        <v>513</v>
      </c>
      <c r="B421" t="str">
        <f t="shared" si="12"/>
        <v>premiumcontribution</v>
      </c>
      <c r="C421">
        <f>IF(B421=LOOKUP(B421,terms!$B$2:$B$219),1,0)</f>
        <v>0</v>
      </c>
      <c r="D421">
        <f>IF(B421=LOOKUP(B421,terms!$B$2:$B$219),0,1)</f>
        <v>1</v>
      </c>
      <c r="E421">
        <v>421</v>
      </c>
      <c r="F421" t="str">
        <f t="shared" si="13"/>
        <v>D421</v>
      </c>
      <c r="G421" t="str">
        <f ca="1">IF(C421=1,SUM($D$2:INDIRECT(F421)),"")</f>
        <v/>
      </c>
    </row>
    <row r="422" spans="1:7" x14ac:dyDescent="0.25">
      <c r="A422" t="s">
        <v>342</v>
      </c>
      <c r="B422" t="str">
        <f t="shared" si="12"/>
        <v>performancestandard</v>
      </c>
      <c r="C422">
        <f>IF(B422=LOOKUP(B422,terms!$B$2:$B$219),1,0)</f>
        <v>0</v>
      </c>
      <c r="D422">
        <f>IF(B422=LOOKUP(B422,terms!$B$2:$B$219),0,1)</f>
        <v>1</v>
      </c>
      <c r="E422">
        <v>422</v>
      </c>
      <c r="F422" t="str">
        <f t="shared" si="13"/>
        <v>D422</v>
      </c>
      <c r="G422" t="str">
        <f ca="1">IF(C422=1,SUM($D$2:INDIRECT(F422)),"")</f>
        <v/>
      </c>
    </row>
    <row r="423" spans="1:7" x14ac:dyDescent="0.25">
      <c r="A423" t="s">
        <v>486</v>
      </c>
      <c r="B423" t="str">
        <f t="shared" si="12"/>
        <v>numberdenied</v>
      </c>
      <c r="C423">
        <f>IF(B423=LOOKUP(B423,terms!$B$2:$B$219),1,0)</f>
        <v>0</v>
      </c>
      <c r="D423">
        <f>IF(B423=LOOKUP(B423,terms!$B$2:$B$219),0,1)</f>
        <v>1</v>
      </c>
      <c r="E423">
        <v>423</v>
      </c>
      <c r="F423" t="str">
        <f t="shared" si="13"/>
        <v>D423</v>
      </c>
      <c r="G423" t="str">
        <f ca="1">IF(C423=1,SUM($D$2:INDIRECT(F423)),"")</f>
        <v/>
      </c>
    </row>
    <row r="424" spans="1:7" x14ac:dyDescent="0.25">
      <c r="A424" t="s">
        <v>405</v>
      </c>
      <c r="B424" t="str">
        <f t="shared" si="12"/>
        <v>fiscalreport</v>
      </c>
      <c r="C424">
        <f>IF(B424=LOOKUP(B424,terms!$B$2:$B$219),1,0)</f>
        <v>0</v>
      </c>
      <c r="D424">
        <f>IF(B424=LOOKUP(B424,terms!$B$2:$B$219),0,1)</f>
        <v>1</v>
      </c>
      <c r="E424">
        <v>424</v>
      </c>
      <c r="F424" t="str">
        <f t="shared" si="13"/>
        <v>D424</v>
      </c>
      <c r="G424" t="str">
        <f ca="1">IF(C424=1,SUM($D$2:INDIRECT(F424)),"")</f>
        <v/>
      </c>
    </row>
    <row r="425" spans="1:7" x14ac:dyDescent="0.25">
      <c r="A425" t="s">
        <v>543</v>
      </c>
      <c r="B425" t="str">
        <f t="shared" si="12"/>
        <v>manualadjustment</v>
      </c>
      <c r="C425">
        <f>IF(B425=LOOKUP(B425,terms!$B$2:$B$219),1,0)</f>
        <v>0</v>
      </c>
      <c r="D425">
        <f>IF(B425=LOOKUP(B425,terms!$B$2:$B$219),0,1)</f>
        <v>1</v>
      </c>
      <c r="E425">
        <v>425</v>
      </c>
      <c r="F425" t="str">
        <f t="shared" si="13"/>
        <v>D425</v>
      </c>
      <c r="G425" t="str">
        <f ca="1">IF(C425=1,SUM($D$2:INDIRECT(F425)),"")</f>
        <v/>
      </c>
    </row>
    <row r="426" spans="1:7" x14ac:dyDescent="0.25">
      <c r="A426" t="s">
        <v>284</v>
      </c>
      <c r="B426" t="str">
        <f t="shared" si="12"/>
        <v>disabilitystatus</v>
      </c>
      <c r="C426">
        <f>IF(B426=LOOKUP(B426,terms!$B$2:$B$219),1,0)</f>
        <v>1</v>
      </c>
      <c r="D426">
        <f>IF(B426=LOOKUP(B426,terms!$B$2:$B$219),0,1)</f>
        <v>0</v>
      </c>
      <c r="E426">
        <v>426</v>
      </c>
      <c r="F426" t="str">
        <f t="shared" si="13"/>
        <v>D426</v>
      </c>
      <c r="G426">
        <f ca="1">IF(C426=1,SUM($D$2:INDIRECT(F426)),"")</f>
        <v>336</v>
      </c>
    </row>
    <row r="427" spans="1:7" x14ac:dyDescent="0.25">
      <c r="A427" t="s">
        <v>429</v>
      </c>
      <c r="B427" t="str">
        <f t="shared" si="12"/>
        <v>employercoverage</v>
      </c>
      <c r="C427">
        <f>IF(B427=LOOKUP(B427,terms!$B$2:$B$219),1,0)</f>
        <v>1</v>
      </c>
      <c r="D427">
        <f>IF(B427=LOOKUP(B427,terms!$B$2:$B$219),0,1)</f>
        <v>0</v>
      </c>
      <c r="E427">
        <v>427</v>
      </c>
      <c r="F427" t="str">
        <f t="shared" si="13"/>
        <v>D427</v>
      </c>
      <c r="G427">
        <f ca="1">IF(C427=1,SUM($D$2:INDIRECT(F427)),"")</f>
        <v>336</v>
      </c>
    </row>
    <row r="428" spans="1:7" x14ac:dyDescent="0.25">
      <c r="A428" t="s">
        <v>349</v>
      </c>
      <c r="B428" t="str">
        <f t="shared" si="12"/>
        <v>additionalrule</v>
      </c>
      <c r="C428">
        <f>IF(B428=LOOKUP(B428,terms!$B$2:$B$219),1,0)</f>
        <v>0</v>
      </c>
      <c r="D428">
        <f>IF(B428=LOOKUP(B428,terms!$B$2:$B$219),0,1)</f>
        <v>1</v>
      </c>
      <c r="E428">
        <v>428</v>
      </c>
      <c r="F428" t="str">
        <f t="shared" si="13"/>
        <v>D428</v>
      </c>
      <c r="G428" t="str">
        <f ca="1">IF(C428=1,SUM($D$2:INDIRECT(F428)),"")</f>
        <v/>
      </c>
    </row>
    <row r="429" spans="1:7" x14ac:dyDescent="0.25">
      <c r="A429" t="s">
        <v>350</v>
      </c>
      <c r="B429" t="str">
        <f t="shared" si="12"/>
        <v>applicationwithdrawal</v>
      </c>
      <c r="C429">
        <f>IF(B429=LOOKUP(B429,terms!$B$2:$B$219),1,0)</f>
        <v>0</v>
      </c>
      <c r="D429">
        <f>IF(B429=LOOKUP(B429,terms!$B$2:$B$219),0,1)</f>
        <v>1</v>
      </c>
      <c r="E429">
        <v>429</v>
      </c>
      <c r="F429" t="str">
        <f t="shared" si="13"/>
        <v>D429</v>
      </c>
      <c r="G429" t="str">
        <f ca="1">IF(C429=1,SUM($D$2:INDIRECT(F429)),"")</f>
        <v/>
      </c>
    </row>
    <row r="430" spans="1:7" x14ac:dyDescent="0.25">
      <c r="A430" t="s">
        <v>539</v>
      </c>
      <c r="B430" t="str">
        <f t="shared" si="12"/>
        <v>onlineportal</v>
      </c>
      <c r="C430">
        <f>IF(B430=LOOKUP(B430,terms!$B$2:$B$219),1,0)</f>
        <v>0</v>
      </c>
      <c r="D430">
        <f>IF(B430=LOOKUP(B430,terms!$B$2:$B$219),0,1)</f>
        <v>1</v>
      </c>
      <c r="E430">
        <v>430</v>
      </c>
      <c r="F430" t="str">
        <f t="shared" si="13"/>
        <v>D430</v>
      </c>
      <c r="G430" t="str">
        <f ca="1">IF(C430=1,SUM($D$2:INDIRECT(F430)),"")</f>
        <v/>
      </c>
    </row>
    <row r="431" spans="1:7" x14ac:dyDescent="0.25">
      <c r="A431" t="s">
        <v>531</v>
      </c>
      <c r="B431" t="str">
        <f t="shared" si="12"/>
        <v>currentpolicy</v>
      </c>
      <c r="C431">
        <f>IF(B431=LOOKUP(B431,terms!$B$2:$B$219),1,0)</f>
        <v>0</v>
      </c>
      <c r="D431">
        <f>IF(B431=LOOKUP(B431,terms!$B$2:$B$219),0,1)</f>
        <v>1</v>
      </c>
      <c r="E431">
        <v>431</v>
      </c>
      <c r="F431" t="str">
        <f t="shared" si="13"/>
        <v>D431</v>
      </c>
      <c r="G431" t="str">
        <f ca="1">IF(C431=1,SUM($D$2:INDIRECT(F431)),"")</f>
        <v/>
      </c>
    </row>
    <row r="432" spans="1:7" x14ac:dyDescent="0.25">
      <c r="A432" t="s">
        <v>520</v>
      </c>
      <c r="B432" t="str">
        <f t="shared" si="12"/>
        <v>qhpinformation</v>
      </c>
      <c r="C432">
        <f>IF(B432=LOOKUP(B432,terms!$B$2:$B$219),1,0)</f>
        <v>0</v>
      </c>
      <c r="D432">
        <f>IF(B432=LOOKUP(B432,terms!$B$2:$B$219),0,1)</f>
        <v>1</v>
      </c>
      <c r="E432">
        <v>432</v>
      </c>
      <c r="F432" t="str">
        <f t="shared" si="13"/>
        <v>D432</v>
      </c>
      <c r="G432" t="str">
        <f ca="1">IF(C432=1,SUM($D$2:INDIRECT(F432)),"")</f>
        <v/>
      </c>
    </row>
    <row r="433" spans="1:7" x14ac:dyDescent="0.25">
      <c r="A433" t="s">
        <v>470</v>
      </c>
      <c r="B433" t="str">
        <f t="shared" si="12"/>
        <v>adjustedeligibility</v>
      </c>
      <c r="C433">
        <f>IF(B433=LOOKUP(B433,terms!$B$2:$B$219),1,0)</f>
        <v>0</v>
      </c>
      <c r="D433">
        <f>IF(B433=LOOKUP(B433,terms!$B$2:$B$219),0,1)</f>
        <v>1</v>
      </c>
      <c r="E433">
        <v>433</v>
      </c>
      <c r="F433" t="str">
        <f t="shared" si="13"/>
        <v>D433</v>
      </c>
      <c r="G433" t="str">
        <f ca="1">IF(C433=1,SUM($D$2:INDIRECT(F433)),"")</f>
        <v/>
      </c>
    </row>
    <row r="434" spans="1:7" x14ac:dyDescent="0.25">
      <c r="A434" t="s">
        <v>525</v>
      </c>
      <c r="B434" t="str">
        <f t="shared" si="12"/>
        <v>personalinformation</v>
      </c>
      <c r="C434">
        <f>IF(B434=LOOKUP(B434,terms!$B$2:$B$219),1,0)</f>
        <v>0</v>
      </c>
      <c r="D434">
        <f>IF(B434=LOOKUP(B434,terms!$B$2:$B$219),0,1)</f>
        <v>1</v>
      </c>
      <c r="E434">
        <v>434</v>
      </c>
      <c r="F434" t="str">
        <f t="shared" si="13"/>
        <v>D434</v>
      </c>
      <c r="G434" t="str">
        <f ca="1">IF(C434=1,SUM($D$2:INDIRECT(F434)),"")</f>
        <v/>
      </c>
    </row>
    <row r="435" spans="1:7" x14ac:dyDescent="0.25">
      <c r="A435" t="s">
        <v>406</v>
      </c>
      <c r="B435" t="str">
        <f t="shared" si="12"/>
        <v>locallaw</v>
      </c>
      <c r="C435">
        <f>IF(B435=LOOKUP(B435,terms!$B$2:$B$219),1,0)</f>
        <v>0</v>
      </c>
      <c r="D435">
        <f>IF(B435=LOOKUP(B435,terms!$B$2:$B$219),0,1)</f>
        <v>1</v>
      </c>
      <c r="E435">
        <v>435</v>
      </c>
      <c r="F435" t="str">
        <f t="shared" si="13"/>
        <v>D435</v>
      </c>
      <c r="G435" t="str">
        <f ca="1">IF(C435=1,SUM($D$2:INDIRECT(F435)),"")</f>
        <v/>
      </c>
    </row>
    <row r="436" spans="1:7" x14ac:dyDescent="0.25">
      <c r="A436" t="s">
        <v>532</v>
      </c>
      <c r="B436" t="str">
        <f t="shared" si="12"/>
        <v>regsstate</v>
      </c>
      <c r="C436">
        <f>IF(B436=LOOKUP(B436,terms!$B$2:$B$219),1,0)</f>
        <v>0</v>
      </c>
      <c r="D436">
        <f>IF(B436=LOOKUP(B436,terms!$B$2:$B$219),0,1)</f>
        <v>1</v>
      </c>
      <c r="E436">
        <v>436</v>
      </c>
      <c r="F436" t="str">
        <f t="shared" si="13"/>
        <v>D436</v>
      </c>
      <c r="G436" t="str">
        <f ca="1">IF(C436=1,SUM($D$2:INDIRECT(F436)),"")</f>
        <v/>
      </c>
    </row>
    <row r="437" spans="1:7" x14ac:dyDescent="0.25">
      <c r="A437" t="s">
        <v>546</v>
      </c>
      <c r="B437" t="str">
        <f t="shared" si="12"/>
        <v>pregnantwoman</v>
      </c>
      <c r="C437">
        <f>IF(B437=LOOKUP(B437,terms!$B$2:$B$219),1,0)</f>
        <v>0</v>
      </c>
      <c r="D437">
        <f>IF(B437=LOOKUP(B437,terms!$B$2:$B$219),0,1)</f>
        <v>1</v>
      </c>
      <c r="E437">
        <v>437</v>
      </c>
      <c r="F437" t="str">
        <f t="shared" si="13"/>
        <v>D437</v>
      </c>
      <c r="G437" t="str">
        <f ca="1">IF(C437=1,SUM($D$2:INDIRECT(F437)),"")</f>
        <v/>
      </c>
    </row>
    <row r="438" spans="1:7" x14ac:dyDescent="0.25">
      <c r="A438" t="s">
        <v>496</v>
      </c>
      <c r="B438" t="str">
        <f t="shared" si="12"/>
        <v>calheerssolution</v>
      </c>
      <c r="C438">
        <f>IF(B438=LOOKUP(B438,terms!$B$2:$B$219),1,0)</f>
        <v>0</v>
      </c>
      <c r="D438">
        <f>IF(B438=LOOKUP(B438,terms!$B$2:$B$219),0,1)</f>
        <v>1</v>
      </c>
      <c r="E438">
        <v>438</v>
      </c>
      <c r="F438" t="str">
        <f t="shared" si="13"/>
        <v>D438</v>
      </c>
      <c r="G438" t="str">
        <f ca="1">IF(C438=1,SUM($D$2:INDIRECT(F438)),"")</f>
        <v/>
      </c>
    </row>
    <row r="439" spans="1:7" x14ac:dyDescent="0.25">
      <c r="A439" t="s">
        <v>575</v>
      </c>
      <c r="B439" t="str">
        <f t="shared" si="12"/>
        <v>coveragerequirement</v>
      </c>
      <c r="C439">
        <f>IF(B439=LOOKUP(B439,terms!$B$2:$B$219),1,0)</f>
        <v>0</v>
      </c>
      <c r="D439">
        <f>IF(B439=LOOKUP(B439,terms!$B$2:$B$219),0,1)</f>
        <v>1</v>
      </c>
      <c r="E439">
        <v>439</v>
      </c>
      <c r="F439" t="str">
        <f t="shared" si="13"/>
        <v>D439</v>
      </c>
      <c r="G439" t="str">
        <f ca="1">IF(C439=1,SUM($D$2:INDIRECT(F439)),"")</f>
        <v/>
      </c>
    </row>
    <row r="440" spans="1:7" x14ac:dyDescent="0.25">
      <c r="A440" t="s">
        <v>461</v>
      </c>
      <c r="B440" t="str">
        <f t="shared" si="12"/>
        <v>designatedassister</v>
      </c>
      <c r="C440">
        <f>IF(B440=LOOKUP(B440,terms!$B$2:$B$219),1,0)</f>
        <v>0</v>
      </c>
      <c r="D440">
        <f>IF(B440=LOOKUP(B440,terms!$B$2:$B$219),0,1)</f>
        <v>1</v>
      </c>
      <c r="E440">
        <v>440</v>
      </c>
      <c r="F440" t="str">
        <f t="shared" si="13"/>
        <v>D440</v>
      </c>
      <c r="G440" t="str">
        <f ca="1">IF(C440=1,SUM($D$2:INDIRECT(F440)),"")</f>
        <v/>
      </c>
    </row>
    <row r="441" spans="1:7" x14ac:dyDescent="0.25">
      <c r="A441" t="s">
        <v>363</v>
      </c>
      <c r="B441" t="str">
        <f t="shared" si="12"/>
        <v>casefile</v>
      </c>
      <c r="C441">
        <f>IF(B441=LOOKUP(B441,terms!$B$2:$B$219),1,0)</f>
        <v>0</v>
      </c>
      <c r="D441">
        <f>IF(B441=LOOKUP(B441,terms!$B$2:$B$219),0,1)</f>
        <v>1</v>
      </c>
      <c r="E441">
        <v>441</v>
      </c>
      <c r="F441" t="str">
        <f t="shared" si="13"/>
        <v>D441</v>
      </c>
      <c r="G441" t="str">
        <f ca="1">IF(C441=1,SUM($D$2:INDIRECT(F441)),"")</f>
        <v/>
      </c>
    </row>
    <row r="442" spans="1:7" x14ac:dyDescent="0.25">
      <c r="A442" t="s">
        <v>592</v>
      </c>
      <c r="B442" t="str">
        <f t="shared" si="12"/>
        <v>desiredlanguage</v>
      </c>
      <c r="C442">
        <f>IF(B442=LOOKUP(B442,terms!$B$2:$B$219),1,0)</f>
        <v>0</v>
      </c>
      <c r="D442">
        <f>IF(B442=LOOKUP(B442,terms!$B$2:$B$219),0,1)</f>
        <v>1</v>
      </c>
      <c r="E442">
        <v>442</v>
      </c>
      <c r="F442" t="str">
        <f t="shared" si="13"/>
        <v>D442</v>
      </c>
      <c r="G442" t="str">
        <f ca="1">IF(C442=1,SUM($D$2:INDIRECT(F442)),"")</f>
        <v/>
      </c>
    </row>
    <row r="443" spans="1:7" x14ac:dyDescent="0.25">
      <c r="A443" t="s">
        <v>285</v>
      </c>
      <c r="B443" t="str">
        <f t="shared" si="12"/>
        <v>humanservice</v>
      </c>
      <c r="C443">
        <f>IF(B443=LOOKUP(B443,terms!$B$2:$B$219),1,0)</f>
        <v>0</v>
      </c>
      <c r="D443">
        <f>IF(B443=LOOKUP(B443,terms!$B$2:$B$219),0,1)</f>
        <v>1</v>
      </c>
      <c r="E443">
        <v>443</v>
      </c>
      <c r="F443" t="str">
        <f t="shared" si="13"/>
        <v>D443</v>
      </c>
      <c r="G443" t="str">
        <f ca="1">IF(C443=1,SUM($D$2:INDIRECT(F443)),"")</f>
        <v/>
      </c>
    </row>
    <row r="444" spans="1:7" x14ac:dyDescent="0.25">
      <c r="A444" t="s">
        <v>593</v>
      </c>
      <c r="B444" t="str">
        <f t="shared" si="12"/>
        <v>multiplesource</v>
      </c>
      <c r="C444">
        <f>IF(B444=LOOKUP(B444,terms!$B$2:$B$219),1,0)</f>
        <v>0</v>
      </c>
      <c r="D444">
        <f>IF(B444=LOOKUP(B444,terms!$B$2:$B$219),0,1)</f>
        <v>1</v>
      </c>
      <c r="E444">
        <v>444</v>
      </c>
      <c r="F444" t="str">
        <f t="shared" si="13"/>
        <v>D444</v>
      </c>
      <c r="G444" t="str">
        <f ca="1">IF(C444=1,SUM($D$2:INDIRECT(F444)),"")</f>
        <v/>
      </c>
    </row>
    <row r="445" spans="1:7" x14ac:dyDescent="0.25">
      <c r="A445" t="s">
        <v>572</v>
      </c>
      <c r="B445" t="str">
        <f t="shared" si="12"/>
        <v>generousprovision</v>
      </c>
      <c r="C445">
        <f>IF(B445=LOOKUP(B445,terms!$B$2:$B$219),1,0)</f>
        <v>0</v>
      </c>
      <c r="D445">
        <f>IF(B445=LOOKUP(B445,terms!$B$2:$B$219),0,1)</f>
        <v>1</v>
      </c>
      <c r="E445">
        <v>445</v>
      </c>
      <c r="F445" t="str">
        <f t="shared" si="13"/>
        <v>D445</v>
      </c>
      <c r="G445" t="str">
        <f ca="1">IF(C445=1,SUM($D$2:INDIRECT(F445)),"")</f>
        <v/>
      </c>
    </row>
    <row r="446" spans="1:7" x14ac:dyDescent="0.25">
      <c r="A446" t="s">
        <v>508</v>
      </c>
      <c r="B446" t="str">
        <f t="shared" si="12"/>
        <v>riskcost</v>
      </c>
      <c r="C446">
        <f>IF(B446=LOOKUP(B446,terms!$B$2:$B$219),1,0)</f>
        <v>0</v>
      </c>
      <c r="D446">
        <f>IF(B446=LOOKUP(B446,terms!$B$2:$B$219),0,1)</f>
        <v>1</v>
      </c>
      <c r="E446">
        <v>446</v>
      </c>
      <c r="F446" t="str">
        <f t="shared" si="13"/>
        <v>D446</v>
      </c>
      <c r="G446" t="str">
        <f ca="1">IF(C446=1,SUM($D$2:INDIRECT(F446)),"")</f>
        <v/>
      </c>
    </row>
    <row r="447" spans="1:7" x14ac:dyDescent="0.25">
      <c r="A447" t="s">
        <v>379</v>
      </c>
      <c r="B447" t="str">
        <f t="shared" si="12"/>
        <v>carecoordination</v>
      </c>
      <c r="C447">
        <f>IF(B447=LOOKUP(B447,terms!$B$2:$B$219),1,0)</f>
        <v>1</v>
      </c>
      <c r="D447">
        <f>IF(B447=LOOKUP(B447,terms!$B$2:$B$219),0,1)</f>
        <v>0</v>
      </c>
      <c r="E447">
        <v>447</v>
      </c>
      <c r="F447" t="str">
        <f t="shared" si="13"/>
        <v>D447</v>
      </c>
      <c r="G447">
        <f ca="1">IF(C447=1,SUM($D$2:INDIRECT(F447)),"")</f>
        <v>355</v>
      </c>
    </row>
    <row r="448" spans="1:7" x14ac:dyDescent="0.25">
      <c r="A448" t="s">
        <v>422</v>
      </c>
      <c r="B448" t="str">
        <f t="shared" si="12"/>
        <v>csrassociate</v>
      </c>
      <c r="C448">
        <f>IF(B448=LOOKUP(B448,terms!$B$2:$B$219),1,0)</f>
        <v>1</v>
      </c>
      <c r="D448">
        <f>IF(B448=LOOKUP(B448,terms!$B$2:$B$219),0,1)</f>
        <v>0</v>
      </c>
      <c r="E448">
        <v>448</v>
      </c>
      <c r="F448" t="str">
        <f t="shared" si="13"/>
        <v>D448</v>
      </c>
      <c r="G448">
        <f ca="1">IF(C448=1,SUM($D$2:INDIRECT(F448)),"")</f>
        <v>355</v>
      </c>
    </row>
    <row r="449" spans="1:7" x14ac:dyDescent="0.25">
      <c r="A449" t="s">
        <v>509</v>
      </c>
      <c r="B449" t="str">
        <f t="shared" si="12"/>
        <v>premiumcost</v>
      </c>
      <c r="C449">
        <f>IF(B449=LOOKUP(B449,terms!$B$2:$B$219),1,0)</f>
        <v>1</v>
      </c>
      <c r="D449">
        <f>IF(B449=LOOKUP(B449,terms!$B$2:$B$219),0,1)</f>
        <v>0</v>
      </c>
      <c r="E449">
        <v>449</v>
      </c>
      <c r="F449" t="str">
        <f t="shared" si="13"/>
        <v>D449</v>
      </c>
      <c r="G449">
        <f ca="1">IF(C449=1,SUM($D$2:INDIRECT(F449)),"")</f>
        <v>355</v>
      </c>
    </row>
    <row r="450" spans="1:7" x14ac:dyDescent="0.25">
      <c r="A450" t="s">
        <v>551</v>
      </c>
      <c r="B450" t="str">
        <f t="shared" si="12"/>
        <v>caseloadsize</v>
      </c>
      <c r="C450">
        <f>IF(B450=LOOKUP(B450,terms!$B$2:$B$219),1,0)</f>
        <v>0</v>
      </c>
      <c r="D450">
        <f>IF(B450=LOOKUP(B450,terms!$B$2:$B$219),0,1)</f>
        <v>1</v>
      </c>
      <c r="E450">
        <v>450</v>
      </c>
      <c r="F450" t="str">
        <f t="shared" si="13"/>
        <v>D450</v>
      </c>
      <c r="G450" t="str">
        <f ca="1">IF(C450=1,SUM($D$2:INDIRECT(F450)),"")</f>
        <v/>
      </c>
    </row>
    <row r="451" spans="1:7" x14ac:dyDescent="0.25">
      <c r="A451" t="s">
        <v>475</v>
      </c>
      <c r="B451" t="str">
        <f t="shared" ref="B451:B514" si="14">LOWER(SUBSTITUTE(A451," ",""))</f>
        <v>exchangeconsumer</v>
      </c>
      <c r="C451">
        <f>IF(B451=LOOKUP(B451,terms!$B$2:$B$219),1,0)</f>
        <v>1</v>
      </c>
      <c r="D451">
        <f>IF(B451=LOOKUP(B451,terms!$B$2:$B$219),0,1)</f>
        <v>0</v>
      </c>
      <c r="E451">
        <v>451</v>
      </c>
      <c r="F451" t="str">
        <f t="shared" ref="F451:F514" si="15">CONCATENATE("D",E451)</f>
        <v>D451</v>
      </c>
      <c r="G451">
        <f ca="1">IF(C451=1,SUM($D$2:INDIRECT(F451)),"")</f>
        <v>356</v>
      </c>
    </row>
    <row r="452" spans="1:7" x14ac:dyDescent="0.25">
      <c r="A452" t="s">
        <v>536</v>
      </c>
      <c r="B452" t="str">
        <f t="shared" si="14"/>
        <v>savedwork</v>
      </c>
      <c r="C452">
        <f>IF(B452=LOOKUP(B452,terms!$B$2:$B$219),1,0)</f>
        <v>0</v>
      </c>
      <c r="D452">
        <f>IF(B452=LOOKUP(B452,terms!$B$2:$B$219),0,1)</f>
        <v>1</v>
      </c>
      <c r="E452">
        <v>452</v>
      </c>
      <c r="F452" t="str">
        <f t="shared" si="15"/>
        <v>D452</v>
      </c>
      <c r="G452" t="str">
        <f ca="1">IF(C452=1,SUM($D$2:INDIRECT(F452)),"")</f>
        <v/>
      </c>
    </row>
    <row r="453" spans="1:7" x14ac:dyDescent="0.25">
      <c r="A453" t="s">
        <v>387</v>
      </c>
      <c r="B453" t="str">
        <f t="shared" si="14"/>
        <v>decisionsupport</v>
      </c>
      <c r="C453">
        <f>IF(B453=LOOKUP(B453,terms!$B$2:$B$219),1,0)</f>
        <v>0</v>
      </c>
      <c r="D453">
        <f>IF(B453=LOOKUP(B453,terms!$B$2:$B$219),0,1)</f>
        <v>1</v>
      </c>
      <c r="E453">
        <v>453</v>
      </c>
      <c r="F453" t="str">
        <f t="shared" si="15"/>
        <v>D453</v>
      </c>
      <c r="G453" t="str">
        <f ca="1">IF(C453=1,SUM($D$2:INDIRECT(F453)),"")</f>
        <v/>
      </c>
    </row>
    <row r="454" spans="1:7" x14ac:dyDescent="0.25">
      <c r="A454" t="s">
        <v>476</v>
      </c>
      <c r="B454" t="str">
        <f t="shared" si="14"/>
        <v>individualaccount</v>
      </c>
      <c r="C454">
        <f>IF(B454=LOOKUP(B454,terms!$B$2:$B$219),1,0)</f>
        <v>0</v>
      </c>
      <c r="D454">
        <f>IF(B454=LOOKUP(B454,terms!$B$2:$B$219),0,1)</f>
        <v>1</v>
      </c>
      <c r="E454">
        <v>454</v>
      </c>
      <c r="F454" t="str">
        <f t="shared" si="15"/>
        <v>D454</v>
      </c>
      <c r="G454" t="str">
        <f ca="1">IF(C454=1,SUM($D$2:INDIRECT(F454)),"")</f>
        <v/>
      </c>
    </row>
    <row r="455" spans="1:7" x14ac:dyDescent="0.25">
      <c r="A455" t="s">
        <v>510</v>
      </c>
      <c r="B455" t="str">
        <f t="shared" si="14"/>
        <v>planavailability</v>
      </c>
      <c r="C455">
        <f>IF(B455=LOOKUP(B455,terms!$B$2:$B$219),1,0)</f>
        <v>0</v>
      </c>
      <c r="D455">
        <f>IF(B455=LOOKUP(B455,terms!$B$2:$B$219),0,1)</f>
        <v>1</v>
      </c>
      <c r="E455">
        <v>455</v>
      </c>
      <c r="F455" t="str">
        <f t="shared" si="15"/>
        <v>D455</v>
      </c>
      <c r="G455" t="str">
        <f ca="1">IF(C455=1,SUM($D$2:INDIRECT(F455)),"")</f>
        <v/>
      </c>
    </row>
    <row r="456" spans="1:7" x14ac:dyDescent="0.25">
      <c r="A456" t="s">
        <v>516</v>
      </c>
      <c r="B456" t="str">
        <f t="shared" si="14"/>
        <v>decertificationinformation</v>
      </c>
      <c r="C456">
        <f>IF(B456=LOOKUP(B456,terms!$B$2:$B$219),1,0)</f>
        <v>0</v>
      </c>
      <c r="D456">
        <f>IF(B456=LOOKUP(B456,terms!$B$2:$B$219),0,1)</f>
        <v>1</v>
      </c>
      <c r="E456">
        <v>456</v>
      </c>
      <c r="F456" t="str">
        <f t="shared" si="15"/>
        <v>D456</v>
      </c>
      <c r="G456" t="str">
        <f ca="1">IF(C456=1,SUM($D$2:INDIRECT(F456)),"")</f>
        <v/>
      </c>
    </row>
    <row r="457" spans="1:7" x14ac:dyDescent="0.25">
      <c r="A457" t="s">
        <v>517</v>
      </c>
      <c r="B457" t="str">
        <f t="shared" si="14"/>
        <v>citizenshipverification</v>
      </c>
      <c r="C457">
        <f>IF(B457=LOOKUP(B457,terms!$B$2:$B$219),1,0)</f>
        <v>0</v>
      </c>
      <c r="D457">
        <f>IF(B457=LOOKUP(B457,terms!$B$2:$B$219),0,1)</f>
        <v>1</v>
      </c>
      <c r="E457">
        <v>457</v>
      </c>
      <c r="F457" t="str">
        <f t="shared" si="15"/>
        <v>D457</v>
      </c>
      <c r="G457" t="str">
        <f ca="1">IF(C457=1,SUM($D$2:INDIRECT(F457)),"")</f>
        <v/>
      </c>
    </row>
    <row r="458" spans="1:7" x14ac:dyDescent="0.25">
      <c r="A458" t="s">
        <v>505</v>
      </c>
      <c r="B458" t="str">
        <f t="shared" si="14"/>
        <v>functionalityhighlight</v>
      </c>
      <c r="C458">
        <f>IF(B458=LOOKUP(B458,terms!$B$2:$B$219),1,0)</f>
        <v>0</v>
      </c>
      <c r="D458">
        <f>IF(B458=LOOKUP(B458,terms!$B$2:$B$219),0,1)</f>
        <v>1</v>
      </c>
      <c r="E458">
        <v>458</v>
      </c>
      <c r="F458" t="str">
        <f t="shared" si="15"/>
        <v>D458</v>
      </c>
      <c r="G458" t="str">
        <f ca="1">IF(C458=1,SUM($D$2:INDIRECT(F458)),"")</f>
        <v/>
      </c>
    </row>
    <row r="459" spans="1:7" x14ac:dyDescent="0.25">
      <c r="A459" t="s">
        <v>511</v>
      </c>
      <c r="B459" t="str">
        <f t="shared" si="14"/>
        <v>paymenthistory</v>
      </c>
      <c r="C459">
        <f>IF(B459=LOOKUP(B459,terms!$B$2:$B$219),1,0)</f>
        <v>0</v>
      </c>
      <c r="D459">
        <f>IF(B459=LOOKUP(B459,terms!$B$2:$B$219),0,1)</f>
        <v>1</v>
      </c>
      <c r="E459">
        <v>459</v>
      </c>
      <c r="F459" t="str">
        <f t="shared" si="15"/>
        <v>D459</v>
      </c>
      <c r="G459" t="str">
        <f ca="1">IF(C459=1,SUM($D$2:INDIRECT(F459)),"")</f>
        <v/>
      </c>
    </row>
    <row r="460" spans="1:7" x14ac:dyDescent="0.25">
      <c r="A460" t="s">
        <v>309</v>
      </c>
      <c r="B460" t="str">
        <f t="shared" si="14"/>
        <v>convenientway</v>
      </c>
      <c r="C460">
        <f>IF(B460=LOOKUP(B460,terms!$B$2:$B$219),1,0)</f>
        <v>0</v>
      </c>
      <c r="D460">
        <f>IF(B460=LOOKUP(B460,terms!$B$2:$B$219),0,1)</f>
        <v>1</v>
      </c>
      <c r="E460">
        <v>460</v>
      </c>
      <c r="F460" t="str">
        <f t="shared" si="15"/>
        <v>D460</v>
      </c>
      <c r="G460" t="str">
        <f ca="1">IF(C460=1,SUM($D$2:INDIRECT(F460)),"")</f>
        <v/>
      </c>
    </row>
    <row r="461" spans="1:7" x14ac:dyDescent="0.25">
      <c r="A461" t="s">
        <v>388</v>
      </c>
      <c r="B461" t="str">
        <f t="shared" si="14"/>
        <v>federalgovernment</v>
      </c>
      <c r="C461">
        <f>IF(B461=LOOKUP(B461,terms!$B$2:$B$219),1,0)</f>
        <v>0</v>
      </c>
      <c r="D461">
        <f>IF(B461=LOOKUP(B461,terms!$B$2:$B$219),0,1)</f>
        <v>1</v>
      </c>
      <c r="E461">
        <v>461</v>
      </c>
      <c r="F461" t="str">
        <f t="shared" si="15"/>
        <v>D461</v>
      </c>
      <c r="G461" t="str">
        <f ca="1">IF(C461=1,SUM($D$2:INDIRECT(F461)),"")</f>
        <v/>
      </c>
    </row>
    <row r="462" spans="1:7" x14ac:dyDescent="0.25">
      <c r="A462" t="s">
        <v>312</v>
      </c>
      <c r="B462" t="str">
        <f t="shared" si="14"/>
        <v>benefitdesign</v>
      </c>
      <c r="C462">
        <f>IF(B462=LOOKUP(B462,terms!$B$2:$B$219),1,0)</f>
        <v>0</v>
      </c>
      <c r="D462">
        <f>IF(B462=LOOKUP(B462,terms!$B$2:$B$219),0,1)</f>
        <v>1</v>
      </c>
      <c r="E462">
        <v>462</v>
      </c>
      <c r="F462" t="str">
        <f t="shared" si="15"/>
        <v>D462</v>
      </c>
      <c r="G462" t="str">
        <f ca="1">IF(C462=1,SUM($D$2:INDIRECT(F462)),"")</f>
        <v/>
      </c>
    </row>
    <row r="463" spans="1:7" x14ac:dyDescent="0.25">
      <c r="A463" t="s">
        <v>298</v>
      </c>
      <c r="B463" t="str">
        <f t="shared" si="14"/>
        <v>onlinecalculator</v>
      </c>
      <c r="C463">
        <f>IF(B463=LOOKUP(B463,terms!$B$2:$B$219),1,0)</f>
        <v>1</v>
      </c>
      <c r="D463">
        <f>IF(B463=LOOKUP(B463,terms!$B$2:$B$219),0,1)</f>
        <v>0</v>
      </c>
      <c r="E463">
        <v>463</v>
      </c>
      <c r="F463" t="str">
        <f t="shared" si="15"/>
        <v>D463</v>
      </c>
      <c r="G463">
        <f ca="1">IF(C463=1,SUM($D$2:INDIRECT(F463)),"")</f>
        <v>367</v>
      </c>
    </row>
    <row r="464" spans="1:7" x14ac:dyDescent="0.25">
      <c r="A464" t="s">
        <v>438</v>
      </c>
      <c r="B464" t="str">
        <f t="shared" si="14"/>
        <v>enrollmentprocess</v>
      </c>
      <c r="C464">
        <f>IF(B464=LOOKUP(B464,terms!$B$2:$B$219),1,0)</f>
        <v>0</v>
      </c>
      <c r="D464">
        <f>IF(B464=LOOKUP(B464,terms!$B$2:$B$219),0,1)</f>
        <v>1</v>
      </c>
      <c r="E464">
        <v>464</v>
      </c>
      <c r="F464" t="str">
        <f t="shared" si="15"/>
        <v>D464</v>
      </c>
      <c r="G464" t="str">
        <f ca="1">IF(C464=1,SUM($D$2:INDIRECT(F464)),"")</f>
        <v/>
      </c>
    </row>
    <row r="465" spans="1:7" x14ac:dyDescent="0.25">
      <c r="A465" t="s">
        <v>560</v>
      </c>
      <c r="B465" t="str">
        <f t="shared" si="14"/>
        <v>keymetric</v>
      </c>
      <c r="C465">
        <f>IF(B465=LOOKUP(B465,terms!$B$2:$B$219),1,0)</f>
        <v>0</v>
      </c>
      <c r="D465">
        <f>IF(B465=LOOKUP(B465,terms!$B$2:$B$219),0,1)</f>
        <v>1</v>
      </c>
      <c r="E465">
        <v>465</v>
      </c>
      <c r="F465" t="str">
        <f t="shared" si="15"/>
        <v>D465</v>
      </c>
      <c r="G465" t="str">
        <f ca="1">IF(C465=1,SUM($D$2:INDIRECT(F465)),"")</f>
        <v/>
      </c>
    </row>
    <row r="466" spans="1:7" x14ac:dyDescent="0.25">
      <c r="A466" t="s">
        <v>556</v>
      </c>
      <c r="B466" t="str">
        <f t="shared" si="14"/>
        <v>delegatedaccess</v>
      </c>
      <c r="C466">
        <f>IF(B466=LOOKUP(B466,terms!$B$2:$B$219),1,0)</f>
        <v>1</v>
      </c>
      <c r="D466">
        <f>IF(B466=LOOKUP(B466,terms!$B$2:$B$219),0,1)</f>
        <v>0</v>
      </c>
      <c r="E466">
        <v>466</v>
      </c>
      <c r="F466" t="str">
        <f t="shared" si="15"/>
        <v>D466</v>
      </c>
      <c r="G466">
        <f ca="1">IF(C466=1,SUM($D$2:INDIRECT(F466)),"")</f>
        <v>369</v>
      </c>
    </row>
    <row r="467" spans="1:7" x14ac:dyDescent="0.25">
      <c r="A467" t="s">
        <v>402</v>
      </c>
      <c r="B467" t="str">
        <f t="shared" si="14"/>
        <v>outreacheffort</v>
      </c>
      <c r="C467">
        <f>IF(B467=LOOKUP(B467,terms!$B$2:$B$219),1,0)</f>
        <v>0</v>
      </c>
      <c r="D467">
        <f>IF(B467=LOOKUP(B467,terms!$B$2:$B$219),0,1)</f>
        <v>1</v>
      </c>
      <c r="E467">
        <v>467</v>
      </c>
      <c r="F467" t="str">
        <f t="shared" si="15"/>
        <v>D467</v>
      </c>
      <c r="G467" t="str">
        <f ca="1">IF(C467=1,SUM($D$2:INDIRECT(F467)),"")</f>
        <v/>
      </c>
    </row>
    <row r="468" spans="1:7" x14ac:dyDescent="0.25">
      <c r="A468" t="s">
        <v>448</v>
      </c>
      <c r="B468" t="str">
        <f t="shared" si="14"/>
        <v>specifictask</v>
      </c>
      <c r="C468">
        <f>IF(B468=LOOKUP(B468,terms!$B$2:$B$219),1,0)</f>
        <v>0</v>
      </c>
      <c r="D468">
        <f>IF(B468=LOOKUP(B468,terms!$B$2:$B$219),0,1)</f>
        <v>1</v>
      </c>
      <c r="E468">
        <v>468</v>
      </c>
      <c r="F468" t="str">
        <f t="shared" si="15"/>
        <v>D468</v>
      </c>
      <c r="G468" t="str">
        <f ca="1">IF(C468=1,SUM($D$2:INDIRECT(F468)),"")</f>
        <v/>
      </c>
    </row>
    <row r="469" spans="1:7" x14ac:dyDescent="0.25">
      <c r="A469" t="s">
        <v>523</v>
      </c>
      <c r="B469" t="str">
        <f t="shared" si="14"/>
        <v>consumeruse</v>
      </c>
      <c r="C469">
        <f>IF(B469=LOOKUP(B469,terms!$B$2:$B$219),1,0)</f>
        <v>0</v>
      </c>
      <c r="D469">
        <f>IF(B469=LOOKUP(B469,terms!$B$2:$B$219),0,1)</f>
        <v>1</v>
      </c>
      <c r="E469">
        <v>469</v>
      </c>
      <c r="F469" t="str">
        <f t="shared" si="15"/>
        <v>D469</v>
      </c>
      <c r="G469" t="str">
        <f ca="1">IF(C469=1,SUM($D$2:INDIRECT(F469)),"")</f>
        <v/>
      </c>
    </row>
    <row r="470" spans="1:7" x14ac:dyDescent="0.25">
      <c r="A470" t="s">
        <v>423</v>
      </c>
      <c r="B470" t="str">
        <f t="shared" si="14"/>
        <v>rangelow</v>
      </c>
      <c r="C470">
        <f>IF(B470=LOOKUP(B470,terms!$B$2:$B$219),1,0)</f>
        <v>0</v>
      </c>
      <c r="D470">
        <f>IF(B470=LOOKUP(B470,terms!$B$2:$B$219),0,1)</f>
        <v>1</v>
      </c>
      <c r="E470">
        <v>470</v>
      </c>
      <c r="F470" t="str">
        <f t="shared" si="15"/>
        <v>D470</v>
      </c>
      <c r="G470" t="str">
        <f ca="1">IF(C470=1,SUM($D$2:INDIRECT(F470)),"")</f>
        <v/>
      </c>
    </row>
    <row r="471" spans="1:7" x14ac:dyDescent="0.25">
      <c r="A471" t="s">
        <v>286</v>
      </c>
      <c r="B471" t="str">
        <f t="shared" si="14"/>
        <v>primarylanguage</v>
      </c>
      <c r="C471">
        <f>IF(B471=LOOKUP(B471,terms!$B$2:$B$219),1,0)</f>
        <v>1</v>
      </c>
      <c r="D471">
        <f>IF(B471=LOOKUP(B471,terms!$B$2:$B$219),0,1)</f>
        <v>0</v>
      </c>
      <c r="E471">
        <v>471</v>
      </c>
      <c r="F471" t="str">
        <f t="shared" si="15"/>
        <v>D471</v>
      </c>
      <c r="G471">
        <f ca="1">IF(C471=1,SUM($D$2:INDIRECT(F471)),"")</f>
        <v>373</v>
      </c>
    </row>
    <row r="472" spans="1:7" x14ac:dyDescent="0.25">
      <c r="A472" t="s">
        <v>384</v>
      </c>
      <c r="B472" t="str">
        <f t="shared" si="14"/>
        <v>orientedmodel</v>
      </c>
      <c r="C472">
        <f>IF(B472=LOOKUP(B472,terms!$B$2:$B$219),1,0)</f>
        <v>0</v>
      </c>
      <c r="D472">
        <f>IF(B472=LOOKUP(B472,terms!$B$2:$B$219),0,1)</f>
        <v>1</v>
      </c>
      <c r="E472">
        <v>472</v>
      </c>
      <c r="F472" t="str">
        <f t="shared" si="15"/>
        <v>D472</v>
      </c>
      <c r="G472" t="str">
        <f ca="1">IF(C472=1,SUM($D$2:INDIRECT(F472)),"")</f>
        <v/>
      </c>
    </row>
    <row r="473" spans="1:7" x14ac:dyDescent="0.25">
      <c r="A473" t="s">
        <v>527</v>
      </c>
      <c r="B473" t="str">
        <f t="shared" si="14"/>
        <v>businessmodel</v>
      </c>
      <c r="C473">
        <f>IF(B473=LOOKUP(B473,terms!$B$2:$B$219),1,0)</f>
        <v>0</v>
      </c>
      <c r="D473">
        <f>IF(B473=LOOKUP(B473,terms!$B$2:$B$219),0,1)</f>
        <v>1</v>
      </c>
      <c r="E473">
        <v>473</v>
      </c>
      <c r="F473" t="str">
        <f t="shared" si="15"/>
        <v>D473</v>
      </c>
      <c r="G473" t="str">
        <f ca="1">IF(C473=1,SUM($D$2:INDIRECT(F473)),"")</f>
        <v/>
      </c>
    </row>
    <row r="474" spans="1:7" x14ac:dyDescent="0.25">
      <c r="A474" t="s">
        <v>403</v>
      </c>
      <c r="B474" t="str">
        <f t="shared" si="14"/>
        <v>emailedapplication</v>
      </c>
      <c r="C474">
        <f>IF(B474=LOOKUP(B474,terms!$B$2:$B$219),1,0)</f>
        <v>0</v>
      </c>
      <c r="D474">
        <f>IF(B474=LOOKUP(B474,terms!$B$2:$B$219),0,1)</f>
        <v>1</v>
      </c>
      <c r="E474">
        <v>474</v>
      </c>
      <c r="F474" t="str">
        <f t="shared" si="15"/>
        <v>D474</v>
      </c>
      <c r="G474" t="str">
        <f ca="1">IF(C474=1,SUM($D$2:INDIRECT(F474)),"")</f>
        <v/>
      </c>
    </row>
    <row r="475" spans="1:7" x14ac:dyDescent="0.25">
      <c r="A475" t="s">
        <v>351</v>
      </c>
      <c r="B475" t="str">
        <f t="shared" si="14"/>
        <v>qhpevaluation</v>
      </c>
      <c r="C475">
        <f>IF(B475=LOOKUP(B475,terms!$B$2:$B$219),1,0)</f>
        <v>0</v>
      </c>
      <c r="D475">
        <f>IF(B475=LOOKUP(B475,terms!$B$2:$B$219),0,1)</f>
        <v>1</v>
      </c>
      <c r="E475">
        <v>475</v>
      </c>
      <c r="F475" t="str">
        <f t="shared" si="15"/>
        <v>D475</v>
      </c>
      <c r="G475" t="str">
        <f ca="1">IF(C475=1,SUM($D$2:INDIRECT(F475)),"")</f>
        <v/>
      </c>
    </row>
    <row r="476" spans="1:7" x14ac:dyDescent="0.25">
      <c r="A476" t="s">
        <v>594</v>
      </c>
      <c r="B476" t="str">
        <f t="shared" si="14"/>
        <v>textconsumer</v>
      </c>
      <c r="C476">
        <f>IF(B476=LOOKUP(B476,terms!$B$2:$B$219),1,0)</f>
        <v>0</v>
      </c>
      <c r="D476">
        <f>IF(B476=LOOKUP(B476,terms!$B$2:$B$219),0,1)</f>
        <v>1</v>
      </c>
      <c r="E476">
        <v>476</v>
      </c>
      <c r="F476" t="str">
        <f t="shared" si="15"/>
        <v>D476</v>
      </c>
      <c r="G476" t="str">
        <f ca="1">IF(C476=1,SUM($D$2:INDIRECT(F476)),"")</f>
        <v/>
      </c>
    </row>
    <row r="477" spans="1:7" x14ac:dyDescent="0.25">
      <c r="A477" t="s">
        <v>65</v>
      </c>
      <c r="B477" t="str">
        <f t="shared" si="14"/>
        <v>verification</v>
      </c>
      <c r="C477">
        <f>IF(B477=LOOKUP(B477,terms!$B$2:$B$219),1,0)</f>
        <v>0</v>
      </c>
      <c r="D477">
        <f>IF(B477=LOOKUP(B477,terms!$B$2:$B$219),0,1)</f>
        <v>1</v>
      </c>
      <c r="E477">
        <v>477</v>
      </c>
      <c r="F477" t="str">
        <f t="shared" si="15"/>
        <v>D477</v>
      </c>
      <c r="G477" t="str">
        <f ca="1">IF(C477=1,SUM($D$2:INDIRECT(F477)),"")</f>
        <v/>
      </c>
    </row>
    <row r="478" spans="1:7" x14ac:dyDescent="0.25">
      <c r="A478" t="s">
        <v>82</v>
      </c>
      <c r="B478" t="str">
        <f t="shared" si="14"/>
        <v>record</v>
      </c>
      <c r="C478">
        <f>IF(B478=LOOKUP(B478,terms!$B$2:$B$219),1,0)</f>
        <v>0</v>
      </c>
      <c r="D478">
        <f>IF(B478=LOOKUP(B478,terms!$B$2:$B$219),0,1)</f>
        <v>1</v>
      </c>
      <c r="E478">
        <v>478</v>
      </c>
      <c r="F478" t="str">
        <f t="shared" si="15"/>
        <v>D478</v>
      </c>
      <c r="G478" t="str">
        <f ca="1">IF(C478=1,SUM($D$2:INDIRECT(F478)),"")</f>
        <v/>
      </c>
    </row>
    <row r="479" spans="1:7" x14ac:dyDescent="0.25">
      <c r="A479" t="s">
        <v>70</v>
      </c>
      <c r="B479" t="str">
        <f t="shared" si="14"/>
        <v>subsidized</v>
      </c>
      <c r="C479">
        <f>IF(B479=LOOKUP(B479,terms!$B$2:$B$219),1,0)</f>
        <v>0</v>
      </c>
      <c r="D479">
        <f>IF(B479=LOOKUP(B479,terms!$B$2:$B$219),0,1)</f>
        <v>1</v>
      </c>
      <c r="E479">
        <v>479</v>
      </c>
      <c r="F479" t="str">
        <f t="shared" si="15"/>
        <v>D479</v>
      </c>
      <c r="G479" t="str">
        <f ca="1">IF(C479=1,SUM($D$2:INDIRECT(F479)),"")</f>
        <v/>
      </c>
    </row>
    <row r="480" spans="1:7" x14ac:dyDescent="0.25">
      <c r="A480" t="s">
        <v>112</v>
      </c>
      <c r="B480" t="str">
        <f t="shared" si="14"/>
        <v>exemption</v>
      </c>
      <c r="C480">
        <f>IF(B480=LOOKUP(B480,terms!$B$2:$B$219),1,0)</f>
        <v>1</v>
      </c>
      <c r="D480">
        <f>IF(B480=LOOKUP(B480,terms!$B$2:$B$219),0,1)</f>
        <v>0</v>
      </c>
      <c r="E480">
        <v>480</v>
      </c>
      <c r="F480" t="str">
        <f t="shared" si="15"/>
        <v>D480</v>
      </c>
      <c r="G480">
        <f ca="1">IF(C480=1,SUM($D$2:INDIRECT(F480)),"")</f>
        <v>381</v>
      </c>
    </row>
    <row r="481" spans="1:7" x14ac:dyDescent="0.25">
      <c r="A481" t="s">
        <v>47</v>
      </c>
      <c r="B481" t="str">
        <f t="shared" si="14"/>
        <v>csr</v>
      </c>
      <c r="C481">
        <f>IF(B481=LOOKUP(B481,terms!$B$2:$B$219),1,0)</f>
        <v>1</v>
      </c>
      <c r="D481">
        <f>IF(B481=LOOKUP(B481,terms!$B$2:$B$219),0,1)</f>
        <v>0</v>
      </c>
      <c r="E481">
        <v>481</v>
      </c>
      <c r="F481" t="str">
        <f t="shared" si="15"/>
        <v>D481</v>
      </c>
      <c r="G481">
        <f ca="1">IF(C481=1,SUM($D$2:INDIRECT(F481)),"")</f>
        <v>381</v>
      </c>
    </row>
    <row r="482" spans="1:7" x14ac:dyDescent="0.25">
      <c r="A482" t="s">
        <v>81</v>
      </c>
      <c r="B482" t="str">
        <f t="shared" si="14"/>
        <v>requirement</v>
      </c>
      <c r="C482">
        <f>IF(B482=LOOKUP(B482,terms!$B$2:$B$219),1,0)</f>
        <v>0</v>
      </c>
      <c r="D482">
        <f>IF(B482=LOOKUP(B482,terms!$B$2:$B$219),0,1)</f>
        <v>1</v>
      </c>
      <c r="E482">
        <v>482</v>
      </c>
      <c r="F482" t="str">
        <f t="shared" si="15"/>
        <v>D482</v>
      </c>
      <c r="G482" t="str">
        <f ca="1">IF(C482=1,SUM($D$2:INDIRECT(F482)),"")</f>
        <v/>
      </c>
    </row>
    <row r="483" spans="1:7" x14ac:dyDescent="0.25">
      <c r="A483" t="s">
        <v>51</v>
      </c>
      <c r="B483" t="str">
        <f t="shared" si="14"/>
        <v>aim</v>
      </c>
      <c r="C483">
        <f>IF(B483=LOOKUP(B483,terms!$B$2:$B$219),1,0)</f>
        <v>1</v>
      </c>
      <c r="D483">
        <f>IF(B483=LOOKUP(B483,terms!$B$2:$B$219),0,1)</f>
        <v>0</v>
      </c>
      <c r="E483">
        <v>483</v>
      </c>
      <c r="F483" t="str">
        <f t="shared" si="15"/>
        <v>D483</v>
      </c>
      <c r="G483">
        <f ca="1">IF(C483=1,SUM($D$2:INDIRECT(F483)),"")</f>
        <v>382</v>
      </c>
    </row>
    <row r="484" spans="1:7" x14ac:dyDescent="0.25">
      <c r="A484" t="s">
        <v>106</v>
      </c>
      <c r="B484" t="str">
        <f t="shared" si="14"/>
        <v>period</v>
      </c>
      <c r="C484">
        <f>IF(B484=LOOKUP(B484,terms!$B$2:$B$219),1,0)</f>
        <v>0</v>
      </c>
      <c r="D484">
        <f>IF(B484=LOOKUP(B484,terms!$B$2:$B$219),0,1)</f>
        <v>1</v>
      </c>
      <c r="E484">
        <v>484</v>
      </c>
      <c r="F484" t="str">
        <f t="shared" si="15"/>
        <v>D484</v>
      </c>
      <c r="G484" t="str">
        <f ca="1">IF(C484=1,SUM($D$2:INDIRECT(F484)),"")</f>
        <v/>
      </c>
    </row>
    <row r="485" spans="1:7" x14ac:dyDescent="0.25">
      <c r="A485" t="s">
        <v>237</v>
      </c>
      <c r="B485" t="str">
        <f t="shared" si="14"/>
        <v>mail</v>
      </c>
      <c r="C485">
        <f>IF(B485=LOOKUP(B485,terms!$B$2:$B$219),1,0)</f>
        <v>0</v>
      </c>
      <c r="D485">
        <f>IF(B485=LOOKUP(B485,terms!$B$2:$B$219),0,1)</f>
        <v>1</v>
      </c>
      <c r="E485">
        <v>485</v>
      </c>
      <c r="F485" t="str">
        <f t="shared" si="15"/>
        <v>D485</v>
      </c>
      <c r="G485" t="str">
        <f ca="1">IF(C485=1,SUM($D$2:INDIRECT(F485)),"")</f>
        <v/>
      </c>
    </row>
    <row r="486" spans="1:7" x14ac:dyDescent="0.25">
      <c r="A486" t="s">
        <v>203</v>
      </c>
      <c r="B486" t="str">
        <f t="shared" si="14"/>
        <v>save</v>
      </c>
      <c r="C486">
        <f>IF(B486=LOOKUP(B486,terms!$B$2:$B$219),1,0)</f>
        <v>0</v>
      </c>
      <c r="D486">
        <f>IF(B486=LOOKUP(B486,terms!$B$2:$B$219),0,1)</f>
        <v>1</v>
      </c>
      <c r="E486">
        <v>486</v>
      </c>
      <c r="F486" t="str">
        <f t="shared" si="15"/>
        <v>D486</v>
      </c>
      <c r="G486" t="str">
        <f ca="1">IF(C486=1,SUM($D$2:INDIRECT(F486)),"")</f>
        <v/>
      </c>
    </row>
    <row r="487" spans="1:7" x14ac:dyDescent="0.25">
      <c r="A487" t="s">
        <v>53</v>
      </c>
      <c r="B487" t="str">
        <f t="shared" si="14"/>
        <v>demographic</v>
      </c>
      <c r="C487">
        <f>IF(B487=LOOKUP(B487,terms!$B$2:$B$219),1,0)</f>
        <v>1</v>
      </c>
      <c r="D487">
        <f>IF(B487=LOOKUP(B487,terms!$B$2:$B$219),0,1)</f>
        <v>0</v>
      </c>
      <c r="E487">
        <v>487</v>
      </c>
      <c r="F487" t="str">
        <f t="shared" si="15"/>
        <v>D487</v>
      </c>
      <c r="G487">
        <f ca="1">IF(C487=1,SUM($D$2:INDIRECT(F487)),"")</f>
        <v>385</v>
      </c>
    </row>
    <row r="488" spans="1:7" x14ac:dyDescent="0.25">
      <c r="A488" t="s">
        <v>64</v>
      </c>
      <c r="B488" t="str">
        <f t="shared" si="14"/>
        <v>date</v>
      </c>
      <c r="C488">
        <f>IF(B488=LOOKUP(B488,terms!$B$2:$B$219),1,0)</f>
        <v>0</v>
      </c>
      <c r="D488">
        <f>IF(B488=LOOKUP(B488,terms!$B$2:$B$219),0,1)</f>
        <v>1</v>
      </c>
      <c r="E488">
        <v>488</v>
      </c>
      <c r="F488" t="str">
        <f t="shared" si="15"/>
        <v>D488</v>
      </c>
      <c r="G488" t="str">
        <f ca="1">IF(C488=1,SUM($D$2:INDIRECT(F488)),"")</f>
        <v/>
      </c>
    </row>
    <row r="489" spans="1:7" x14ac:dyDescent="0.25">
      <c r="A489" t="s">
        <v>67</v>
      </c>
      <c r="B489" t="str">
        <f t="shared" si="14"/>
        <v>real-time</v>
      </c>
      <c r="C489">
        <f>IF(B489=LOOKUP(B489,terms!$B$2:$B$219),1,0)</f>
        <v>0</v>
      </c>
      <c r="D489">
        <f>IF(B489=LOOKUP(B489,terms!$B$2:$B$219),0,1)</f>
        <v>1</v>
      </c>
      <c r="E489">
        <v>489</v>
      </c>
      <c r="F489" t="str">
        <f t="shared" si="15"/>
        <v>D489</v>
      </c>
      <c r="G489" t="str">
        <f ca="1">IF(C489=1,SUM($D$2:INDIRECT(F489)),"")</f>
        <v/>
      </c>
    </row>
    <row r="490" spans="1:7" x14ac:dyDescent="0.25">
      <c r="A490" t="s">
        <v>111</v>
      </c>
      <c r="B490" t="str">
        <f t="shared" si="14"/>
        <v>income</v>
      </c>
      <c r="C490">
        <f>IF(B490=LOOKUP(B490,terms!$B$2:$B$219),1,0)</f>
        <v>1</v>
      </c>
      <c r="D490">
        <f>IF(B490=LOOKUP(B490,terms!$B$2:$B$219),0,1)</f>
        <v>0</v>
      </c>
      <c r="E490">
        <v>490</v>
      </c>
      <c r="F490" t="str">
        <f t="shared" si="15"/>
        <v>D490</v>
      </c>
      <c r="G490">
        <f ca="1">IF(C490=1,SUM($D$2:INDIRECT(F490)),"")</f>
        <v>387</v>
      </c>
    </row>
    <row r="491" spans="1:7" x14ac:dyDescent="0.25">
      <c r="A491" t="s">
        <v>72</v>
      </c>
      <c r="B491" t="str">
        <f t="shared" si="14"/>
        <v>timeframe</v>
      </c>
      <c r="C491">
        <f>IF(B491=LOOKUP(B491,terms!$B$2:$B$219),1,0)</f>
        <v>0</v>
      </c>
      <c r="D491">
        <f>IF(B491=LOOKUP(B491,terms!$B$2:$B$219),0,1)</f>
        <v>1</v>
      </c>
      <c r="E491">
        <v>491</v>
      </c>
      <c r="F491" t="str">
        <f t="shared" si="15"/>
        <v>D491</v>
      </c>
      <c r="G491" t="str">
        <f ca="1">IF(C491=1,SUM($D$2:INDIRECT(F491)),"")</f>
        <v/>
      </c>
    </row>
    <row r="492" spans="1:7" x14ac:dyDescent="0.25">
      <c r="A492" t="s">
        <v>125</v>
      </c>
      <c r="B492" t="str">
        <f t="shared" si="14"/>
        <v>benefit</v>
      </c>
      <c r="C492">
        <f>IF(B492=LOOKUP(B492,terms!$B$2:$B$219),1,0)</f>
        <v>0</v>
      </c>
      <c r="D492">
        <f>IF(B492=LOOKUP(B492,terms!$B$2:$B$219),0,1)</f>
        <v>1</v>
      </c>
      <c r="E492">
        <v>492</v>
      </c>
      <c r="F492" t="str">
        <f t="shared" si="15"/>
        <v>D492</v>
      </c>
      <c r="G492" t="str">
        <f ca="1">IF(C492=1,SUM($D$2:INDIRECT(F492)),"")</f>
        <v/>
      </c>
    </row>
    <row r="493" spans="1:7" x14ac:dyDescent="0.25">
      <c r="A493" t="s">
        <v>93</v>
      </c>
      <c r="B493" t="str">
        <f t="shared" si="14"/>
        <v>source</v>
      </c>
      <c r="C493">
        <f>IF(B493=LOOKUP(B493,terms!$B$2:$B$219),1,0)</f>
        <v>0</v>
      </c>
      <c r="D493">
        <f>IF(B493=LOOKUP(B493,terms!$B$2:$B$219),0,1)</f>
        <v>1</v>
      </c>
      <c r="E493">
        <v>493</v>
      </c>
      <c r="F493" t="str">
        <f t="shared" si="15"/>
        <v>D493</v>
      </c>
      <c r="G493" t="str">
        <f ca="1">IF(C493=1,SUM($D$2:INDIRECT(F493)),"")</f>
        <v/>
      </c>
    </row>
    <row r="494" spans="1:7" x14ac:dyDescent="0.25">
      <c r="A494" t="s">
        <v>163</v>
      </c>
      <c r="B494" t="str">
        <f t="shared" si="14"/>
        <v>request</v>
      </c>
      <c r="C494">
        <f>IF(B494=LOOKUP(B494,terms!$B$2:$B$219),1,0)</f>
        <v>0</v>
      </c>
      <c r="D494">
        <f>IF(B494=LOOKUP(B494,terms!$B$2:$B$219),0,1)</f>
        <v>1</v>
      </c>
      <c r="E494">
        <v>494</v>
      </c>
      <c r="F494" t="str">
        <f t="shared" si="15"/>
        <v>D494</v>
      </c>
      <c r="G494" t="str">
        <f ca="1">IF(C494=1,SUM($D$2:INDIRECT(F494)),"")</f>
        <v/>
      </c>
    </row>
    <row r="495" spans="1:7" x14ac:dyDescent="0.25">
      <c r="A495" t="s">
        <v>137</v>
      </c>
      <c r="B495" t="str">
        <f t="shared" si="14"/>
        <v>use</v>
      </c>
      <c r="C495">
        <f>IF(B495=LOOKUP(B495,terms!$B$2:$B$219),1,0)</f>
        <v>0</v>
      </c>
      <c r="D495">
        <f>IF(B495=LOOKUP(B495,terms!$B$2:$B$219),0,1)</f>
        <v>1</v>
      </c>
      <c r="E495">
        <v>495</v>
      </c>
      <c r="F495" t="str">
        <f t="shared" si="15"/>
        <v>D495</v>
      </c>
      <c r="G495" t="str">
        <f ca="1">IF(C495=1,SUM($D$2:INDIRECT(F495)),"")</f>
        <v/>
      </c>
    </row>
    <row r="496" spans="1:7" x14ac:dyDescent="0.25">
      <c r="A496" t="s">
        <v>184</v>
      </c>
      <c r="B496" t="str">
        <f t="shared" si="14"/>
        <v>gender</v>
      </c>
      <c r="C496">
        <f>IF(B496=LOOKUP(B496,terms!$B$2:$B$219),1,0)</f>
        <v>1</v>
      </c>
      <c r="D496">
        <f>IF(B496=LOOKUP(B496,terms!$B$2:$B$219),0,1)</f>
        <v>0</v>
      </c>
      <c r="E496">
        <v>496</v>
      </c>
      <c r="F496" t="str">
        <f t="shared" si="15"/>
        <v>D496</v>
      </c>
      <c r="G496">
        <f ca="1">IF(C496=1,SUM($D$2:INDIRECT(F496)),"")</f>
        <v>392</v>
      </c>
    </row>
    <row r="497" spans="1:7" x14ac:dyDescent="0.25">
      <c r="A497" t="s">
        <v>105</v>
      </c>
      <c r="B497" t="str">
        <f t="shared" si="14"/>
        <v>workflow</v>
      </c>
      <c r="C497">
        <f>IF(B497=LOOKUP(B497,terms!$B$2:$B$219),1,0)</f>
        <v>0</v>
      </c>
      <c r="D497">
        <f>IF(B497=LOOKUP(B497,terms!$B$2:$B$219),0,1)</f>
        <v>1</v>
      </c>
      <c r="E497">
        <v>497</v>
      </c>
      <c r="F497" t="str">
        <f t="shared" si="15"/>
        <v>D497</v>
      </c>
      <c r="G497" t="str">
        <f ca="1">IF(C497=1,SUM($D$2:INDIRECT(F497)),"")</f>
        <v/>
      </c>
    </row>
    <row r="498" spans="1:7" x14ac:dyDescent="0.25">
      <c r="A498" t="s">
        <v>249</v>
      </c>
      <c r="B498" t="str">
        <f t="shared" si="14"/>
        <v>result</v>
      </c>
      <c r="C498">
        <f>IF(B498=LOOKUP(B498,terms!$B$2:$B$219),1,0)</f>
        <v>0</v>
      </c>
      <c r="D498">
        <f>IF(B498=LOOKUP(B498,terms!$B$2:$B$219),0,1)</f>
        <v>1</v>
      </c>
      <c r="E498">
        <v>498</v>
      </c>
      <c r="F498" t="str">
        <f t="shared" si="15"/>
        <v>D498</v>
      </c>
      <c r="G498" t="str">
        <f ca="1">IF(C498=1,SUM($D$2:INDIRECT(F498)),"")</f>
        <v/>
      </c>
    </row>
    <row r="499" spans="1:7" x14ac:dyDescent="0.25">
      <c r="A499" t="s">
        <v>152</v>
      </c>
      <c r="B499" t="str">
        <f t="shared" si="14"/>
        <v>provider</v>
      </c>
      <c r="C499">
        <f>IF(B499=LOOKUP(B499,terms!$B$2:$B$219),1,0)</f>
        <v>1</v>
      </c>
      <c r="D499">
        <f>IF(B499=LOOKUP(B499,terms!$B$2:$B$219),0,1)</f>
        <v>0</v>
      </c>
      <c r="E499">
        <v>499</v>
      </c>
      <c r="F499" t="str">
        <f t="shared" si="15"/>
        <v>D499</v>
      </c>
      <c r="G499">
        <f ca="1">IF(C499=1,SUM($D$2:INDIRECT(F499)),"")</f>
        <v>394</v>
      </c>
    </row>
    <row r="500" spans="1:7" x14ac:dyDescent="0.25">
      <c r="A500" t="s">
        <v>200</v>
      </c>
      <c r="B500" t="str">
        <f t="shared" si="14"/>
        <v>person</v>
      </c>
      <c r="C500">
        <f>IF(B500=LOOKUP(B500,terms!$B$2:$B$219),1,0)</f>
        <v>1</v>
      </c>
      <c r="D500">
        <f>IF(B500=LOOKUP(B500,terms!$B$2:$B$219),0,1)</f>
        <v>0</v>
      </c>
      <c r="E500">
        <v>500</v>
      </c>
      <c r="F500" t="str">
        <f t="shared" si="15"/>
        <v>D500</v>
      </c>
      <c r="G500">
        <f ca="1">IF(C500=1,SUM($D$2:INDIRECT(F500)),"")</f>
        <v>394</v>
      </c>
    </row>
    <row r="501" spans="1:7" x14ac:dyDescent="0.25">
      <c r="A501" t="s">
        <v>373</v>
      </c>
      <c r="B501" t="str">
        <f t="shared" si="14"/>
        <v>phone</v>
      </c>
      <c r="C501">
        <f>IF(B501=LOOKUP(B501,terms!$B$2:$B$219),1,0)</f>
        <v>0</v>
      </c>
      <c r="D501">
        <f>IF(B501=LOOKUP(B501,terms!$B$2:$B$219),0,1)</f>
        <v>1</v>
      </c>
      <c r="E501">
        <v>501</v>
      </c>
      <c r="F501" t="str">
        <f t="shared" si="15"/>
        <v>D501</v>
      </c>
      <c r="G501" t="str">
        <f ca="1">IF(C501=1,SUM($D$2:INDIRECT(F501)),"")</f>
        <v/>
      </c>
    </row>
    <row r="502" spans="1:7" x14ac:dyDescent="0.25">
      <c r="A502" t="s">
        <v>118</v>
      </c>
      <c r="B502" t="str">
        <f t="shared" si="14"/>
        <v>notification</v>
      </c>
      <c r="C502">
        <f>IF(B502=LOOKUP(B502,terms!$B$2:$B$219),1,0)</f>
        <v>1</v>
      </c>
      <c r="D502">
        <f>IF(B502=LOOKUP(B502,terms!$B$2:$B$219),0,1)</f>
        <v>0</v>
      </c>
      <c r="E502">
        <v>502</v>
      </c>
      <c r="F502" t="str">
        <f t="shared" si="15"/>
        <v>D502</v>
      </c>
      <c r="G502">
        <f ca="1">IF(C502=1,SUM($D$2:INDIRECT(F502)),"")</f>
        <v>395</v>
      </c>
    </row>
    <row r="503" spans="1:7" x14ac:dyDescent="0.25">
      <c r="A503" t="s">
        <v>193</v>
      </c>
      <c r="B503" t="str">
        <f t="shared" si="14"/>
        <v>decision</v>
      </c>
      <c r="C503">
        <f>IF(B503=LOOKUP(B503,terms!$B$2:$B$219),1,0)</f>
        <v>0</v>
      </c>
      <c r="D503">
        <f>IF(B503=LOOKUP(B503,terms!$B$2:$B$219),0,1)</f>
        <v>1</v>
      </c>
      <c r="E503">
        <v>503</v>
      </c>
      <c r="F503" t="str">
        <f t="shared" si="15"/>
        <v>D503</v>
      </c>
      <c r="G503" t="str">
        <f ca="1">IF(C503=1,SUM($D$2:INDIRECT(F503)),"")</f>
        <v/>
      </c>
    </row>
    <row r="504" spans="1:7" x14ac:dyDescent="0.25">
      <c r="A504" t="s">
        <v>120</v>
      </c>
      <c r="B504" t="str">
        <f t="shared" si="14"/>
        <v>management</v>
      </c>
      <c r="C504">
        <f>IF(B504=LOOKUP(B504,terms!$B$2:$B$219),1,0)</f>
        <v>0</v>
      </c>
      <c r="D504">
        <f>IF(B504=LOOKUP(B504,terms!$B$2:$B$219),0,1)</f>
        <v>1</v>
      </c>
      <c r="E504">
        <v>504</v>
      </c>
      <c r="F504" t="str">
        <f t="shared" si="15"/>
        <v>D504</v>
      </c>
      <c r="G504" t="str">
        <f ca="1">IF(C504=1,SUM($D$2:INDIRECT(F504)),"")</f>
        <v/>
      </c>
    </row>
    <row r="505" spans="1:7" x14ac:dyDescent="0.25">
      <c r="A505" t="s">
        <v>138</v>
      </c>
      <c r="B505" t="str">
        <f t="shared" si="14"/>
        <v>document</v>
      </c>
      <c r="C505">
        <f>IF(B505=LOOKUP(B505,terms!$B$2:$B$219),1,0)</f>
        <v>0</v>
      </c>
      <c r="D505">
        <f>IF(B505=LOOKUP(B505,terms!$B$2:$B$219),0,1)</f>
        <v>1</v>
      </c>
      <c r="E505">
        <v>505</v>
      </c>
      <c r="F505" t="str">
        <f t="shared" si="15"/>
        <v>D505</v>
      </c>
      <c r="G505" t="str">
        <f ca="1">IF(C505=1,SUM($D$2:INDIRECT(F505)),"")</f>
        <v/>
      </c>
    </row>
    <row r="506" spans="1:7" x14ac:dyDescent="0.25">
      <c r="A506" t="s">
        <v>157</v>
      </c>
      <c r="B506" t="str">
        <f t="shared" si="14"/>
        <v>fee</v>
      </c>
      <c r="C506">
        <f>IF(B506=LOOKUP(B506,terms!$B$2:$B$219),1,0)</f>
        <v>0</v>
      </c>
      <c r="D506">
        <f>IF(B506=LOOKUP(B506,terms!$B$2:$B$219),0,1)</f>
        <v>1</v>
      </c>
      <c r="E506">
        <v>506</v>
      </c>
      <c r="F506" t="str">
        <f t="shared" si="15"/>
        <v>D506</v>
      </c>
      <c r="G506" t="str">
        <f ca="1">IF(C506=1,SUM($D$2:INDIRECT(F506)),"")</f>
        <v/>
      </c>
    </row>
    <row r="507" spans="1:7" x14ac:dyDescent="0.25">
      <c r="A507" t="s">
        <v>109</v>
      </c>
      <c r="B507" t="str">
        <f t="shared" si="14"/>
        <v>california</v>
      </c>
      <c r="C507">
        <f>IF(B507=LOOKUP(B507,terms!$B$2:$B$219),1,0)</f>
        <v>0</v>
      </c>
      <c r="D507">
        <f>IF(B507=LOOKUP(B507,terms!$B$2:$B$219),0,1)</f>
        <v>1</v>
      </c>
      <c r="E507">
        <v>507</v>
      </c>
      <c r="F507" t="str">
        <f t="shared" si="15"/>
        <v>D507</v>
      </c>
      <c r="G507" t="str">
        <f ca="1">IF(C507=1,SUM($D$2:INDIRECT(F507)),"")</f>
        <v/>
      </c>
    </row>
    <row r="508" spans="1:7" x14ac:dyDescent="0.25">
      <c r="A508" t="s">
        <v>299</v>
      </c>
      <c r="B508" t="str">
        <f t="shared" si="14"/>
        <v>history</v>
      </c>
      <c r="C508">
        <f>IF(B508=LOOKUP(B508,terms!$B$2:$B$219),1,0)</f>
        <v>0</v>
      </c>
      <c r="D508">
        <f>IF(B508=LOOKUP(B508,terms!$B$2:$B$219),0,1)</f>
        <v>1</v>
      </c>
      <c r="E508">
        <v>508</v>
      </c>
      <c r="F508" t="str">
        <f t="shared" si="15"/>
        <v>D508</v>
      </c>
      <c r="G508" t="str">
        <f ca="1">IF(C508=1,SUM($D$2:INDIRECT(F508)),"")</f>
        <v/>
      </c>
    </row>
    <row r="509" spans="1:7" x14ac:dyDescent="0.25">
      <c r="A509" t="s">
        <v>439</v>
      </c>
      <c r="B509" t="str">
        <f t="shared" si="14"/>
        <v>department</v>
      </c>
      <c r="C509">
        <f>IF(B509=LOOKUP(B509,terms!$B$2:$B$219),1,0)</f>
        <v>0</v>
      </c>
      <c r="D509">
        <f>IF(B509=LOOKUP(B509,terms!$B$2:$B$219),0,1)</f>
        <v>1</v>
      </c>
      <c r="E509">
        <v>509</v>
      </c>
      <c r="F509" t="str">
        <f t="shared" si="15"/>
        <v>D509</v>
      </c>
      <c r="G509" t="str">
        <f ca="1">IF(C509=1,SUM($D$2:INDIRECT(F509)),"")</f>
        <v/>
      </c>
    </row>
    <row r="510" spans="1:7" x14ac:dyDescent="0.25">
      <c r="A510" t="s">
        <v>201</v>
      </c>
      <c r="B510" t="str">
        <f t="shared" si="14"/>
        <v>verified</v>
      </c>
      <c r="C510">
        <f>IF(B510=LOOKUP(B510,terms!$B$2:$B$219),1,0)</f>
        <v>0</v>
      </c>
      <c r="D510">
        <f>IF(B510=LOOKUP(B510,terms!$B$2:$B$219),0,1)</f>
        <v>1</v>
      </c>
      <c r="E510">
        <v>510</v>
      </c>
      <c r="F510" t="str">
        <f t="shared" si="15"/>
        <v>D510</v>
      </c>
      <c r="G510" t="str">
        <f ca="1">IF(C510=1,SUM($D$2:INDIRECT(F510)),"")</f>
        <v/>
      </c>
    </row>
    <row r="511" spans="1:7" x14ac:dyDescent="0.25">
      <c r="A511" t="s">
        <v>276</v>
      </c>
      <c r="B511" t="str">
        <f t="shared" si="14"/>
        <v>reporting</v>
      </c>
      <c r="C511">
        <f>IF(B511=LOOKUP(B511,terms!$B$2:$B$219),1,0)</f>
        <v>0</v>
      </c>
      <c r="D511">
        <f>IF(B511=LOOKUP(B511,terms!$B$2:$B$219),0,1)</f>
        <v>1</v>
      </c>
      <c r="E511">
        <v>511</v>
      </c>
      <c r="F511" t="str">
        <f t="shared" si="15"/>
        <v>D511</v>
      </c>
      <c r="G511" t="str">
        <f ca="1">IF(C511=1,SUM($D$2:INDIRECT(F511)),"")</f>
        <v/>
      </c>
    </row>
    <row r="512" spans="1:7" x14ac:dyDescent="0.25">
      <c r="A512" t="s">
        <v>206</v>
      </c>
      <c r="B512" t="str">
        <f t="shared" si="14"/>
        <v>text</v>
      </c>
      <c r="C512">
        <f>IF(B512=LOOKUP(B512,terms!$B$2:$B$219),1,0)</f>
        <v>0</v>
      </c>
      <c r="D512">
        <f>IF(B512=LOOKUP(B512,terms!$B$2:$B$219),0,1)</f>
        <v>1</v>
      </c>
      <c r="E512">
        <v>512</v>
      </c>
      <c r="F512" t="str">
        <f t="shared" si="15"/>
        <v>D512</v>
      </c>
      <c r="G512" t="str">
        <f ca="1">IF(C512=1,SUM($D$2:INDIRECT(F512)),"")</f>
        <v/>
      </c>
    </row>
    <row r="513" spans="1:7" x14ac:dyDescent="0.25">
      <c r="A513" t="s">
        <v>175</v>
      </c>
      <c r="B513" t="str">
        <f t="shared" si="14"/>
        <v>caseload</v>
      </c>
      <c r="C513">
        <f>IF(B513=LOOKUP(B513,terms!$B$2:$B$219),1,0)</f>
        <v>1</v>
      </c>
      <c r="D513">
        <f>IF(B513=LOOKUP(B513,terms!$B$2:$B$219),0,1)</f>
        <v>0</v>
      </c>
      <c r="E513">
        <v>513</v>
      </c>
      <c r="F513" t="str">
        <f t="shared" si="15"/>
        <v>D513</v>
      </c>
      <c r="G513">
        <f ca="1">IF(C513=1,SUM($D$2:INDIRECT(F513)),"")</f>
        <v>405</v>
      </c>
    </row>
    <row r="514" spans="1:7" x14ac:dyDescent="0.25">
      <c r="A514" t="s">
        <v>218</v>
      </c>
      <c r="B514" t="str">
        <f t="shared" si="14"/>
        <v>disenrollment</v>
      </c>
      <c r="C514">
        <f>IF(B514=LOOKUP(B514,terms!$B$2:$B$219),1,0)</f>
        <v>0</v>
      </c>
      <c r="D514">
        <f>IF(B514=LOOKUP(B514,terms!$B$2:$B$219),0,1)</f>
        <v>1</v>
      </c>
      <c r="E514">
        <v>514</v>
      </c>
      <c r="F514" t="str">
        <f t="shared" si="15"/>
        <v>D514</v>
      </c>
      <c r="G514" t="str">
        <f ca="1">IF(C514=1,SUM($D$2:INDIRECT(F514)),"")</f>
        <v/>
      </c>
    </row>
    <row r="515" spans="1:7" x14ac:dyDescent="0.25">
      <c r="A515" t="s">
        <v>332</v>
      </c>
      <c r="B515" t="str">
        <f t="shared" ref="B515:B578" si="16">LOWER(SUBSTITUTE(A515," ",""))</f>
        <v>language</v>
      </c>
      <c r="C515">
        <f>IF(B515=LOOKUP(B515,terms!$B$2:$B$219),1,0)</f>
        <v>0</v>
      </c>
      <c r="D515">
        <f>IF(B515=LOOKUP(B515,terms!$B$2:$B$219),0,1)</f>
        <v>1</v>
      </c>
      <c r="E515">
        <v>515</v>
      </c>
      <c r="F515" t="str">
        <f t="shared" ref="F515:F578" si="17">CONCATENATE("D",E515)</f>
        <v>D515</v>
      </c>
      <c r="G515" t="str">
        <f ca="1">IF(C515=1,SUM($D$2:INDIRECT(F515)),"")</f>
        <v/>
      </c>
    </row>
    <row r="516" spans="1:7" x14ac:dyDescent="0.25">
      <c r="A516" t="s">
        <v>234</v>
      </c>
      <c r="B516" t="str">
        <f t="shared" si="16"/>
        <v>annually</v>
      </c>
      <c r="C516">
        <f>IF(B516=LOOKUP(B516,terms!$B$2:$B$219),1,0)</f>
        <v>0</v>
      </c>
      <c r="D516">
        <f>IF(B516=LOOKUP(B516,terms!$B$2:$B$219),0,1)</f>
        <v>1</v>
      </c>
      <c r="E516">
        <v>516</v>
      </c>
      <c r="F516" t="str">
        <f t="shared" si="17"/>
        <v>D516</v>
      </c>
      <c r="G516" t="str">
        <f ca="1">IF(C516=1,SUM($D$2:INDIRECT(F516)),"")</f>
        <v/>
      </c>
    </row>
    <row r="517" spans="1:7" x14ac:dyDescent="0.25">
      <c r="A517" t="s">
        <v>275</v>
      </c>
      <c r="B517" t="str">
        <f t="shared" si="16"/>
        <v>access</v>
      </c>
      <c r="C517">
        <f>IF(B517=LOOKUP(B517,terms!$B$2:$B$219),1,0)</f>
        <v>0</v>
      </c>
      <c r="D517">
        <f>IF(B517=LOOKUP(B517,terms!$B$2:$B$219),0,1)</f>
        <v>1</v>
      </c>
      <c r="E517">
        <v>517</v>
      </c>
      <c r="F517" t="str">
        <f t="shared" si="17"/>
        <v>D517</v>
      </c>
      <c r="G517" t="str">
        <f ca="1">IF(C517=1,SUM($D$2:INDIRECT(F517)),"")</f>
        <v/>
      </c>
    </row>
    <row r="518" spans="1:7" x14ac:dyDescent="0.25">
      <c r="A518" t="s">
        <v>110</v>
      </c>
      <c r="B518" t="str">
        <f t="shared" si="16"/>
        <v>rule</v>
      </c>
      <c r="C518">
        <f>IF(B518=LOOKUP(B518,terms!$B$2:$B$219),1,0)</f>
        <v>0</v>
      </c>
      <c r="D518">
        <f>IF(B518=LOOKUP(B518,terms!$B$2:$B$219),0,1)</f>
        <v>1</v>
      </c>
      <c r="E518">
        <v>518</v>
      </c>
      <c r="F518" t="str">
        <f t="shared" si="17"/>
        <v>D518</v>
      </c>
      <c r="G518" t="str">
        <f ca="1">IF(C518=1,SUM($D$2:INDIRECT(F518)),"")</f>
        <v/>
      </c>
    </row>
    <row r="519" spans="1:7" x14ac:dyDescent="0.25">
      <c r="A519" t="s">
        <v>173</v>
      </c>
      <c r="B519" t="str">
        <f t="shared" si="16"/>
        <v>office</v>
      </c>
      <c r="C519">
        <f>IF(B519=LOOKUP(B519,terms!$B$2:$B$219),1,0)</f>
        <v>0</v>
      </c>
      <c r="D519">
        <f>IF(B519=LOOKUP(B519,terms!$B$2:$B$219),0,1)</f>
        <v>1</v>
      </c>
      <c r="E519">
        <v>519</v>
      </c>
      <c r="F519" t="str">
        <f t="shared" si="17"/>
        <v>D519</v>
      </c>
      <c r="G519" t="str">
        <f ca="1">IF(C519=1,SUM($D$2:INDIRECT(F519)),"")</f>
        <v/>
      </c>
    </row>
    <row r="520" spans="1:7" x14ac:dyDescent="0.25">
      <c r="A520" t="s">
        <v>497</v>
      </c>
      <c r="B520" t="str">
        <f t="shared" si="16"/>
        <v>behalf</v>
      </c>
      <c r="C520">
        <f>IF(B520=LOOKUP(B520,terms!$B$2:$B$219),1,0)</f>
        <v>0</v>
      </c>
      <c r="D520">
        <f>IF(B520=LOOKUP(B520,terms!$B$2:$B$219),0,1)</f>
        <v>1</v>
      </c>
      <c r="E520">
        <v>520</v>
      </c>
      <c r="F520" t="str">
        <f t="shared" si="17"/>
        <v>D520</v>
      </c>
      <c r="G520" t="str">
        <f ca="1">IF(C520=1,SUM($D$2:INDIRECT(F520)),"")</f>
        <v/>
      </c>
    </row>
    <row r="521" spans="1:7" x14ac:dyDescent="0.25">
      <c r="A521" t="s">
        <v>336</v>
      </c>
      <c r="B521" t="str">
        <f t="shared" si="16"/>
        <v>response</v>
      </c>
      <c r="C521">
        <f>IF(B521=LOOKUP(B521,terms!$B$2:$B$219),1,0)</f>
        <v>0</v>
      </c>
      <c r="D521">
        <f>IF(B521=LOOKUP(B521,terms!$B$2:$B$219),0,1)</f>
        <v>1</v>
      </c>
      <c r="E521">
        <v>521</v>
      </c>
      <c r="F521" t="str">
        <f t="shared" si="17"/>
        <v>D521</v>
      </c>
      <c r="G521" t="str">
        <f ca="1">IF(C521=1,SUM($D$2:INDIRECT(F521)),"")</f>
        <v/>
      </c>
    </row>
    <row r="522" spans="1:7" x14ac:dyDescent="0.25">
      <c r="A522" t="s">
        <v>301</v>
      </c>
      <c r="B522" t="str">
        <f t="shared" si="16"/>
        <v>complaint</v>
      </c>
      <c r="C522">
        <f>IF(B522=LOOKUP(B522,terms!$B$2:$B$219),1,0)</f>
        <v>0</v>
      </c>
      <c r="D522">
        <f>IF(B522=LOOKUP(B522,terms!$B$2:$B$219),0,1)</f>
        <v>1</v>
      </c>
      <c r="E522">
        <v>522</v>
      </c>
      <c r="F522" t="str">
        <f t="shared" si="17"/>
        <v>D522</v>
      </c>
      <c r="G522" t="str">
        <f ca="1">IF(C522=1,SUM($D$2:INDIRECT(F522)),"")</f>
        <v/>
      </c>
    </row>
    <row r="523" spans="1:7" x14ac:dyDescent="0.25">
      <c r="A523" t="s">
        <v>188</v>
      </c>
      <c r="B523" t="str">
        <f t="shared" si="16"/>
        <v>capability</v>
      </c>
      <c r="C523">
        <f>IF(B523=LOOKUP(B523,terms!$B$2:$B$219),1,0)</f>
        <v>0</v>
      </c>
      <c r="D523">
        <f>IF(B523=LOOKUP(B523,terms!$B$2:$B$219),0,1)</f>
        <v>1</v>
      </c>
      <c r="E523">
        <v>523</v>
      </c>
      <c r="F523" t="str">
        <f t="shared" si="17"/>
        <v>D523</v>
      </c>
      <c r="G523" t="str">
        <f ca="1">IF(C523=1,SUM($D$2:INDIRECT(F523)),"")</f>
        <v/>
      </c>
    </row>
    <row r="524" spans="1:7" x14ac:dyDescent="0.25">
      <c r="A524" t="s">
        <v>289</v>
      </c>
      <c r="B524" t="str">
        <f t="shared" si="16"/>
        <v>residency</v>
      </c>
      <c r="C524">
        <f>IF(B524=LOOKUP(B524,terms!$B$2:$B$219),1,0)</f>
        <v>0</v>
      </c>
      <c r="D524">
        <f>IF(B524=LOOKUP(B524,terms!$B$2:$B$219),0,1)</f>
        <v>1</v>
      </c>
      <c r="E524">
        <v>524</v>
      </c>
      <c r="F524" t="str">
        <f t="shared" si="17"/>
        <v>D524</v>
      </c>
      <c r="G524" t="str">
        <f ca="1">IF(C524=1,SUM($D$2:INDIRECT(F524)),"")</f>
        <v/>
      </c>
    </row>
    <row r="525" spans="1:7" x14ac:dyDescent="0.25">
      <c r="A525" t="s">
        <v>317</v>
      </c>
      <c r="B525" t="str">
        <f t="shared" si="16"/>
        <v>location</v>
      </c>
      <c r="C525">
        <f>IF(B525=LOOKUP(B525,terms!$B$2:$B$219),1,0)</f>
        <v>1</v>
      </c>
      <c r="D525">
        <f>IF(B525=LOOKUP(B525,terms!$B$2:$B$219),0,1)</f>
        <v>0</v>
      </c>
      <c r="E525">
        <v>525</v>
      </c>
      <c r="F525" t="str">
        <f t="shared" si="17"/>
        <v>D525</v>
      </c>
      <c r="G525">
        <f ca="1">IF(C525=1,SUM($D$2:INDIRECT(F525)),"")</f>
        <v>416</v>
      </c>
    </row>
    <row r="526" spans="1:7" x14ac:dyDescent="0.25">
      <c r="A526" t="s">
        <v>255</v>
      </c>
      <c r="B526" t="str">
        <f t="shared" si="16"/>
        <v>family</v>
      </c>
      <c r="C526">
        <f>IF(B526=LOOKUP(B526,terms!$B$2:$B$219),1,0)</f>
        <v>1</v>
      </c>
      <c r="D526">
        <f>IF(B526=LOOKUP(B526,terms!$B$2:$B$219),0,1)</f>
        <v>0</v>
      </c>
      <c r="E526">
        <v>526</v>
      </c>
      <c r="F526" t="str">
        <f t="shared" si="17"/>
        <v>D526</v>
      </c>
      <c r="G526">
        <f ca="1">IF(C526=1,SUM($D$2:INDIRECT(F526)),"")</f>
        <v>416</v>
      </c>
    </row>
    <row r="527" spans="1:7" x14ac:dyDescent="0.25">
      <c r="A527" t="s">
        <v>366</v>
      </c>
      <c r="B527" t="str">
        <f t="shared" si="16"/>
        <v>referral</v>
      </c>
      <c r="C527">
        <f>IF(B527=LOOKUP(B527,terms!$B$2:$B$219),1,0)</f>
        <v>1</v>
      </c>
      <c r="D527">
        <f>IF(B527=LOOKUP(B527,terms!$B$2:$B$219),0,1)</f>
        <v>0</v>
      </c>
      <c r="E527">
        <v>527</v>
      </c>
      <c r="F527" t="str">
        <f t="shared" si="17"/>
        <v>D527</v>
      </c>
      <c r="G527">
        <f ca="1">IF(C527=1,SUM($D$2:INDIRECT(F527)),"")</f>
        <v>416</v>
      </c>
    </row>
    <row r="528" spans="1:7" x14ac:dyDescent="0.25">
      <c r="A528" t="s">
        <v>246</v>
      </c>
      <c r="B528" t="str">
        <f t="shared" si="16"/>
        <v>citizenship</v>
      </c>
      <c r="C528">
        <f>IF(B528=LOOKUP(B528,terms!$B$2:$B$219),1,0)</f>
        <v>0</v>
      </c>
      <c r="D528">
        <f>IF(B528=LOOKUP(B528,terms!$B$2:$B$219),0,1)</f>
        <v>1</v>
      </c>
      <c r="E528">
        <v>528</v>
      </c>
      <c r="F528" t="str">
        <f t="shared" si="17"/>
        <v>D528</v>
      </c>
      <c r="G528" t="str">
        <f ca="1">IF(C528=1,SUM($D$2:INDIRECT(F528)),"")</f>
        <v/>
      </c>
    </row>
    <row r="529" spans="1:7" x14ac:dyDescent="0.25">
      <c r="A529" t="s">
        <v>114</v>
      </c>
      <c r="B529" t="str">
        <f t="shared" si="16"/>
        <v>staff</v>
      </c>
      <c r="C529">
        <f>IF(B529=LOOKUP(B529,terms!$B$2:$B$219),1,0)</f>
        <v>1</v>
      </c>
      <c r="D529">
        <f>IF(B529=LOOKUP(B529,terms!$B$2:$B$219),0,1)</f>
        <v>0</v>
      </c>
      <c r="E529">
        <v>529</v>
      </c>
      <c r="F529" t="str">
        <f t="shared" si="17"/>
        <v>D529</v>
      </c>
      <c r="G529">
        <f ca="1">IF(C529=1,SUM($D$2:INDIRECT(F529)),"")</f>
        <v>417</v>
      </c>
    </row>
    <row r="530" spans="1:7" x14ac:dyDescent="0.25">
      <c r="A530" t="s">
        <v>179</v>
      </c>
      <c r="B530" t="str">
        <f t="shared" si="16"/>
        <v>task</v>
      </c>
      <c r="C530">
        <f>IF(B530=LOOKUP(B530,terms!$B$2:$B$219),1,0)</f>
        <v>0</v>
      </c>
      <c r="D530">
        <f>IF(B530=LOOKUP(B530,terms!$B$2:$B$219),0,1)</f>
        <v>1</v>
      </c>
      <c r="E530">
        <v>530</v>
      </c>
      <c r="F530" t="str">
        <f t="shared" si="17"/>
        <v>D530</v>
      </c>
      <c r="G530" t="str">
        <f ca="1">IF(C530=1,SUM($D$2:INDIRECT(F530)),"")</f>
        <v/>
      </c>
    </row>
    <row r="531" spans="1:7" x14ac:dyDescent="0.25">
      <c r="A531" t="s">
        <v>230</v>
      </c>
      <c r="B531" t="str">
        <f t="shared" si="16"/>
        <v>list</v>
      </c>
      <c r="C531">
        <f>IF(B531=LOOKUP(B531,terms!$B$2:$B$219),1,0)</f>
        <v>0</v>
      </c>
      <c r="D531">
        <f>IF(B531=LOOKUP(B531,terms!$B$2:$B$219),0,1)</f>
        <v>1</v>
      </c>
      <c r="E531">
        <v>531</v>
      </c>
      <c r="F531" t="str">
        <f t="shared" si="17"/>
        <v>D531</v>
      </c>
      <c r="G531" t="str">
        <f ca="1">IF(C531=1,SUM($D$2:INDIRECT(F531)),"")</f>
        <v/>
      </c>
    </row>
    <row r="532" spans="1:7" x14ac:dyDescent="0.25">
      <c r="A532" t="s">
        <v>502</v>
      </c>
      <c r="B532" t="str">
        <f t="shared" si="16"/>
        <v>log</v>
      </c>
      <c r="C532">
        <f>IF(B532=LOOKUP(B532,terms!$B$2:$B$219),1,0)</f>
        <v>0</v>
      </c>
      <c r="D532">
        <f>IF(B532=LOOKUP(B532,terms!$B$2:$B$219),0,1)</f>
        <v>1</v>
      </c>
      <c r="E532">
        <v>532</v>
      </c>
      <c r="F532" t="str">
        <f t="shared" si="17"/>
        <v>D532</v>
      </c>
      <c r="G532" t="str">
        <f ca="1">IF(C532=1,SUM($D$2:INDIRECT(F532)),"")</f>
        <v/>
      </c>
    </row>
    <row r="533" spans="1:7" x14ac:dyDescent="0.25">
      <c r="A533" t="s">
        <v>512</v>
      </c>
      <c r="B533" t="str">
        <f t="shared" si="16"/>
        <v>ability</v>
      </c>
      <c r="C533">
        <f>IF(B533=LOOKUP(B533,terms!$B$2:$B$219),1,0)</f>
        <v>0</v>
      </c>
      <c r="D533">
        <f>IF(B533=LOOKUP(B533,terms!$B$2:$B$219),0,1)</f>
        <v>1</v>
      </c>
      <c r="E533">
        <v>533</v>
      </c>
      <c r="F533" t="str">
        <f t="shared" si="17"/>
        <v>D533</v>
      </c>
      <c r="G533" t="str">
        <f ca="1">IF(C533=1,SUM($D$2:INDIRECT(F533)),"")</f>
        <v/>
      </c>
    </row>
    <row r="534" spans="1:7" x14ac:dyDescent="0.25">
      <c r="A534" t="s">
        <v>267</v>
      </c>
      <c r="B534" t="str">
        <f t="shared" si="16"/>
        <v>documentation</v>
      </c>
      <c r="C534">
        <f>IF(B534=LOOKUP(B534,terms!$B$2:$B$219),1,0)</f>
        <v>0</v>
      </c>
      <c r="D534">
        <f>IF(B534=LOOKUP(B534,terms!$B$2:$B$219),0,1)</f>
        <v>1</v>
      </c>
      <c r="E534">
        <v>534</v>
      </c>
      <c r="F534" t="str">
        <f t="shared" si="17"/>
        <v>D534</v>
      </c>
      <c r="G534" t="str">
        <f ca="1">IF(C534=1,SUM($D$2:INDIRECT(F534)),"")</f>
        <v/>
      </c>
    </row>
    <row r="535" spans="1:7" x14ac:dyDescent="0.25">
      <c r="A535" t="s">
        <v>398</v>
      </c>
      <c r="B535" t="str">
        <f t="shared" si="16"/>
        <v>claim</v>
      </c>
      <c r="C535">
        <f>IF(B535=LOOKUP(B535,terms!$B$2:$B$219),1,0)</f>
        <v>1</v>
      </c>
      <c r="D535">
        <f>IF(B535=LOOKUP(B535,terms!$B$2:$B$219),0,1)</f>
        <v>0</v>
      </c>
      <c r="E535">
        <v>535</v>
      </c>
      <c r="F535" t="str">
        <f t="shared" si="17"/>
        <v>D535</v>
      </c>
      <c r="G535">
        <f ca="1">IF(C535=1,SUM($D$2:INDIRECT(F535)),"")</f>
        <v>422</v>
      </c>
    </row>
    <row r="536" spans="1:7" x14ac:dyDescent="0.25">
      <c r="A536" t="s">
        <v>666</v>
      </c>
      <c r="B536" t="str">
        <f t="shared" si="16"/>
        <v>saw</v>
      </c>
      <c r="C536">
        <f>IF(B536=LOOKUP(B536,terms!$B$2:$B$219),1,0)</f>
        <v>0</v>
      </c>
      <c r="D536">
        <f>IF(B536=LOOKUP(B536,terms!$B$2:$B$219),0,1)</f>
        <v>1</v>
      </c>
      <c r="E536">
        <v>536</v>
      </c>
      <c r="F536" t="str">
        <f t="shared" si="17"/>
        <v>D536</v>
      </c>
      <c r="G536" t="str">
        <f ca="1">IF(C536=1,SUM($D$2:INDIRECT(F536)),"")</f>
        <v/>
      </c>
    </row>
    <row r="537" spans="1:7" x14ac:dyDescent="0.25">
      <c r="A537" t="s">
        <v>229</v>
      </c>
      <c r="B537" t="str">
        <f t="shared" si="16"/>
        <v>link</v>
      </c>
      <c r="C537">
        <f>IF(B537=LOOKUP(B537,terms!$B$2:$B$219),1,0)</f>
        <v>0</v>
      </c>
      <c r="D537">
        <f>IF(B537=LOOKUP(B537,terms!$B$2:$B$219),0,1)</f>
        <v>1</v>
      </c>
      <c r="E537">
        <v>537</v>
      </c>
      <c r="F537" t="str">
        <f t="shared" si="17"/>
        <v>D537</v>
      </c>
      <c r="G537" t="str">
        <f ca="1">IF(C537=1,SUM($D$2:INDIRECT(F537)),"")</f>
        <v/>
      </c>
    </row>
    <row r="538" spans="1:7" x14ac:dyDescent="0.25">
      <c r="A538" t="s">
        <v>216</v>
      </c>
      <c r="B538" t="str">
        <f t="shared" si="16"/>
        <v>decertification</v>
      </c>
      <c r="C538">
        <f>IF(B538=LOOKUP(B538,terms!$B$2:$B$219),1,0)</f>
        <v>1</v>
      </c>
      <c r="D538">
        <f>IF(B538=LOOKUP(B538,terms!$B$2:$B$219),0,1)</f>
        <v>0</v>
      </c>
      <c r="E538">
        <v>538</v>
      </c>
      <c r="F538" t="str">
        <f t="shared" si="17"/>
        <v>D538</v>
      </c>
      <c r="G538">
        <f ca="1">IF(C538=1,SUM($D$2:INDIRECT(F538)),"")</f>
        <v>424</v>
      </c>
    </row>
    <row r="539" spans="1:7" x14ac:dyDescent="0.25">
      <c r="A539" t="s">
        <v>305</v>
      </c>
      <c r="B539" t="str">
        <f t="shared" si="16"/>
        <v>ethnicity</v>
      </c>
      <c r="C539">
        <f>IF(B539=LOOKUP(B539,terms!$B$2:$B$219),1,0)</f>
        <v>0</v>
      </c>
      <c r="D539">
        <f>IF(B539=LOOKUP(B539,terms!$B$2:$B$219),0,1)</f>
        <v>1</v>
      </c>
      <c r="E539">
        <v>539</v>
      </c>
      <c r="F539" t="str">
        <f t="shared" si="17"/>
        <v>D539</v>
      </c>
      <c r="G539" t="str">
        <f ca="1">IF(C539=1,SUM($D$2:INDIRECT(F539)),"")</f>
        <v/>
      </c>
    </row>
    <row r="540" spans="1:7" x14ac:dyDescent="0.25">
      <c r="A540" t="s">
        <v>181</v>
      </c>
      <c r="B540" t="str">
        <f t="shared" si="16"/>
        <v>call</v>
      </c>
      <c r="C540">
        <f>IF(B540=LOOKUP(B540,terms!$B$2:$B$219),1,0)</f>
        <v>0</v>
      </c>
      <c r="D540">
        <f>IF(B540=LOOKUP(B540,terms!$B$2:$B$219),0,1)</f>
        <v>1</v>
      </c>
      <c r="E540">
        <v>540</v>
      </c>
      <c r="F540" t="str">
        <f t="shared" si="17"/>
        <v>D540</v>
      </c>
      <c r="G540" t="str">
        <f ca="1">IF(C540=1,SUM($D$2:INDIRECT(F540)),"")</f>
        <v/>
      </c>
    </row>
    <row r="541" spans="1:7" x14ac:dyDescent="0.25">
      <c r="A541" t="s">
        <v>399</v>
      </c>
      <c r="B541" t="str">
        <f t="shared" si="16"/>
        <v>purpose</v>
      </c>
      <c r="C541">
        <f>IF(B541=LOOKUP(B541,terms!$B$2:$B$219),1,0)</f>
        <v>0</v>
      </c>
      <c r="D541">
        <f>IF(B541=LOOKUP(B541,terms!$B$2:$B$219),0,1)</f>
        <v>1</v>
      </c>
      <c r="E541">
        <v>541</v>
      </c>
      <c r="F541" t="str">
        <f t="shared" si="17"/>
        <v>D541</v>
      </c>
      <c r="G541" t="str">
        <f ca="1">IF(C541=1,SUM($D$2:INDIRECT(F541)),"")</f>
        <v/>
      </c>
    </row>
    <row r="542" spans="1:7" x14ac:dyDescent="0.25">
      <c r="A542" t="s">
        <v>279</v>
      </c>
      <c r="B542" t="str">
        <f t="shared" si="16"/>
        <v>pocket</v>
      </c>
      <c r="C542">
        <f>IF(B542=LOOKUP(B542,terms!$B$2:$B$219),1,0)</f>
        <v>0</v>
      </c>
      <c r="D542">
        <f>IF(B542=LOOKUP(B542,terms!$B$2:$B$219),0,1)</f>
        <v>1</v>
      </c>
      <c r="E542">
        <v>542</v>
      </c>
      <c r="F542" t="str">
        <f t="shared" si="17"/>
        <v>D542</v>
      </c>
      <c r="G542" t="str">
        <f ca="1">IF(C542=1,SUM($D$2:INDIRECT(F542)),"")</f>
        <v/>
      </c>
    </row>
    <row r="543" spans="1:7" x14ac:dyDescent="0.25">
      <c r="A543" t="s">
        <v>478</v>
      </c>
      <c r="B543" t="str">
        <f t="shared" si="16"/>
        <v>screen</v>
      </c>
      <c r="C543">
        <f>IF(B543=LOOKUP(B543,terms!$B$2:$B$219),1,0)</f>
        <v>0</v>
      </c>
      <c r="D543">
        <f>IF(B543=LOOKUP(B543,terms!$B$2:$B$219),0,1)</f>
        <v>1</v>
      </c>
      <c r="E543">
        <v>543</v>
      </c>
      <c r="F543" t="str">
        <f t="shared" si="17"/>
        <v>D543</v>
      </c>
      <c r="G543" t="str">
        <f ca="1">IF(C543=1,SUM($D$2:INDIRECT(F543)),"")</f>
        <v/>
      </c>
    </row>
    <row r="544" spans="1:7" x14ac:dyDescent="0.25">
      <c r="A544" t="s">
        <v>165</v>
      </c>
      <c r="B544" t="str">
        <f t="shared" si="16"/>
        <v>interface</v>
      </c>
      <c r="C544">
        <f>IF(B544=LOOKUP(B544,terms!$B$2:$B$219),1,0)</f>
        <v>0</v>
      </c>
      <c r="D544">
        <f>IF(B544=LOOKUP(B544,terms!$B$2:$B$219),0,1)</f>
        <v>1</v>
      </c>
      <c r="E544">
        <v>544</v>
      </c>
      <c r="F544" t="str">
        <f t="shared" si="17"/>
        <v>D544</v>
      </c>
      <c r="G544" t="str">
        <f ca="1">IF(C544=1,SUM($D$2:INDIRECT(F544)),"")</f>
        <v/>
      </c>
    </row>
    <row r="545" spans="1:7" x14ac:dyDescent="0.25">
      <c r="A545" t="s">
        <v>236</v>
      </c>
      <c r="B545" t="str">
        <f t="shared" si="16"/>
        <v>redetermination</v>
      </c>
      <c r="C545">
        <f>IF(B545=LOOKUP(B545,terms!$B$2:$B$219),1,0)</f>
        <v>0</v>
      </c>
      <c r="D545">
        <f>IF(B545=LOOKUP(B545,terms!$B$2:$B$219),0,1)</f>
        <v>1</v>
      </c>
      <c r="E545">
        <v>545</v>
      </c>
      <c r="F545" t="str">
        <f t="shared" si="17"/>
        <v>D545</v>
      </c>
      <c r="G545" t="str">
        <f ca="1">IF(C545=1,SUM($D$2:INDIRECT(F545)),"")</f>
        <v/>
      </c>
    </row>
    <row r="546" spans="1:7" x14ac:dyDescent="0.25">
      <c r="A546" t="s">
        <v>210</v>
      </c>
      <c r="B546" t="str">
        <f t="shared" si="16"/>
        <v>trend</v>
      </c>
      <c r="C546">
        <f>IF(B546=LOOKUP(B546,terms!$B$2:$B$219),1,0)</f>
        <v>0</v>
      </c>
      <c r="D546">
        <f>IF(B546=LOOKUP(B546,terms!$B$2:$B$219),0,1)</f>
        <v>1</v>
      </c>
      <c r="E546">
        <v>546</v>
      </c>
      <c r="F546" t="str">
        <f t="shared" si="17"/>
        <v>D546</v>
      </c>
      <c r="G546" t="str">
        <f ca="1">IF(C546=1,SUM($D$2:INDIRECT(F546)),"")</f>
        <v/>
      </c>
    </row>
    <row r="547" spans="1:7" x14ac:dyDescent="0.25">
      <c r="A547" t="s">
        <v>133</v>
      </c>
      <c r="B547" t="str">
        <f t="shared" si="16"/>
        <v>amount</v>
      </c>
      <c r="C547">
        <f>IF(B547=LOOKUP(B547,terms!$B$2:$B$219),1,0)</f>
        <v>0</v>
      </c>
      <c r="D547">
        <f>IF(B547=LOOKUP(B547,terms!$B$2:$B$219),0,1)</f>
        <v>1</v>
      </c>
      <c r="E547">
        <v>547</v>
      </c>
      <c r="F547" t="str">
        <f t="shared" si="17"/>
        <v>D547</v>
      </c>
      <c r="G547" t="str">
        <f ca="1">IF(C547=1,SUM($D$2:INDIRECT(F547)),"")</f>
        <v/>
      </c>
    </row>
    <row r="548" spans="1:7" x14ac:dyDescent="0.25">
      <c r="A548" t="s">
        <v>352</v>
      </c>
      <c r="B548" t="str">
        <f t="shared" si="16"/>
        <v>store</v>
      </c>
      <c r="C548">
        <f>IF(B548=LOOKUP(B548,terms!$B$2:$B$219),1,0)</f>
        <v>0</v>
      </c>
      <c r="D548">
        <f>IF(B548=LOOKUP(B548,terms!$B$2:$B$219),0,1)</f>
        <v>1</v>
      </c>
      <c r="E548">
        <v>548</v>
      </c>
      <c r="F548" t="str">
        <f t="shared" si="17"/>
        <v>D548</v>
      </c>
      <c r="G548" t="str">
        <f ca="1">IF(C548=1,SUM($D$2:INDIRECT(F548)),"")</f>
        <v/>
      </c>
    </row>
    <row r="549" spans="1:7" x14ac:dyDescent="0.25">
      <c r="A549" t="s">
        <v>549</v>
      </c>
      <c r="B549" t="str">
        <f t="shared" si="16"/>
        <v>processing</v>
      </c>
      <c r="C549">
        <f>IF(B549=LOOKUP(B549,terms!$B$2:$B$219),1,0)</f>
        <v>0</v>
      </c>
      <c r="D549">
        <f>IF(B549=LOOKUP(B549,terms!$B$2:$B$219),0,1)</f>
        <v>1</v>
      </c>
      <c r="E549">
        <v>549</v>
      </c>
      <c r="F549" t="str">
        <f t="shared" si="17"/>
        <v>D549</v>
      </c>
      <c r="G549" t="str">
        <f ca="1">IF(C549=1,SUM($D$2:INDIRECT(F549)),"")</f>
        <v/>
      </c>
    </row>
    <row r="550" spans="1:7" x14ac:dyDescent="0.25">
      <c r="A550" t="s">
        <v>615</v>
      </c>
      <c r="B550" t="str">
        <f t="shared" si="16"/>
        <v>time-stamp</v>
      </c>
      <c r="C550">
        <f>IF(B550=LOOKUP(B550,terms!$B$2:$B$219),1,0)</f>
        <v>0</v>
      </c>
      <c r="D550">
        <f>IF(B550=LOOKUP(B550,terms!$B$2:$B$219),0,1)</f>
        <v>1</v>
      </c>
      <c r="E550">
        <v>550</v>
      </c>
      <c r="F550" t="str">
        <f t="shared" si="17"/>
        <v>D550</v>
      </c>
      <c r="G550" t="str">
        <f ca="1">IF(C550=1,SUM($D$2:INDIRECT(F550)),"")</f>
        <v/>
      </c>
    </row>
    <row r="551" spans="1:7" x14ac:dyDescent="0.25">
      <c r="A551" t="s">
        <v>537</v>
      </c>
      <c r="B551" t="str">
        <f t="shared" si="16"/>
        <v>med</v>
      </c>
      <c r="C551">
        <f>IF(B551=LOOKUP(B551,terms!$B$2:$B$219),1,0)</f>
        <v>0</v>
      </c>
      <c r="D551">
        <f>IF(B551=LOOKUP(B551,terms!$B$2:$B$219),0,1)</f>
        <v>1</v>
      </c>
      <c r="E551">
        <v>551</v>
      </c>
      <c r="F551" t="str">
        <f t="shared" si="17"/>
        <v>D551</v>
      </c>
      <c r="G551" t="str">
        <f ca="1">IF(C551=1,SUM($D$2:INDIRECT(F551)),"")</f>
        <v/>
      </c>
    </row>
    <row r="552" spans="1:7" x14ac:dyDescent="0.25">
      <c r="A552" t="s">
        <v>467</v>
      </c>
      <c r="B552" t="str">
        <f t="shared" si="16"/>
        <v>insurance</v>
      </c>
      <c r="C552">
        <f>IF(B552=LOOKUP(B552,terms!$B$2:$B$219),1,0)</f>
        <v>0</v>
      </c>
      <c r="D552">
        <f>IF(B552=LOOKUP(B552,terms!$B$2:$B$219),0,1)</f>
        <v>1</v>
      </c>
      <c r="E552">
        <v>552</v>
      </c>
      <c r="F552" t="str">
        <f t="shared" si="17"/>
        <v>D552</v>
      </c>
      <c r="G552" t="str">
        <f ca="1">IF(C552=1,SUM($D$2:INDIRECT(F552)),"")</f>
        <v/>
      </c>
    </row>
    <row r="553" spans="1:7" x14ac:dyDescent="0.25">
      <c r="A553" t="s">
        <v>374</v>
      </c>
      <c r="B553" t="str">
        <f t="shared" si="16"/>
        <v>update</v>
      </c>
      <c r="C553">
        <f>IF(B553=LOOKUP(B553,terms!$B$2:$B$219),1,0)</f>
        <v>0</v>
      </c>
      <c r="D553">
        <f>IF(B553=LOOKUP(B553,terms!$B$2:$B$219),0,1)</f>
        <v>1</v>
      </c>
      <c r="E553">
        <v>553</v>
      </c>
      <c r="F553" t="str">
        <f t="shared" si="17"/>
        <v>D553</v>
      </c>
      <c r="G553" t="str">
        <f ca="1">IF(C553=1,SUM($D$2:INDIRECT(F553)),"")</f>
        <v/>
      </c>
    </row>
    <row r="554" spans="1:7" x14ac:dyDescent="0.25">
      <c r="A554" t="s">
        <v>443</v>
      </c>
      <c r="B554" t="str">
        <f t="shared" si="16"/>
        <v>employer</v>
      </c>
      <c r="C554">
        <f>IF(B554=LOOKUP(B554,terms!$B$2:$B$219),1,0)</f>
        <v>1</v>
      </c>
      <c r="D554">
        <f>IF(B554=LOOKUP(B554,terms!$B$2:$B$219),0,1)</f>
        <v>0</v>
      </c>
      <c r="E554">
        <v>554</v>
      </c>
      <c r="F554" t="str">
        <f t="shared" si="17"/>
        <v>D554</v>
      </c>
      <c r="G554">
        <f ca="1">IF(C554=1,SUM($D$2:INDIRECT(F554)),"")</f>
        <v>439</v>
      </c>
    </row>
    <row r="555" spans="1:7" x14ac:dyDescent="0.25">
      <c r="A555" t="s">
        <v>320</v>
      </c>
      <c r="B555" t="str">
        <f t="shared" si="16"/>
        <v>organization</v>
      </c>
      <c r="C555">
        <f>IF(B555=LOOKUP(B555,terms!$B$2:$B$219),1,0)</f>
        <v>0</v>
      </c>
      <c r="D555">
        <f>IF(B555=LOOKUP(B555,terms!$B$2:$B$219),0,1)</f>
        <v>1</v>
      </c>
      <c r="E555">
        <v>555</v>
      </c>
      <c r="F555" t="str">
        <f t="shared" si="17"/>
        <v>D555</v>
      </c>
      <c r="G555" t="str">
        <f ca="1">IF(C555=1,SUM($D$2:INDIRECT(F555)),"")</f>
        <v/>
      </c>
    </row>
    <row r="556" spans="1:7" x14ac:dyDescent="0.25">
      <c r="A556" t="s">
        <v>397</v>
      </c>
      <c r="B556" t="str">
        <f t="shared" si="16"/>
        <v>acknowledgement</v>
      </c>
      <c r="C556">
        <f>IF(B556=LOOKUP(B556,terms!$B$2:$B$219),1,0)</f>
        <v>0</v>
      </c>
      <c r="D556">
        <f>IF(B556=LOOKUP(B556,terms!$B$2:$B$219),0,1)</f>
        <v>1</v>
      </c>
      <c r="E556">
        <v>556</v>
      </c>
      <c r="F556" t="str">
        <f t="shared" si="17"/>
        <v>D556</v>
      </c>
      <c r="G556" t="str">
        <f ca="1">IF(C556=1,SUM($D$2:INDIRECT(F556)),"")</f>
        <v/>
      </c>
    </row>
    <row r="557" spans="1:7" x14ac:dyDescent="0.25">
      <c r="A557" t="s">
        <v>622</v>
      </c>
      <c r="B557" t="str">
        <f t="shared" si="16"/>
        <v>reason</v>
      </c>
      <c r="C557">
        <f>IF(B557=LOOKUP(B557,terms!$B$2:$B$219),1,0)</f>
        <v>0</v>
      </c>
      <c r="D557">
        <f>IF(B557=LOOKUP(B557,terms!$B$2:$B$219),0,1)</f>
        <v>1</v>
      </c>
      <c r="E557">
        <v>557</v>
      </c>
      <c r="F557" t="str">
        <f t="shared" si="17"/>
        <v>D557</v>
      </c>
      <c r="G557" t="str">
        <f ca="1">IF(C557=1,SUM($D$2:INDIRECT(F557)),"")</f>
        <v/>
      </c>
    </row>
    <row r="558" spans="1:7" x14ac:dyDescent="0.25">
      <c r="A558" t="s">
        <v>568</v>
      </c>
      <c r="B558" t="str">
        <f t="shared" si="16"/>
        <v>aca</v>
      </c>
      <c r="C558">
        <f>IF(B558=LOOKUP(B558,terms!$B$2:$B$219),1,0)</f>
        <v>1</v>
      </c>
      <c r="D558">
        <f>IF(B558=LOOKUP(B558,terms!$B$2:$B$219),0,1)</f>
        <v>0</v>
      </c>
      <c r="E558">
        <v>558</v>
      </c>
      <c r="F558" t="str">
        <f t="shared" si="17"/>
        <v>D558</v>
      </c>
      <c r="G558">
        <f ca="1">IF(C558=1,SUM($D$2:INDIRECT(F558)),"")</f>
        <v>442</v>
      </c>
    </row>
    <row r="559" spans="1:7" x14ac:dyDescent="0.25">
      <c r="A559" t="s">
        <v>651</v>
      </c>
      <c r="B559" t="str">
        <f t="shared" si="16"/>
        <v>spanish</v>
      </c>
      <c r="C559">
        <f>IF(B559=LOOKUP(B559,terms!$B$2:$B$219),1,0)</f>
        <v>0</v>
      </c>
      <c r="D559">
        <f>IF(B559=LOOKUP(B559,terms!$B$2:$B$219),0,1)</f>
        <v>1</v>
      </c>
      <c r="E559">
        <v>559</v>
      </c>
      <c r="F559" t="str">
        <f t="shared" si="17"/>
        <v>D559</v>
      </c>
      <c r="G559" t="str">
        <f ca="1">IF(C559=1,SUM($D$2:INDIRECT(F559)),"")</f>
        <v/>
      </c>
    </row>
    <row r="560" spans="1:7" x14ac:dyDescent="0.25">
      <c r="A560" t="s">
        <v>619</v>
      </c>
      <c r="B560" t="str">
        <f t="shared" si="16"/>
        <v>county</v>
      </c>
      <c r="C560">
        <f>IF(B560=LOOKUP(B560,terms!$B$2:$B$219),1,0)</f>
        <v>0</v>
      </c>
      <c r="D560">
        <f>IF(B560=LOOKUP(B560,terms!$B$2:$B$219),0,1)</f>
        <v>1</v>
      </c>
      <c r="E560">
        <v>560</v>
      </c>
      <c r="F560" t="str">
        <f t="shared" si="17"/>
        <v>D560</v>
      </c>
      <c r="G560" t="str">
        <f ca="1">IF(C560=1,SUM($D$2:INDIRECT(F560)),"")</f>
        <v/>
      </c>
    </row>
    <row r="561" spans="1:7" x14ac:dyDescent="0.25">
      <c r="A561" t="s">
        <v>132</v>
      </c>
      <c r="B561" t="str">
        <f t="shared" si="16"/>
        <v>region</v>
      </c>
      <c r="C561">
        <f>IF(B561=LOOKUP(B561,terms!$B$2:$B$219),1,0)</f>
        <v>1</v>
      </c>
      <c r="D561">
        <f>IF(B561=LOOKUP(B561,terms!$B$2:$B$219),0,1)</f>
        <v>0</v>
      </c>
      <c r="E561">
        <v>561</v>
      </c>
      <c r="F561" t="str">
        <f t="shared" si="17"/>
        <v>D561</v>
      </c>
      <c r="G561">
        <f ca="1">IF(C561=1,SUM($D$2:INDIRECT(F561)),"")</f>
        <v>444</v>
      </c>
    </row>
    <row r="562" spans="1:7" x14ac:dyDescent="0.25">
      <c r="A562" t="s">
        <v>624</v>
      </c>
      <c r="B562" t="str">
        <f t="shared" si="16"/>
        <v>assistance</v>
      </c>
      <c r="C562">
        <f>IF(B562=LOOKUP(B562,terms!$B$2:$B$219),1,0)</f>
        <v>0</v>
      </c>
      <c r="D562">
        <f>IF(B562=LOOKUP(B562,terms!$B$2:$B$219),0,1)</f>
        <v>1</v>
      </c>
      <c r="E562">
        <v>562</v>
      </c>
      <c r="F562" t="str">
        <f t="shared" si="17"/>
        <v>D562</v>
      </c>
      <c r="G562" t="str">
        <f ca="1">IF(C562=1,SUM($D$2:INDIRECT(F562)),"")</f>
        <v/>
      </c>
    </row>
    <row r="563" spans="1:7" x14ac:dyDescent="0.25">
      <c r="A563" t="s">
        <v>617</v>
      </c>
      <c r="B563" t="str">
        <f t="shared" si="16"/>
        <v>vendor</v>
      </c>
      <c r="C563">
        <f>IF(B563=LOOKUP(B563,terms!$B$2:$B$219),1,0)</f>
        <v>1</v>
      </c>
      <c r="D563">
        <f>IF(B563=LOOKUP(B563,terms!$B$2:$B$219),0,1)</f>
        <v>0</v>
      </c>
      <c r="E563">
        <v>563</v>
      </c>
      <c r="F563" t="str">
        <f t="shared" si="17"/>
        <v>D563</v>
      </c>
      <c r="G563">
        <f ca="1">IF(C563=1,SUM($D$2:INDIRECT(F563)),"")</f>
        <v>445</v>
      </c>
    </row>
    <row r="564" spans="1:7" x14ac:dyDescent="0.25">
      <c r="A564" t="s">
        <v>361</v>
      </c>
      <c r="B564" t="str">
        <f t="shared" si="16"/>
        <v>method</v>
      </c>
      <c r="C564">
        <f>IF(B564=LOOKUP(B564,terms!$B$2:$B$219),1,0)</f>
        <v>0</v>
      </c>
      <c r="D564">
        <f>IF(B564=LOOKUP(B564,terms!$B$2:$B$219),0,1)</f>
        <v>1</v>
      </c>
      <c r="E564">
        <v>564</v>
      </c>
      <c r="F564" t="str">
        <f t="shared" si="17"/>
        <v>D564</v>
      </c>
      <c r="G564" t="str">
        <f ca="1">IF(C564=1,SUM($D$2:INDIRECT(F564)),"")</f>
        <v/>
      </c>
    </row>
    <row r="565" spans="1:7" x14ac:dyDescent="0.25">
      <c r="A565" t="s">
        <v>413</v>
      </c>
      <c r="B565" t="str">
        <f t="shared" si="16"/>
        <v>telephone</v>
      </c>
      <c r="C565">
        <f>IF(B565=LOOKUP(B565,terms!$B$2:$B$219),1,0)</f>
        <v>0</v>
      </c>
      <c r="D565">
        <f>IF(B565=LOOKUP(B565,terms!$B$2:$B$219),0,1)</f>
        <v>1</v>
      </c>
      <c r="E565">
        <v>565</v>
      </c>
      <c r="F565" t="str">
        <f t="shared" si="17"/>
        <v>D565</v>
      </c>
      <c r="G565" t="str">
        <f ca="1">IF(C565=1,SUM($D$2:INDIRECT(F565)),"")</f>
        <v/>
      </c>
    </row>
    <row r="566" spans="1:7" x14ac:dyDescent="0.25">
      <c r="A566" t="s">
        <v>528</v>
      </c>
      <c r="B566" t="str">
        <f t="shared" si="16"/>
        <v>prior</v>
      </c>
      <c r="C566">
        <f>IF(B566=LOOKUP(B566,terms!$B$2:$B$219),1,0)</f>
        <v>0</v>
      </c>
      <c r="D566">
        <f>IF(B566=LOOKUP(B566,terms!$B$2:$B$219),0,1)</f>
        <v>1</v>
      </c>
      <c r="E566">
        <v>566</v>
      </c>
      <c r="F566" t="str">
        <f t="shared" si="17"/>
        <v>D566</v>
      </c>
      <c r="G566" t="str">
        <f ca="1">IF(C566=1,SUM($D$2:INDIRECT(F566)),"")</f>
        <v/>
      </c>
    </row>
    <row r="567" spans="1:7" x14ac:dyDescent="0.25">
      <c r="A567" t="s">
        <v>454</v>
      </c>
      <c r="B567" t="str">
        <f t="shared" si="16"/>
        <v>penalty</v>
      </c>
      <c r="C567">
        <f>IF(B567=LOOKUP(B567,terms!$B$2:$B$219),1,0)</f>
        <v>1</v>
      </c>
      <c r="D567">
        <f>IF(B567=LOOKUP(B567,terms!$B$2:$B$219),0,1)</f>
        <v>0</v>
      </c>
      <c r="E567">
        <v>567</v>
      </c>
      <c r="F567" t="str">
        <f t="shared" si="17"/>
        <v>D567</v>
      </c>
      <c r="G567">
        <f ca="1">IF(C567=1,SUM($D$2:INDIRECT(F567)),"")</f>
        <v>448</v>
      </c>
    </row>
    <row r="568" spans="1:7" x14ac:dyDescent="0.25">
      <c r="A568" t="s">
        <v>501</v>
      </c>
      <c r="B568" t="str">
        <f t="shared" si="16"/>
        <v>agency</v>
      </c>
      <c r="C568">
        <f>IF(B568=LOOKUP(B568,terms!$B$2:$B$219),1,0)</f>
        <v>1</v>
      </c>
      <c r="D568">
        <f>IF(B568=LOOKUP(B568,terms!$B$2:$B$219),0,1)</f>
        <v>0</v>
      </c>
      <c r="E568">
        <v>568</v>
      </c>
      <c r="F568" t="str">
        <f t="shared" si="17"/>
        <v>D568</v>
      </c>
      <c r="G568">
        <f ca="1">IF(C568=1,SUM($D$2:INDIRECT(F568)),"")</f>
        <v>448</v>
      </c>
    </row>
    <row r="569" spans="1:7" x14ac:dyDescent="0.25">
      <c r="A569" t="s">
        <v>529</v>
      </c>
      <c r="B569" t="str">
        <f t="shared" si="16"/>
        <v>print</v>
      </c>
      <c r="C569">
        <f>IF(B569=LOOKUP(B569,terms!$B$2:$B$219),1,0)</f>
        <v>0</v>
      </c>
      <c r="D569">
        <f>IF(B569=LOOKUP(B569,terms!$B$2:$B$219),0,1)</f>
        <v>1</v>
      </c>
      <c r="E569">
        <v>569</v>
      </c>
      <c r="F569" t="str">
        <f t="shared" si="17"/>
        <v>D569</v>
      </c>
      <c r="G569" t="str">
        <f ca="1">IF(C569=1,SUM($D$2:INDIRECT(F569)),"")</f>
        <v/>
      </c>
    </row>
    <row r="570" spans="1:7" x14ac:dyDescent="0.25">
      <c r="A570" t="s">
        <v>287</v>
      </c>
      <c r="B570" t="str">
        <f t="shared" si="16"/>
        <v>dmhc</v>
      </c>
      <c r="C570">
        <f>IF(B570=LOOKUP(B570,terms!$B$2:$B$219),1,0)</f>
        <v>1</v>
      </c>
      <c r="D570">
        <f>IF(B570=LOOKUP(B570,terms!$B$2:$B$219),0,1)</f>
        <v>0</v>
      </c>
      <c r="E570">
        <v>570</v>
      </c>
      <c r="F570" t="str">
        <f t="shared" si="17"/>
        <v>D570</v>
      </c>
      <c r="G570">
        <f ca="1">IF(C570=1,SUM($D$2:INDIRECT(F570)),"")</f>
        <v>449</v>
      </c>
    </row>
    <row r="571" spans="1:7" x14ac:dyDescent="0.25">
      <c r="A571" t="s">
        <v>585</v>
      </c>
      <c r="B571" t="str">
        <f t="shared" si="16"/>
        <v>written</v>
      </c>
      <c r="C571">
        <f>IF(B571=LOOKUP(B571,terms!$B$2:$B$219),1,0)</f>
        <v>0</v>
      </c>
      <c r="D571">
        <f>IF(B571=LOOKUP(B571,terms!$B$2:$B$219),0,1)</f>
        <v>1</v>
      </c>
      <c r="E571">
        <v>571</v>
      </c>
      <c r="F571" t="str">
        <f t="shared" si="17"/>
        <v>D571</v>
      </c>
      <c r="G571" t="str">
        <f ca="1">IF(C571=1,SUM($D$2:INDIRECT(F571)),"")</f>
        <v/>
      </c>
    </row>
    <row r="572" spans="1:7" x14ac:dyDescent="0.25">
      <c r="A572" t="s">
        <v>483</v>
      </c>
      <c r="B572" t="str">
        <f t="shared" si="16"/>
        <v>wellness</v>
      </c>
      <c r="C572">
        <f>IF(B572=LOOKUP(B572,terms!$B$2:$B$219),1,0)</f>
        <v>0</v>
      </c>
      <c r="D572">
        <f>IF(B572=LOOKUP(B572,terms!$B$2:$B$219),0,1)</f>
        <v>1</v>
      </c>
      <c r="E572">
        <v>572</v>
      </c>
      <c r="F572" t="str">
        <f t="shared" si="17"/>
        <v>D572</v>
      </c>
      <c r="G572" t="str">
        <f ca="1">IF(C572=1,SUM($D$2:INDIRECT(F572)),"")</f>
        <v/>
      </c>
    </row>
    <row r="573" spans="1:7" x14ac:dyDescent="0.25">
      <c r="A573" t="s">
        <v>335</v>
      </c>
      <c r="B573" t="str">
        <f t="shared" si="16"/>
        <v>question</v>
      </c>
      <c r="C573">
        <f>IF(B573=LOOKUP(B573,terms!$B$2:$B$219),1,0)</f>
        <v>0</v>
      </c>
      <c r="D573">
        <f>IF(B573=LOOKUP(B573,terms!$B$2:$B$219),0,1)</f>
        <v>1</v>
      </c>
      <c r="E573">
        <v>573</v>
      </c>
      <c r="F573" t="str">
        <f t="shared" si="17"/>
        <v>D573</v>
      </c>
      <c r="G573" t="str">
        <f ca="1">IF(C573=1,SUM($D$2:INDIRECT(F573)),"")</f>
        <v/>
      </c>
    </row>
    <row r="574" spans="1:7" x14ac:dyDescent="0.25">
      <c r="A574" t="s">
        <v>547</v>
      </c>
      <c r="B574" t="str">
        <f t="shared" si="16"/>
        <v>disposition</v>
      </c>
      <c r="C574">
        <f>IF(B574=LOOKUP(B574,terms!$B$2:$B$219),1,0)</f>
        <v>1</v>
      </c>
      <c r="D574">
        <f>IF(B574=LOOKUP(B574,terms!$B$2:$B$219),0,1)</f>
        <v>0</v>
      </c>
      <c r="E574">
        <v>574</v>
      </c>
      <c r="F574" t="str">
        <f t="shared" si="17"/>
        <v>D574</v>
      </c>
      <c r="G574">
        <f ca="1">IF(C574=1,SUM($D$2:INDIRECT(F574)),"")</f>
        <v>452</v>
      </c>
    </row>
    <row r="575" spans="1:7" x14ac:dyDescent="0.25">
      <c r="A575" t="s">
        <v>477</v>
      </c>
      <c r="B575" t="str">
        <f t="shared" si="16"/>
        <v>incarceration</v>
      </c>
      <c r="C575">
        <f>IF(B575=LOOKUP(B575,terms!$B$2:$B$219),1,0)</f>
        <v>0</v>
      </c>
      <c r="D575">
        <f>IF(B575=LOOKUP(B575,terms!$B$2:$B$219),0,1)</f>
        <v>1</v>
      </c>
      <c r="E575">
        <v>575</v>
      </c>
      <c r="F575" t="str">
        <f t="shared" si="17"/>
        <v>D575</v>
      </c>
      <c r="G575" t="str">
        <f ca="1">IF(C575=1,SUM($D$2:INDIRECT(F575)),"")</f>
        <v/>
      </c>
    </row>
    <row r="576" spans="1:7" x14ac:dyDescent="0.25">
      <c r="A576" t="s">
        <v>359</v>
      </c>
      <c r="B576" t="str">
        <f t="shared" si="16"/>
        <v>dhc</v>
      </c>
      <c r="C576">
        <f>IF(B576=LOOKUP(B576,terms!$B$2:$B$219),1,0)</f>
        <v>0</v>
      </c>
      <c r="D576">
        <f>IF(B576=LOOKUP(B576,terms!$B$2:$B$219),0,1)</f>
        <v>1</v>
      </c>
      <c r="E576">
        <v>576</v>
      </c>
      <c r="F576" t="str">
        <f t="shared" si="17"/>
        <v>D576</v>
      </c>
      <c r="G576" t="str">
        <f ca="1">IF(C576=1,SUM($D$2:INDIRECT(F576)),"")</f>
        <v/>
      </c>
    </row>
    <row r="577" spans="1:7" x14ac:dyDescent="0.25">
      <c r="A577" t="s">
        <v>288</v>
      </c>
      <c r="B577" t="str">
        <f t="shared" si="16"/>
        <v>cdi</v>
      </c>
      <c r="C577">
        <f>IF(B577=LOOKUP(B577,terms!$B$2:$B$219),1,0)</f>
        <v>1</v>
      </c>
      <c r="D577">
        <f>IF(B577=LOOKUP(B577,terms!$B$2:$B$219),0,1)</f>
        <v>0</v>
      </c>
      <c r="E577">
        <v>577</v>
      </c>
      <c r="F577" t="str">
        <f t="shared" si="17"/>
        <v>D577</v>
      </c>
      <c r="G577">
        <f ca="1">IF(C577=1,SUM($D$2:INDIRECT(F577)),"")</f>
        <v>454</v>
      </c>
    </row>
    <row r="578" spans="1:7" x14ac:dyDescent="0.25">
      <c r="A578" t="s">
        <v>664</v>
      </c>
      <c r="B578" t="str">
        <f t="shared" si="16"/>
        <v>aging</v>
      </c>
      <c r="C578">
        <f>IF(B578=LOOKUP(B578,terms!$B$2:$B$219),1,0)</f>
        <v>0</v>
      </c>
      <c r="D578">
        <f>IF(B578=LOOKUP(B578,terms!$B$2:$B$219),0,1)</f>
        <v>1</v>
      </c>
      <c r="E578">
        <v>578</v>
      </c>
      <c r="F578" t="str">
        <f t="shared" si="17"/>
        <v>D578</v>
      </c>
      <c r="G578" t="str">
        <f ca="1">IF(C578=1,SUM($D$2:INDIRECT(F578)),"")</f>
        <v/>
      </c>
    </row>
    <row r="579" spans="1:7" x14ac:dyDescent="0.25">
      <c r="A579" t="s">
        <v>487</v>
      </c>
      <c r="B579" t="str">
        <f t="shared" ref="B579:B642" si="18">LOWER(SUBSTITUTE(A579," ",""))</f>
        <v>survey</v>
      </c>
      <c r="C579">
        <f>IF(B579=LOOKUP(B579,terms!$B$2:$B$219),1,0)</f>
        <v>0</v>
      </c>
      <c r="D579">
        <f>IF(B579=LOOKUP(B579,terms!$B$2:$B$219),0,1)</f>
        <v>1</v>
      </c>
      <c r="E579">
        <v>579</v>
      </c>
      <c r="F579" t="str">
        <f t="shared" ref="F579:F642" si="19">CONCATENATE("D",E579)</f>
        <v>D579</v>
      </c>
      <c r="G579" t="str">
        <f ca="1">IF(C579=1,SUM($D$2:INDIRECT(F579)),"")</f>
        <v/>
      </c>
    </row>
    <row r="580" spans="1:7" x14ac:dyDescent="0.25">
      <c r="A580" t="s">
        <v>270</v>
      </c>
      <c r="B580" t="str">
        <f t="shared" si="18"/>
        <v>work</v>
      </c>
      <c r="C580">
        <f>IF(B580=LOOKUP(B580,terms!$B$2:$B$219),1,0)</f>
        <v>0</v>
      </c>
      <c r="D580">
        <f>IF(B580=LOOKUP(B580,terms!$B$2:$B$219),0,1)</f>
        <v>1</v>
      </c>
      <c r="E580">
        <v>580</v>
      </c>
      <c r="F580" t="str">
        <f t="shared" si="19"/>
        <v>D580</v>
      </c>
      <c r="G580" t="str">
        <f ca="1">IF(C580=1,SUM($D$2:INDIRECT(F580)),"")</f>
        <v/>
      </c>
    </row>
    <row r="581" spans="1:7" x14ac:dyDescent="0.25">
      <c r="A581" t="s">
        <v>144</v>
      </c>
      <c r="B581" t="str">
        <f t="shared" si="18"/>
        <v>non-subsidized</v>
      </c>
      <c r="C581">
        <f>IF(B581=LOOKUP(B581,terms!$B$2:$B$219),1,0)</f>
        <v>0</v>
      </c>
      <c r="D581">
        <f>IF(B581=LOOKUP(B581,terms!$B$2:$B$219),0,1)</f>
        <v>1</v>
      </c>
      <c r="E581">
        <v>581</v>
      </c>
      <c r="F581" t="str">
        <f t="shared" si="19"/>
        <v>D581</v>
      </c>
      <c r="G581" t="str">
        <f ca="1">IF(C581=1,SUM($D$2:INDIRECT(F581)),"")</f>
        <v/>
      </c>
    </row>
    <row r="582" spans="1:7" x14ac:dyDescent="0.25">
      <c r="A582" t="s">
        <v>586</v>
      </c>
      <c r="B582" t="str">
        <f t="shared" si="18"/>
        <v>cin</v>
      </c>
      <c r="C582">
        <f>IF(B582=LOOKUP(B582,terms!$B$2:$B$219),1,0)</f>
        <v>1</v>
      </c>
      <c r="D582">
        <f>IF(B582=LOOKUP(B582,terms!$B$2:$B$219),0,1)</f>
        <v>0</v>
      </c>
      <c r="E582">
        <v>582</v>
      </c>
      <c r="F582" t="str">
        <f t="shared" si="19"/>
        <v>D582</v>
      </c>
      <c r="G582">
        <f ca="1">IF(C582=1,SUM($D$2:INDIRECT(F582)),"")</f>
        <v>458</v>
      </c>
    </row>
    <row r="583" spans="1:7" x14ac:dyDescent="0.25">
      <c r="A583" t="s">
        <v>414</v>
      </c>
      <c r="B583" t="str">
        <f t="shared" si="18"/>
        <v>availability</v>
      </c>
      <c r="C583">
        <f>IF(B583=LOOKUP(B583,terms!$B$2:$B$219),1,0)</f>
        <v>0</v>
      </c>
      <c r="D583">
        <f>IF(B583=LOOKUP(B583,terms!$B$2:$B$219),0,1)</f>
        <v>1</v>
      </c>
      <c r="E583">
        <v>583</v>
      </c>
      <c r="F583" t="str">
        <f t="shared" si="19"/>
        <v>D583</v>
      </c>
      <c r="G583" t="str">
        <f ca="1">IF(C583=1,SUM($D$2:INDIRECT(F583)),"")</f>
        <v/>
      </c>
    </row>
    <row r="584" spans="1:7" x14ac:dyDescent="0.25">
      <c r="A584" t="s">
        <v>670</v>
      </c>
      <c r="B584" t="str">
        <f t="shared" si="18"/>
        <v>deductible</v>
      </c>
      <c r="C584">
        <f>IF(B584=LOOKUP(B584,terms!$B$2:$B$219),1,0)</f>
        <v>1</v>
      </c>
      <c r="D584">
        <f>IF(B584=LOOKUP(B584,terms!$B$2:$B$219),0,1)</f>
        <v>0</v>
      </c>
      <c r="E584">
        <v>584</v>
      </c>
      <c r="F584" t="str">
        <f t="shared" si="19"/>
        <v>D584</v>
      </c>
      <c r="G584">
        <f ca="1">IF(C584=1,SUM($D$2:INDIRECT(F584)),"")</f>
        <v>459</v>
      </c>
    </row>
    <row r="585" spans="1:7" x14ac:dyDescent="0.25">
      <c r="A585" t="s">
        <v>625</v>
      </c>
      <c r="B585" t="str">
        <f t="shared" si="18"/>
        <v>recipient</v>
      </c>
      <c r="C585">
        <f>IF(B585=LOOKUP(B585,terms!$B$2:$B$219),1,0)</f>
        <v>1</v>
      </c>
      <c r="D585">
        <f>IF(B585=LOOKUP(B585,terms!$B$2:$B$219),0,1)</f>
        <v>0</v>
      </c>
      <c r="E585">
        <v>585</v>
      </c>
      <c r="F585" t="str">
        <f t="shared" si="19"/>
        <v>D585</v>
      </c>
      <c r="G585">
        <f ca="1">IF(C585=1,SUM($D$2:INDIRECT(F585)),"")</f>
        <v>459</v>
      </c>
    </row>
    <row r="586" spans="1:7" x14ac:dyDescent="0.25">
      <c r="A586" t="s">
        <v>604</v>
      </c>
      <c r="B586" t="str">
        <f t="shared" si="18"/>
        <v>aiim</v>
      </c>
      <c r="C586">
        <f>IF(B586=LOOKUP(B586,terms!$B$2:$B$219),1,0)</f>
        <v>1</v>
      </c>
      <c r="D586">
        <f>IF(B586=LOOKUP(B586,terms!$B$2:$B$219),0,1)</f>
        <v>0</v>
      </c>
      <c r="E586">
        <v>586</v>
      </c>
      <c r="F586" t="str">
        <f t="shared" si="19"/>
        <v>D586</v>
      </c>
      <c r="G586">
        <f ca="1">IF(C586=1,SUM($D$2:INDIRECT(F586)),"")</f>
        <v>459</v>
      </c>
    </row>
    <row r="587" spans="1:7" x14ac:dyDescent="0.25">
      <c r="A587" t="s">
        <v>627</v>
      </c>
      <c r="B587" t="str">
        <f t="shared" si="18"/>
        <v>directive</v>
      </c>
      <c r="C587">
        <f>IF(B587=LOOKUP(B587,terms!$B$2:$B$219),1,0)</f>
        <v>0</v>
      </c>
      <c r="D587">
        <f>IF(B587=LOOKUP(B587,terms!$B$2:$B$219),0,1)</f>
        <v>1</v>
      </c>
      <c r="E587">
        <v>587</v>
      </c>
      <c r="F587" t="str">
        <f t="shared" si="19"/>
        <v>D587</v>
      </c>
      <c r="G587" t="str">
        <f ca="1">IF(C587=1,SUM($D$2:INDIRECT(F587)),"")</f>
        <v/>
      </c>
    </row>
    <row r="588" spans="1:7" x14ac:dyDescent="0.25">
      <c r="A588" t="s">
        <v>678</v>
      </c>
      <c r="B588" t="str">
        <f t="shared" si="18"/>
        <v>right</v>
      </c>
      <c r="C588">
        <f>IF(B588=LOOKUP(B588,terms!$B$2:$B$219),1,0)</f>
        <v>0</v>
      </c>
      <c r="D588">
        <f>IF(B588=LOOKUP(B588,terms!$B$2:$B$219),0,1)</f>
        <v>1</v>
      </c>
      <c r="E588">
        <v>588</v>
      </c>
      <c r="F588" t="str">
        <f t="shared" si="19"/>
        <v>D588</v>
      </c>
      <c r="G588" t="str">
        <f ca="1">IF(C588=1,SUM($D$2:INDIRECT(F588)),"")</f>
        <v/>
      </c>
    </row>
    <row r="589" spans="1:7" x14ac:dyDescent="0.25">
      <c r="A589" t="s">
        <v>577</v>
      </c>
      <c r="B589" t="str">
        <f t="shared" si="18"/>
        <v>video</v>
      </c>
      <c r="C589">
        <f>IF(B589=LOOKUP(B589,terms!$B$2:$B$219),1,0)</f>
        <v>0</v>
      </c>
      <c r="D589">
        <f>IF(B589=LOOKUP(B589,terms!$B$2:$B$219),0,1)</f>
        <v>1</v>
      </c>
      <c r="E589">
        <v>589</v>
      </c>
      <c r="F589" t="str">
        <f t="shared" si="19"/>
        <v>D589</v>
      </c>
      <c r="G589" t="str">
        <f ca="1">IF(C589=1,SUM($D$2:INDIRECT(F589)),"")</f>
        <v/>
      </c>
    </row>
    <row r="590" spans="1:7" x14ac:dyDescent="0.25">
      <c r="A590" t="s">
        <v>580</v>
      </c>
      <c r="B590" t="str">
        <f t="shared" si="18"/>
        <v>aspect</v>
      </c>
      <c r="C590">
        <f>IF(B590=LOOKUP(B590,terms!$B$2:$B$219),1,0)</f>
        <v>0</v>
      </c>
      <c r="D590">
        <f>IF(B590=LOOKUP(B590,terms!$B$2:$B$219),0,1)</f>
        <v>1</v>
      </c>
      <c r="E590">
        <v>590</v>
      </c>
      <c r="F590" t="str">
        <f t="shared" si="19"/>
        <v>D590</v>
      </c>
      <c r="G590" t="str">
        <f ca="1">IF(C590=1,SUM($D$2:INDIRECT(F590)),"")</f>
        <v/>
      </c>
    </row>
    <row r="591" spans="1:7" x14ac:dyDescent="0.25">
      <c r="A591" t="s">
        <v>628</v>
      </c>
      <c r="B591" t="str">
        <f t="shared" si="18"/>
        <v>dashboard</v>
      </c>
      <c r="C591">
        <f>IF(B591=LOOKUP(B591,terms!$B$2:$B$219),1,0)</f>
        <v>0</v>
      </c>
      <c r="D591">
        <f>IF(B591=LOOKUP(B591,terms!$B$2:$B$219),0,1)</f>
        <v>1</v>
      </c>
      <c r="E591">
        <v>591</v>
      </c>
      <c r="F591" t="str">
        <f t="shared" si="19"/>
        <v>D591</v>
      </c>
      <c r="G591" t="str">
        <f ca="1">IF(C591=1,SUM($D$2:INDIRECT(F591)),"")</f>
        <v/>
      </c>
    </row>
    <row r="592" spans="1:7" x14ac:dyDescent="0.25">
      <c r="A592" t="s">
        <v>672</v>
      </c>
      <c r="B592" t="str">
        <f t="shared" si="18"/>
        <v>intervention</v>
      </c>
      <c r="C592">
        <f>IF(B592=LOOKUP(B592,terms!$B$2:$B$219),1,0)</f>
        <v>0</v>
      </c>
      <c r="D592">
        <f>IF(B592=LOOKUP(B592,terms!$B$2:$B$219),0,1)</f>
        <v>1</v>
      </c>
      <c r="E592">
        <v>592</v>
      </c>
      <c r="F592" t="str">
        <f t="shared" si="19"/>
        <v>D592</v>
      </c>
      <c r="G592" t="str">
        <f ca="1">IF(C592=1,SUM($D$2:INDIRECT(F592)),"")</f>
        <v/>
      </c>
    </row>
    <row r="593" spans="1:7" x14ac:dyDescent="0.25">
      <c r="A593" t="s">
        <v>674</v>
      </c>
      <c r="B593" t="str">
        <f t="shared" si="18"/>
        <v>operator</v>
      </c>
      <c r="C593">
        <f>IF(B593=LOOKUP(B593,terms!$B$2:$B$219),1,0)</f>
        <v>0</v>
      </c>
      <c r="D593">
        <f>IF(B593=LOOKUP(B593,terms!$B$2:$B$219),0,1)</f>
        <v>1</v>
      </c>
      <c r="E593">
        <v>593</v>
      </c>
      <c r="F593" t="str">
        <f t="shared" si="19"/>
        <v>D593</v>
      </c>
      <c r="G593" t="str">
        <f ca="1">IF(C593=1,SUM($D$2:INDIRECT(F593)),"")</f>
        <v/>
      </c>
    </row>
    <row r="594" spans="1:7" x14ac:dyDescent="0.25">
      <c r="A594" t="s">
        <v>533</v>
      </c>
      <c r="B594" t="str">
        <f t="shared" si="18"/>
        <v>perjury</v>
      </c>
      <c r="C594">
        <f>IF(B594=LOOKUP(B594,terms!$B$2:$B$219),1,0)</f>
        <v>0</v>
      </c>
      <c r="D594">
        <f>IF(B594=LOOKUP(B594,terms!$B$2:$B$219),0,1)</f>
        <v>1</v>
      </c>
      <c r="E594">
        <v>594</v>
      </c>
      <c r="F594" t="str">
        <f t="shared" si="19"/>
        <v>D594</v>
      </c>
      <c r="G594" t="str">
        <f ca="1">IF(C594=1,SUM($D$2:INDIRECT(F594)),"")</f>
        <v/>
      </c>
    </row>
    <row r="595" spans="1:7" x14ac:dyDescent="0.25">
      <c r="A595" t="s">
        <v>605</v>
      </c>
      <c r="B595" t="str">
        <f t="shared" si="18"/>
        <v>tool</v>
      </c>
      <c r="C595">
        <f>IF(B595=LOOKUP(B595,terms!$B$2:$B$219),1,0)</f>
        <v>0</v>
      </c>
      <c r="D595">
        <f>IF(B595=LOOKUP(B595,terms!$B$2:$B$219),0,1)</f>
        <v>1</v>
      </c>
      <c r="E595">
        <v>595</v>
      </c>
      <c r="F595" t="str">
        <f t="shared" si="19"/>
        <v>D595</v>
      </c>
      <c r="G595" t="str">
        <f ca="1">IF(C595=1,SUM($D$2:INDIRECT(F595)),"")</f>
        <v/>
      </c>
    </row>
    <row r="596" spans="1:7" x14ac:dyDescent="0.25">
      <c r="A596" t="s">
        <v>608</v>
      </c>
      <c r="B596" t="str">
        <f t="shared" si="18"/>
        <v>viewable</v>
      </c>
      <c r="C596">
        <f>IF(B596=LOOKUP(B596,terms!$B$2:$B$219),1,0)</f>
        <v>0</v>
      </c>
      <c r="D596">
        <f>IF(B596=LOOKUP(B596,terms!$B$2:$B$219),0,1)</f>
        <v>1</v>
      </c>
      <c r="E596">
        <v>596</v>
      </c>
      <c r="F596" t="str">
        <f t="shared" si="19"/>
        <v>D596</v>
      </c>
      <c r="G596" t="str">
        <f ca="1">IF(C596=1,SUM($D$2:INDIRECT(F596)),"")</f>
        <v/>
      </c>
    </row>
    <row r="597" spans="1:7" x14ac:dyDescent="0.25">
      <c r="A597" t="s">
        <v>353</v>
      </c>
      <c r="B597" t="str">
        <f t="shared" si="18"/>
        <v>description</v>
      </c>
      <c r="C597">
        <f>IF(B597=LOOKUP(B597,terms!$B$2:$B$219),1,0)</f>
        <v>0</v>
      </c>
      <c r="D597">
        <f>IF(B597=LOOKUP(B597,terms!$B$2:$B$219),0,1)</f>
        <v>1</v>
      </c>
      <c r="E597">
        <v>597</v>
      </c>
      <c r="F597" t="str">
        <f t="shared" si="19"/>
        <v>D597</v>
      </c>
      <c r="G597" t="str">
        <f ca="1">IF(C597=1,SUM($D$2:INDIRECT(F597)),"")</f>
        <v/>
      </c>
    </row>
    <row r="598" spans="1:7" x14ac:dyDescent="0.25">
      <c r="A598" t="s">
        <v>598</v>
      </c>
      <c r="B598" t="str">
        <f t="shared" si="18"/>
        <v>example</v>
      </c>
      <c r="C598">
        <f>IF(B598=LOOKUP(B598,terms!$B$2:$B$219),1,0)</f>
        <v>0</v>
      </c>
      <c r="D598">
        <f>IF(B598=LOOKUP(B598,terms!$B$2:$B$219),0,1)</f>
        <v>1</v>
      </c>
      <c r="E598">
        <v>598</v>
      </c>
      <c r="F598" t="str">
        <f t="shared" si="19"/>
        <v>D598</v>
      </c>
      <c r="G598" t="str">
        <f ca="1">IF(C598=1,SUM($D$2:INDIRECT(F598)),"")</f>
        <v/>
      </c>
    </row>
    <row r="599" spans="1:7" x14ac:dyDescent="0.25">
      <c r="A599" t="s">
        <v>620</v>
      </c>
      <c r="B599" t="str">
        <f t="shared" si="18"/>
        <v>guidance</v>
      </c>
      <c r="C599">
        <f>IF(B599=LOOKUP(B599,terms!$B$2:$B$219),1,0)</f>
        <v>0</v>
      </c>
      <c r="D599">
        <f>IF(B599=LOOKUP(B599,terms!$B$2:$B$219),0,1)</f>
        <v>1</v>
      </c>
      <c r="E599">
        <v>599</v>
      </c>
      <c r="F599" t="str">
        <f t="shared" si="19"/>
        <v>D599</v>
      </c>
      <c r="G599" t="str">
        <f ca="1">IF(C599=1,SUM($D$2:INDIRECT(F599)),"")</f>
        <v/>
      </c>
    </row>
    <row r="600" spans="1:7" x14ac:dyDescent="0.25">
      <c r="A600" t="s">
        <v>444</v>
      </c>
      <c r="B600" t="str">
        <f t="shared" si="18"/>
        <v>sex</v>
      </c>
      <c r="C600">
        <f>IF(B600=LOOKUP(B600,terms!$B$2:$B$219),1,0)</f>
        <v>1</v>
      </c>
      <c r="D600">
        <f>IF(B600=LOOKUP(B600,terms!$B$2:$B$219),0,1)</f>
        <v>0</v>
      </c>
      <c r="E600">
        <v>600</v>
      </c>
      <c r="F600" t="str">
        <f t="shared" si="19"/>
        <v>D600</v>
      </c>
      <c r="G600">
        <f ca="1">IF(C600=1,SUM($D$2:INDIRECT(F600)),"")</f>
        <v>472</v>
      </c>
    </row>
    <row r="601" spans="1:7" x14ac:dyDescent="0.25">
      <c r="A601" t="s">
        <v>540</v>
      </c>
      <c r="B601" t="str">
        <f t="shared" si="18"/>
        <v>magi-medi-cal</v>
      </c>
      <c r="C601">
        <f>IF(B601=LOOKUP(B601,terms!$B$2:$B$219),1,0)</f>
        <v>0</v>
      </c>
      <c r="D601">
        <f>IF(B601=LOOKUP(B601,terms!$B$2:$B$219),0,1)</f>
        <v>1</v>
      </c>
      <c r="E601">
        <v>601</v>
      </c>
      <c r="F601" t="str">
        <f t="shared" si="19"/>
        <v>D601</v>
      </c>
      <c r="G601" t="str">
        <f ca="1">IF(C601=1,SUM($D$2:INDIRECT(F601)),"")</f>
        <v/>
      </c>
    </row>
    <row r="602" spans="1:7" x14ac:dyDescent="0.25">
      <c r="A602" t="s">
        <v>612</v>
      </c>
      <c r="B602" t="str">
        <f t="shared" si="18"/>
        <v>trip</v>
      </c>
      <c r="C602">
        <f>IF(B602=LOOKUP(B602,terms!$B$2:$B$219),1,0)</f>
        <v>0</v>
      </c>
      <c r="D602">
        <f>IF(B602=LOOKUP(B602,terms!$B$2:$B$219),0,1)</f>
        <v>1</v>
      </c>
      <c r="E602">
        <v>602</v>
      </c>
      <c r="F602" t="str">
        <f t="shared" si="19"/>
        <v>D602</v>
      </c>
      <c r="G602" t="str">
        <f ca="1">IF(C602=1,SUM($D$2:INDIRECT(F602)),"")</f>
        <v/>
      </c>
    </row>
    <row r="603" spans="1:7" x14ac:dyDescent="0.25">
      <c r="A603" t="s">
        <v>668</v>
      </c>
      <c r="B603" t="str">
        <f t="shared" si="18"/>
        <v>manner</v>
      </c>
      <c r="C603">
        <f>IF(B603=LOOKUP(B603,terms!$B$2:$B$219),1,0)</f>
        <v>0</v>
      </c>
      <c r="D603">
        <f>IF(B603=LOOKUP(B603,terms!$B$2:$B$219),0,1)</f>
        <v>1</v>
      </c>
      <c r="E603">
        <v>603</v>
      </c>
      <c r="F603" t="str">
        <f t="shared" si="19"/>
        <v>D603</v>
      </c>
      <c r="G603" t="str">
        <f ca="1">IF(C603=1,SUM($D$2:INDIRECT(F603)),"")</f>
        <v/>
      </c>
    </row>
    <row r="604" spans="1:7" x14ac:dyDescent="0.25">
      <c r="A604" t="s">
        <v>655</v>
      </c>
      <c r="B604" t="str">
        <f t="shared" si="18"/>
        <v>disabled</v>
      </c>
      <c r="C604">
        <f>IF(B604=LOOKUP(B604,terms!$B$2:$B$219),1,0)</f>
        <v>0</v>
      </c>
      <c r="D604">
        <f>IF(B604=LOOKUP(B604,terms!$B$2:$B$219),0,1)</f>
        <v>1</v>
      </c>
      <c r="E604">
        <v>604</v>
      </c>
      <c r="F604" t="str">
        <f t="shared" si="19"/>
        <v>D604</v>
      </c>
      <c r="G604" t="str">
        <f ca="1">IF(C604=1,SUM($D$2:INDIRECT(F604)),"")</f>
        <v/>
      </c>
    </row>
    <row r="605" spans="1:7" x14ac:dyDescent="0.25">
      <c r="A605" t="s">
        <v>646</v>
      </c>
      <c r="B605" t="str">
        <f t="shared" si="18"/>
        <v>package</v>
      </c>
      <c r="C605">
        <f>IF(B605=LOOKUP(B605,terms!$B$2:$B$219),1,0)</f>
        <v>0</v>
      </c>
      <c r="D605">
        <f>IF(B605=LOOKUP(B605,terms!$B$2:$B$219),0,1)</f>
        <v>1</v>
      </c>
      <c r="E605">
        <v>605</v>
      </c>
      <c r="F605" t="str">
        <f t="shared" si="19"/>
        <v>D605</v>
      </c>
      <c r="G605" t="str">
        <f ca="1">IF(C605=1,SUM($D$2:INDIRECT(F605)),"")</f>
        <v/>
      </c>
    </row>
    <row r="606" spans="1:7" x14ac:dyDescent="0.25">
      <c r="A606" t="s">
        <v>648</v>
      </c>
      <c r="B606" t="str">
        <f t="shared" si="18"/>
        <v>receipt</v>
      </c>
      <c r="C606">
        <f>IF(B606=LOOKUP(B606,terms!$B$2:$B$219),1,0)</f>
        <v>0</v>
      </c>
      <c r="D606">
        <f>IF(B606=LOOKUP(B606,terms!$B$2:$B$219),0,1)</f>
        <v>1</v>
      </c>
      <c r="E606">
        <v>606</v>
      </c>
      <c r="F606" t="str">
        <f t="shared" si="19"/>
        <v>D606</v>
      </c>
      <c r="G606" t="str">
        <f ca="1">IF(C606=1,SUM($D$2:INDIRECT(F606)),"")</f>
        <v/>
      </c>
    </row>
    <row r="607" spans="1:7" x14ac:dyDescent="0.25">
      <c r="A607" t="s">
        <v>633</v>
      </c>
      <c r="B607" t="str">
        <f t="shared" si="18"/>
        <v>abuse</v>
      </c>
      <c r="C607">
        <f>IF(B607=LOOKUP(B607,terms!$B$2:$B$219),1,0)</f>
        <v>1</v>
      </c>
      <c r="D607">
        <f>IF(B607=LOOKUP(B607,terms!$B$2:$B$219),0,1)</f>
        <v>0</v>
      </c>
      <c r="E607">
        <v>607</v>
      </c>
      <c r="F607" t="str">
        <f t="shared" si="19"/>
        <v>D607</v>
      </c>
      <c r="G607">
        <f ca="1">IF(C607=1,SUM($D$2:INDIRECT(F607)),"")</f>
        <v>478</v>
      </c>
    </row>
    <row r="608" spans="1:7" x14ac:dyDescent="0.25">
      <c r="A608" t="s">
        <v>665</v>
      </c>
      <c r="B608" t="str">
        <f t="shared" si="18"/>
        <v>searching</v>
      </c>
      <c r="C608">
        <f>IF(B608=LOOKUP(B608,terms!$B$2:$B$219),1,0)</f>
        <v>0</v>
      </c>
      <c r="D608">
        <f>IF(B608=LOOKUP(B608,terms!$B$2:$B$219),0,1)</f>
        <v>1</v>
      </c>
      <c r="E608">
        <v>608</v>
      </c>
      <c r="F608" t="str">
        <f t="shared" si="19"/>
        <v>D608</v>
      </c>
      <c r="G608" t="str">
        <f ca="1">IF(C608=1,SUM($D$2:INDIRECT(F608)),"")</f>
        <v/>
      </c>
    </row>
    <row r="609" spans="1:7" x14ac:dyDescent="0.25">
      <c r="A609" t="s">
        <v>607</v>
      </c>
      <c r="B609" t="str">
        <f t="shared" si="18"/>
        <v>recertification</v>
      </c>
      <c r="C609">
        <f>IF(B609=LOOKUP(B609,terms!$B$2:$B$219),1,0)</f>
        <v>1</v>
      </c>
      <c r="D609">
        <f>IF(B609=LOOKUP(B609,terms!$B$2:$B$219),0,1)</f>
        <v>0</v>
      </c>
      <c r="E609">
        <v>609</v>
      </c>
      <c r="F609" t="str">
        <f t="shared" si="19"/>
        <v>D609</v>
      </c>
      <c r="G609">
        <f ca="1">IF(C609=1,SUM($D$2:INDIRECT(F609)),"")</f>
        <v>479</v>
      </c>
    </row>
    <row r="610" spans="1:7" x14ac:dyDescent="0.25">
      <c r="A610" t="s">
        <v>671</v>
      </c>
      <c r="B610" t="str">
        <f t="shared" si="18"/>
        <v>distribution</v>
      </c>
      <c r="C610">
        <f>IF(B610=LOOKUP(B610,terms!$B$2:$B$219),1,0)</f>
        <v>0</v>
      </c>
      <c r="D610">
        <f>IF(B610=LOOKUP(B610,terms!$B$2:$B$219),0,1)</f>
        <v>1</v>
      </c>
      <c r="E610">
        <v>610</v>
      </c>
      <c r="F610" t="str">
        <f t="shared" si="19"/>
        <v>D610</v>
      </c>
      <c r="G610" t="str">
        <f ca="1">IF(C610=1,SUM($D$2:INDIRECT(F610)),"")</f>
        <v/>
      </c>
    </row>
    <row r="611" spans="1:7" x14ac:dyDescent="0.25">
      <c r="A611" t="s">
        <v>613</v>
      </c>
      <c r="B611" t="str">
        <f t="shared" si="18"/>
        <v>category</v>
      </c>
      <c r="C611">
        <f>IF(B611=LOOKUP(B611,terms!$B$2:$B$219),1,0)</f>
        <v>0</v>
      </c>
      <c r="D611">
        <f>IF(B611=LOOKUP(B611,terms!$B$2:$B$219),0,1)</f>
        <v>1</v>
      </c>
      <c r="E611">
        <v>611</v>
      </c>
      <c r="F611" t="str">
        <f t="shared" si="19"/>
        <v>D611</v>
      </c>
      <c r="G611" t="str">
        <f ca="1">IF(C611=1,SUM($D$2:INDIRECT(F611)),"")</f>
        <v/>
      </c>
    </row>
    <row r="612" spans="1:7" x14ac:dyDescent="0.25">
      <c r="A612" t="s">
        <v>609</v>
      </c>
      <c r="B612" t="str">
        <f t="shared" si="18"/>
        <v>comment</v>
      </c>
      <c r="C612">
        <f>IF(B612=LOOKUP(B612,terms!$B$2:$B$219),1,0)</f>
        <v>0</v>
      </c>
      <c r="D612">
        <f>IF(B612=LOOKUP(B612,terms!$B$2:$B$219),0,1)</f>
        <v>1</v>
      </c>
      <c r="E612">
        <v>612</v>
      </c>
      <c r="F612" t="str">
        <f t="shared" si="19"/>
        <v>D612</v>
      </c>
      <c r="G612" t="str">
        <f ca="1">IF(C612=1,SUM($D$2:INDIRECT(F612)),"")</f>
        <v/>
      </c>
    </row>
    <row r="613" spans="1:7" x14ac:dyDescent="0.25">
      <c r="A613" t="s">
        <v>644</v>
      </c>
      <c r="B613" t="str">
        <f t="shared" si="18"/>
        <v>incoming</v>
      </c>
      <c r="C613">
        <f>IF(B613=LOOKUP(B613,terms!$B$2:$B$219),1,0)</f>
        <v>0</v>
      </c>
      <c r="D613">
        <f>IF(B613=LOOKUP(B613,terms!$B$2:$B$219),0,1)</f>
        <v>1</v>
      </c>
      <c r="E613">
        <v>613</v>
      </c>
      <c r="F613" t="str">
        <f t="shared" si="19"/>
        <v>D613</v>
      </c>
      <c r="G613" t="str">
        <f ca="1">IF(C613=1,SUM($D$2:INDIRECT(F613)),"")</f>
        <v/>
      </c>
    </row>
    <row r="614" spans="1:7" x14ac:dyDescent="0.25">
      <c r="A614" t="s">
        <v>601</v>
      </c>
      <c r="B614" t="str">
        <f t="shared" si="18"/>
        <v>bcctp</v>
      </c>
      <c r="C614">
        <f>IF(B614=LOOKUP(B614,terms!$B$2:$B$219),1,0)</f>
        <v>1</v>
      </c>
      <c r="D614">
        <f>IF(B614=LOOKUP(B614,terms!$B$2:$B$219),0,1)</f>
        <v>0</v>
      </c>
      <c r="E614">
        <v>614</v>
      </c>
      <c r="F614" t="str">
        <f t="shared" si="19"/>
        <v>D614</v>
      </c>
      <c r="G614">
        <f ca="1">IF(C614=1,SUM($D$2:INDIRECT(F614)),"")</f>
        <v>483</v>
      </c>
    </row>
    <row r="615" spans="1:7" x14ac:dyDescent="0.25">
      <c r="A615" t="s">
        <v>548</v>
      </c>
      <c r="B615" t="str">
        <f t="shared" si="18"/>
        <v>note</v>
      </c>
      <c r="C615">
        <f>IF(B615=LOOKUP(B615,terms!$B$2:$B$219),1,0)</f>
        <v>0</v>
      </c>
      <c r="D615">
        <f>IF(B615=LOOKUP(B615,terms!$B$2:$B$219),0,1)</f>
        <v>1</v>
      </c>
      <c r="E615">
        <v>615</v>
      </c>
      <c r="F615" t="str">
        <f t="shared" si="19"/>
        <v>D615</v>
      </c>
      <c r="G615" t="str">
        <f ca="1">IF(C615=1,SUM($D$2:INDIRECT(F615)),"")</f>
        <v/>
      </c>
    </row>
    <row r="616" spans="1:7" x14ac:dyDescent="0.25">
      <c r="A616" t="s">
        <v>579</v>
      </c>
      <c r="B616" t="str">
        <f t="shared" si="18"/>
        <v>route</v>
      </c>
      <c r="C616">
        <f>IF(B616=LOOKUP(B616,terms!$B$2:$B$219),1,0)</f>
        <v>0</v>
      </c>
      <c r="D616">
        <f>IF(B616=LOOKUP(B616,terms!$B$2:$B$219),0,1)</f>
        <v>1</v>
      </c>
      <c r="E616">
        <v>616</v>
      </c>
      <c r="F616" t="str">
        <f t="shared" si="19"/>
        <v>D616</v>
      </c>
      <c r="G616" t="str">
        <f ca="1">IF(C616=1,SUM($D$2:INDIRECT(F616)),"")</f>
        <v/>
      </c>
    </row>
    <row r="617" spans="1:7" x14ac:dyDescent="0.25">
      <c r="A617" t="s">
        <v>578</v>
      </c>
      <c r="B617" t="str">
        <f t="shared" si="18"/>
        <v>non-renewal</v>
      </c>
      <c r="C617">
        <f>IF(B617=LOOKUP(B617,terms!$B$2:$B$219),1,0)</f>
        <v>0</v>
      </c>
      <c r="D617">
        <f>IF(B617=LOOKUP(B617,terms!$B$2:$B$219),0,1)</f>
        <v>1</v>
      </c>
      <c r="E617">
        <v>617</v>
      </c>
      <c r="F617" t="str">
        <f t="shared" si="19"/>
        <v>D617</v>
      </c>
      <c r="G617" t="str">
        <f ca="1">IF(C617=1,SUM($D$2:INDIRECT(F617)),"")</f>
        <v/>
      </c>
    </row>
    <row r="618" spans="1:7" x14ac:dyDescent="0.25">
      <c r="A618" t="s">
        <v>657</v>
      </c>
      <c r="B618" t="str">
        <f t="shared" si="18"/>
        <v>disenrolled</v>
      </c>
      <c r="C618">
        <f>IF(B618=LOOKUP(B618,terms!$B$2:$B$219),1,0)</f>
        <v>0</v>
      </c>
      <c r="D618">
        <f>IF(B618=LOOKUP(B618,terms!$B$2:$B$219),0,1)</f>
        <v>1</v>
      </c>
      <c r="E618">
        <v>618</v>
      </c>
      <c r="F618" t="str">
        <f t="shared" si="19"/>
        <v>D618</v>
      </c>
      <c r="G618" t="str">
        <f ca="1">IF(C618=1,SUM($D$2:INDIRECT(F618)),"")</f>
        <v/>
      </c>
    </row>
    <row r="619" spans="1:7" x14ac:dyDescent="0.25">
      <c r="A619" t="s">
        <v>634</v>
      </c>
      <c r="B619" t="str">
        <f t="shared" si="18"/>
        <v>fraud</v>
      </c>
      <c r="C619">
        <f>IF(B619=LOOKUP(B619,terms!$B$2:$B$219),1,0)</f>
        <v>1</v>
      </c>
      <c r="D619">
        <f>IF(B619=LOOKUP(B619,terms!$B$2:$B$219),0,1)</f>
        <v>0</v>
      </c>
      <c r="E619">
        <v>619</v>
      </c>
      <c r="F619" t="str">
        <f t="shared" si="19"/>
        <v>D619</v>
      </c>
      <c r="G619">
        <f ca="1">IF(C619=1,SUM($D$2:INDIRECT(F619)),"")</f>
        <v>487</v>
      </c>
    </row>
    <row r="620" spans="1:7" x14ac:dyDescent="0.25">
      <c r="A620" t="s">
        <v>626</v>
      </c>
      <c r="B620" t="str">
        <f t="shared" si="18"/>
        <v>scanned</v>
      </c>
      <c r="C620">
        <f>IF(B620=LOOKUP(B620,terms!$B$2:$B$219),1,0)</f>
        <v>0</v>
      </c>
      <c r="D620">
        <f>IF(B620=LOOKUP(B620,terms!$B$2:$B$219),0,1)</f>
        <v>1</v>
      </c>
      <c r="E620">
        <v>620</v>
      </c>
      <c r="F620" t="str">
        <f t="shared" si="19"/>
        <v>D620</v>
      </c>
      <c r="G620" t="str">
        <f ca="1">IF(C620=1,SUM($D$2:INDIRECT(F620)),"")</f>
        <v/>
      </c>
    </row>
    <row r="621" spans="1:7" x14ac:dyDescent="0.25">
      <c r="A621" t="s">
        <v>584</v>
      </c>
      <c r="B621" t="str">
        <f t="shared" si="18"/>
        <v>participation</v>
      </c>
      <c r="C621">
        <f>IF(B621=LOOKUP(B621,terms!$B$2:$B$219),1,0)</f>
        <v>0</v>
      </c>
      <c r="D621">
        <f>IF(B621=LOOKUP(B621,terms!$B$2:$B$219),0,1)</f>
        <v>1</v>
      </c>
      <c r="E621">
        <v>621</v>
      </c>
      <c r="F621" t="str">
        <f t="shared" si="19"/>
        <v>D621</v>
      </c>
      <c r="G621" t="str">
        <f ca="1">IF(C621=1,SUM($D$2:INDIRECT(F621)),"")</f>
        <v/>
      </c>
    </row>
    <row r="622" spans="1:7" x14ac:dyDescent="0.25">
      <c r="A622" t="s">
        <v>642</v>
      </c>
      <c r="B622" t="str">
        <f t="shared" si="18"/>
        <v>non-payment</v>
      </c>
      <c r="C622">
        <f>IF(B622=LOOKUP(B622,terms!$B$2:$B$219),1,0)</f>
        <v>0</v>
      </c>
      <c r="D622">
        <f>IF(B622=LOOKUP(B622,terms!$B$2:$B$219),0,1)</f>
        <v>1</v>
      </c>
      <c r="E622">
        <v>622</v>
      </c>
      <c r="F622" t="str">
        <f t="shared" si="19"/>
        <v>D622</v>
      </c>
      <c r="G622" t="str">
        <f ca="1">IF(C622=1,SUM($D$2:INDIRECT(F622)),"")</f>
        <v/>
      </c>
    </row>
    <row r="623" spans="1:7" x14ac:dyDescent="0.25">
      <c r="A623" t="s">
        <v>675</v>
      </c>
      <c r="B623" t="str">
        <f t="shared" si="18"/>
        <v>arabic</v>
      </c>
      <c r="C623">
        <f>IF(B623=LOOKUP(B623,terms!$B$2:$B$219),1,0)</f>
        <v>0</v>
      </c>
      <c r="D623">
        <f>IF(B623=LOOKUP(B623,terms!$B$2:$B$219),0,1)</f>
        <v>1</v>
      </c>
      <c r="E623">
        <v>623</v>
      </c>
      <c r="F623" t="str">
        <f t="shared" si="19"/>
        <v>D623</v>
      </c>
      <c r="G623" t="str">
        <f ca="1">IF(C623=1,SUM($D$2:INDIRECT(F623)),"")</f>
        <v/>
      </c>
    </row>
    <row r="624" spans="1:7" x14ac:dyDescent="0.25">
      <c r="A624" t="s">
        <v>679</v>
      </c>
      <c r="B624" t="str">
        <f t="shared" si="18"/>
        <v>way</v>
      </c>
      <c r="C624">
        <f>IF(B624=LOOKUP(B624,terms!$B$2:$B$219),1,0)</f>
        <v>0</v>
      </c>
      <c r="D624">
        <f>IF(B624=LOOKUP(B624,terms!$B$2:$B$219),0,1)</f>
        <v>1</v>
      </c>
      <c r="E624">
        <v>624</v>
      </c>
      <c r="F624" t="str">
        <f t="shared" si="19"/>
        <v>D624</v>
      </c>
      <c r="G624" t="str">
        <f ca="1">IF(C624=1,SUM($D$2:INDIRECT(F624)),"")</f>
        <v/>
      </c>
    </row>
    <row r="625" spans="1:7" x14ac:dyDescent="0.25">
      <c r="A625" t="s">
        <v>541</v>
      </c>
      <c r="B625" t="str">
        <f t="shared" si="18"/>
        <v>bhp</v>
      </c>
      <c r="C625">
        <f>IF(B625=LOOKUP(B625,terms!$B$2:$B$219),1,0)</f>
        <v>1</v>
      </c>
      <c r="D625">
        <f>IF(B625=LOOKUP(B625,terms!$B$2:$B$219),0,1)</f>
        <v>0</v>
      </c>
      <c r="E625">
        <v>625</v>
      </c>
      <c r="F625" t="str">
        <f t="shared" si="19"/>
        <v>D625</v>
      </c>
      <c r="G625">
        <f ca="1">IF(C625=1,SUM($D$2:INDIRECT(F625)),"")</f>
        <v>492</v>
      </c>
    </row>
    <row r="626" spans="1:7" x14ac:dyDescent="0.25">
      <c r="A626" t="s">
        <v>262</v>
      </c>
      <c r="B626" t="str">
        <f t="shared" si="18"/>
        <v>disease</v>
      </c>
      <c r="C626">
        <f>IF(B626=LOOKUP(B626,terms!$B$2:$B$219),1,0)</f>
        <v>0</v>
      </c>
      <c r="D626">
        <f>IF(B626=LOOKUP(B626,terms!$B$2:$B$219),0,1)</f>
        <v>1</v>
      </c>
      <c r="E626">
        <v>626</v>
      </c>
      <c r="F626" t="str">
        <f t="shared" si="19"/>
        <v>D626</v>
      </c>
      <c r="G626" t="str">
        <f ca="1">IF(C626=1,SUM($D$2:INDIRECT(F626)),"")</f>
        <v/>
      </c>
    </row>
    <row r="627" spans="1:7" x14ac:dyDescent="0.25">
      <c r="A627" t="s">
        <v>599</v>
      </c>
      <c r="B627" t="str">
        <f t="shared" si="18"/>
        <v>network</v>
      </c>
      <c r="C627">
        <f>IF(B627=LOOKUP(B627,terms!$B$2:$B$219),1,0)</f>
        <v>0</v>
      </c>
      <c r="D627">
        <f>IF(B627=LOOKUP(B627,terms!$B$2:$B$219),0,1)</f>
        <v>1</v>
      </c>
      <c r="E627">
        <v>627</v>
      </c>
      <c r="F627" t="str">
        <f t="shared" si="19"/>
        <v>D627</v>
      </c>
      <c r="G627" t="str">
        <f ca="1">IF(C627=1,SUM($D$2:INDIRECT(F627)),"")</f>
        <v/>
      </c>
    </row>
    <row r="628" spans="1:7" x14ac:dyDescent="0.25">
      <c r="A628" t="s">
        <v>649</v>
      </c>
      <c r="B628" t="str">
        <f t="shared" si="18"/>
        <v>resource</v>
      </c>
      <c r="C628">
        <f>IF(B628=LOOKUP(B628,terms!$B$2:$B$219),1,0)</f>
        <v>0</v>
      </c>
      <c r="D628">
        <f>IF(B628=LOOKUP(B628,terms!$B$2:$B$219),0,1)</f>
        <v>1</v>
      </c>
      <c r="E628">
        <v>628</v>
      </c>
      <c r="F628" t="str">
        <f t="shared" si="19"/>
        <v>D628</v>
      </c>
      <c r="G628" t="str">
        <f ca="1">IF(C628=1,SUM($D$2:INDIRECT(F628)),"")</f>
        <v/>
      </c>
    </row>
    <row r="629" spans="1:7" x14ac:dyDescent="0.25">
      <c r="A629" t="s">
        <v>178</v>
      </c>
      <c r="B629" t="str">
        <f t="shared" si="18"/>
        <v>advance</v>
      </c>
      <c r="C629">
        <f>IF(B629=LOOKUP(B629,terms!$B$2:$B$219),1,0)</f>
        <v>0</v>
      </c>
      <c r="D629">
        <f>IF(B629=LOOKUP(B629,terms!$B$2:$B$219),0,1)</f>
        <v>1</v>
      </c>
      <c r="E629">
        <v>629</v>
      </c>
      <c r="F629" t="str">
        <f t="shared" si="19"/>
        <v>D629</v>
      </c>
      <c r="G629" t="str">
        <f ca="1">IF(C629=1,SUM($D$2:INDIRECT(F629)),"")</f>
        <v/>
      </c>
    </row>
    <row r="630" spans="1:7" x14ac:dyDescent="0.25">
      <c r="A630" t="s">
        <v>610</v>
      </c>
      <c r="B630" t="str">
        <f t="shared" si="18"/>
        <v>limited</v>
      </c>
      <c r="C630">
        <f>IF(B630=LOOKUP(B630,terms!$B$2:$B$219),1,0)</f>
        <v>0</v>
      </c>
      <c r="D630">
        <f>IF(B630=LOOKUP(B630,terms!$B$2:$B$219),0,1)</f>
        <v>1</v>
      </c>
      <c r="E630">
        <v>630</v>
      </c>
      <c r="F630" t="str">
        <f t="shared" si="19"/>
        <v>D630</v>
      </c>
      <c r="G630" t="str">
        <f ca="1">IF(C630=1,SUM($D$2:INDIRECT(F630)),"")</f>
        <v/>
      </c>
    </row>
    <row r="631" spans="1:7" x14ac:dyDescent="0.25">
      <c r="A631" t="s">
        <v>611</v>
      </c>
      <c r="B631" t="str">
        <f t="shared" si="18"/>
        <v>user-generated</v>
      </c>
      <c r="C631">
        <f>IF(B631=LOOKUP(B631,terms!$B$2:$B$219),1,0)</f>
        <v>0</v>
      </c>
      <c r="D631">
        <f>IF(B631=LOOKUP(B631,terms!$B$2:$B$219),0,1)</f>
        <v>1</v>
      </c>
      <c r="E631">
        <v>631</v>
      </c>
      <c r="F631" t="str">
        <f t="shared" si="19"/>
        <v>D631</v>
      </c>
      <c r="G631" t="str">
        <f ca="1">IF(C631=1,SUM($D$2:INDIRECT(F631)),"")</f>
        <v/>
      </c>
    </row>
    <row r="632" spans="1:7" x14ac:dyDescent="0.25">
      <c r="A632" t="s">
        <v>595</v>
      </c>
      <c r="B632" t="str">
        <f t="shared" si="18"/>
        <v>reduced</v>
      </c>
      <c r="C632">
        <f>IF(B632=LOOKUP(B632,terms!$B$2:$B$219),1,0)</f>
        <v>0</v>
      </c>
      <c r="D632">
        <f>IF(B632=LOOKUP(B632,terms!$B$2:$B$219),0,1)</f>
        <v>1</v>
      </c>
      <c r="E632">
        <v>632</v>
      </c>
      <c r="F632" t="str">
        <f t="shared" si="19"/>
        <v>D632</v>
      </c>
      <c r="G632" t="str">
        <f ca="1">IF(C632=1,SUM($D$2:INDIRECT(F632)),"")</f>
        <v/>
      </c>
    </row>
    <row r="633" spans="1:7" x14ac:dyDescent="0.25">
      <c r="A633" t="s">
        <v>637</v>
      </c>
      <c r="B633" t="str">
        <f t="shared" si="18"/>
        <v>mrmib</v>
      </c>
      <c r="C633">
        <f>IF(B633=LOOKUP(B633,terms!$B$2:$B$219),1,0)</f>
        <v>1</v>
      </c>
      <c r="D633">
        <f>IF(B633=LOOKUP(B633,terms!$B$2:$B$219),0,1)</f>
        <v>0</v>
      </c>
      <c r="E633">
        <v>633</v>
      </c>
      <c r="F633" t="str">
        <f t="shared" si="19"/>
        <v>D633</v>
      </c>
      <c r="G633">
        <f ca="1">IF(C633=1,SUM($D$2:INDIRECT(F633)),"")</f>
        <v>499</v>
      </c>
    </row>
    <row r="634" spans="1:7" x14ac:dyDescent="0.25">
      <c r="A634" t="s">
        <v>534</v>
      </c>
      <c r="B634" t="str">
        <f t="shared" si="18"/>
        <v>responsibility</v>
      </c>
      <c r="C634">
        <f>IF(B634=LOOKUP(B634,terms!$B$2:$B$219),1,0)</f>
        <v>0</v>
      </c>
      <c r="D634">
        <f>IF(B634=LOOKUP(B634,terms!$B$2:$B$219),0,1)</f>
        <v>1</v>
      </c>
      <c r="E634">
        <v>634</v>
      </c>
      <c r="F634" t="str">
        <f t="shared" si="19"/>
        <v>D634</v>
      </c>
      <c r="G634" t="str">
        <f ca="1">IF(C634=1,SUM($D$2:INDIRECT(F634)),"")</f>
        <v/>
      </c>
    </row>
    <row r="635" spans="1:7" x14ac:dyDescent="0.25">
      <c r="A635" t="s">
        <v>660</v>
      </c>
      <c r="B635" t="str">
        <f t="shared" si="18"/>
        <v>statistic</v>
      </c>
      <c r="C635">
        <f>IF(B635=LOOKUP(B635,terms!$B$2:$B$219),1,0)</f>
        <v>0</v>
      </c>
      <c r="D635">
        <f>IF(B635=LOOKUP(B635,terms!$B$2:$B$219),0,1)</f>
        <v>1</v>
      </c>
      <c r="E635">
        <v>635</v>
      </c>
      <c r="F635" t="str">
        <f t="shared" si="19"/>
        <v>D635</v>
      </c>
      <c r="G635" t="str">
        <f ca="1">IF(C635=1,SUM($D$2:INDIRECT(F635)),"")</f>
        <v/>
      </c>
    </row>
    <row r="636" spans="1:7" x14ac:dyDescent="0.25">
      <c r="A636" t="s">
        <v>680</v>
      </c>
      <c r="B636" t="str">
        <f t="shared" si="18"/>
        <v>ivr</v>
      </c>
      <c r="C636">
        <f>IF(B636=LOOKUP(B636,terms!$B$2:$B$219),1,0)</f>
        <v>0</v>
      </c>
      <c r="D636">
        <f>IF(B636=LOOKUP(B636,terms!$B$2:$B$219),0,1)</f>
        <v>1</v>
      </c>
      <c r="E636">
        <v>636</v>
      </c>
      <c r="F636" t="str">
        <f t="shared" si="19"/>
        <v>D636</v>
      </c>
      <c r="G636" t="str">
        <f ca="1">IF(C636=1,SUM($D$2:INDIRECT(F636)),"")</f>
        <v/>
      </c>
    </row>
    <row r="637" spans="1:7" x14ac:dyDescent="0.25">
      <c r="A637" t="s">
        <v>629</v>
      </c>
      <c r="B637" t="str">
        <f t="shared" si="18"/>
        <v>guideline</v>
      </c>
      <c r="C637">
        <f>IF(B637=LOOKUP(B637,terms!$B$2:$B$219),1,0)</f>
        <v>0</v>
      </c>
      <c r="D637">
        <f>IF(B637=LOOKUP(B637,terms!$B$2:$B$219),0,1)</f>
        <v>1</v>
      </c>
      <c r="E637">
        <v>637</v>
      </c>
      <c r="F637" t="str">
        <f t="shared" si="19"/>
        <v>D637</v>
      </c>
      <c r="G637" t="str">
        <f ca="1">IF(C637=1,SUM($D$2:INDIRECT(F637)),"")</f>
        <v/>
      </c>
    </row>
    <row r="638" spans="1:7" x14ac:dyDescent="0.25">
      <c r="A638" t="s">
        <v>596</v>
      </c>
      <c r="B638" t="str">
        <f t="shared" si="18"/>
        <v>perm</v>
      </c>
      <c r="C638">
        <f>IF(B638=LOOKUP(B638,terms!$B$2:$B$219),1,0)</f>
        <v>1</v>
      </c>
      <c r="D638">
        <f>IF(B638=LOOKUP(B638,terms!$B$2:$B$219),0,1)</f>
        <v>0</v>
      </c>
      <c r="E638">
        <v>638</v>
      </c>
      <c r="F638" t="str">
        <f t="shared" si="19"/>
        <v>D638</v>
      </c>
      <c r="G638">
        <f ca="1">IF(C638=1,SUM($D$2:INDIRECT(F638)),"")</f>
        <v>503</v>
      </c>
    </row>
    <row r="639" spans="1:7" x14ac:dyDescent="0.25">
      <c r="A639" t="s">
        <v>663</v>
      </c>
      <c r="B639" t="str">
        <f t="shared" si="18"/>
        <v>beneficiary</v>
      </c>
      <c r="C639">
        <f>IF(B639=LOOKUP(B639,terms!$B$2:$B$219),1,0)</f>
        <v>0</v>
      </c>
      <c r="D639">
        <f>IF(B639=LOOKUP(B639,terms!$B$2:$B$219),0,1)</f>
        <v>1</v>
      </c>
      <c r="E639">
        <v>639</v>
      </c>
      <c r="F639" t="str">
        <f t="shared" si="19"/>
        <v>D639</v>
      </c>
      <c r="G639" t="str">
        <f ca="1">IF(C639=1,SUM($D$2:INDIRECT(F639)),"")</f>
        <v/>
      </c>
    </row>
    <row r="640" spans="1:7" x14ac:dyDescent="0.25">
      <c r="A640" t="s">
        <v>681</v>
      </c>
      <c r="B640" t="str">
        <f t="shared" si="18"/>
        <v>utilization</v>
      </c>
      <c r="C640">
        <f>IF(B640=LOOKUP(B640,terms!$B$2:$B$219),1,0)</f>
        <v>0</v>
      </c>
      <c r="D640">
        <f>IF(B640=LOOKUP(B640,terms!$B$2:$B$219),0,1)</f>
        <v>1</v>
      </c>
      <c r="E640">
        <v>640</v>
      </c>
      <c r="F640" t="str">
        <f t="shared" si="19"/>
        <v>D640</v>
      </c>
      <c r="G640" t="str">
        <f ca="1">IF(C640=1,SUM($D$2:INDIRECT(F640)),"")</f>
        <v/>
      </c>
    </row>
    <row r="641" spans="1:7" x14ac:dyDescent="0.25">
      <c r="A641" t="s">
        <v>669</v>
      </c>
      <c r="B641" t="str">
        <f t="shared" si="18"/>
        <v>duplicated</v>
      </c>
      <c r="C641">
        <f>IF(B641=LOOKUP(B641,terms!$B$2:$B$219),1,0)</f>
        <v>0</v>
      </c>
      <c r="D641">
        <f>IF(B641=LOOKUP(B641,terms!$B$2:$B$219),0,1)</f>
        <v>1</v>
      </c>
      <c r="E641">
        <v>641</v>
      </c>
      <c r="F641" t="str">
        <f t="shared" si="19"/>
        <v>D641</v>
      </c>
      <c r="G641" t="str">
        <f ca="1">IF(C641=1,SUM($D$2:INDIRECT(F641)),"")</f>
        <v/>
      </c>
    </row>
    <row r="642" spans="1:7" x14ac:dyDescent="0.25">
      <c r="A642" t="s">
        <v>630</v>
      </c>
      <c r="B642" t="str">
        <f t="shared" si="18"/>
        <v>procedure</v>
      </c>
      <c r="C642">
        <f>IF(B642=LOOKUP(B642,terms!$B$2:$B$219),1,0)</f>
        <v>0</v>
      </c>
      <c r="D642">
        <f>IF(B642=LOOKUP(B642,terms!$B$2:$B$219),0,1)</f>
        <v>1</v>
      </c>
      <c r="E642">
        <v>642</v>
      </c>
      <c r="F642" t="str">
        <f t="shared" si="19"/>
        <v>D642</v>
      </c>
      <c r="G642" t="str">
        <f ca="1">IF(C642=1,SUM($D$2:INDIRECT(F642)),"")</f>
        <v/>
      </c>
    </row>
    <row r="643" spans="1:7" x14ac:dyDescent="0.25">
      <c r="A643" t="s">
        <v>457</v>
      </c>
      <c r="B643" t="str">
        <f t="shared" ref="B643:B682" si="20">LOWER(SUBSTITUTE(A643," ",""))</f>
        <v>direct</v>
      </c>
      <c r="C643">
        <f>IF(B643=LOOKUP(B643,terms!$B$2:$B$219),1,0)</f>
        <v>0</v>
      </c>
      <c r="D643">
        <f>IF(B643=LOOKUP(B643,terms!$B$2:$B$219),0,1)</f>
        <v>1</v>
      </c>
      <c r="E643">
        <v>643</v>
      </c>
      <c r="F643" t="str">
        <f t="shared" ref="F643:F682" si="21">CONCATENATE("D",E643)</f>
        <v>D643</v>
      </c>
      <c r="G643" t="str">
        <f ca="1">IF(C643=1,SUM($D$2:INDIRECT(F643)),"")</f>
        <v/>
      </c>
    </row>
    <row r="644" spans="1:7" x14ac:dyDescent="0.25">
      <c r="A644" t="s">
        <v>640</v>
      </c>
      <c r="B644" t="str">
        <f t="shared" si="20"/>
        <v>medium</v>
      </c>
      <c r="C644">
        <f>IF(B644=LOOKUP(B644,terms!$B$2:$B$219),1,0)</f>
        <v>0</v>
      </c>
      <c r="D644">
        <f>IF(B644=LOOKUP(B644,terms!$B$2:$B$219),0,1)</f>
        <v>1</v>
      </c>
      <c r="E644">
        <v>644</v>
      </c>
      <c r="F644" t="str">
        <f t="shared" si="21"/>
        <v>D644</v>
      </c>
      <c r="G644" t="str">
        <f ca="1">IF(C644=1,SUM($D$2:INDIRECT(F644)),"")</f>
        <v/>
      </c>
    </row>
    <row r="645" spans="1:7" x14ac:dyDescent="0.25">
      <c r="A645" t="s">
        <v>645</v>
      </c>
      <c r="B645" t="str">
        <f t="shared" si="20"/>
        <v>assignment</v>
      </c>
      <c r="C645">
        <f>IF(B645=LOOKUP(B645,terms!$B$2:$B$219),1,0)</f>
        <v>0</v>
      </c>
      <c r="D645">
        <f>IF(B645=LOOKUP(B645,terms!$B$2:$B$219),0,1)</f>
        <v>1</v>
      </c>
      <c r="E645">
        <v>645</v>
      </c>
      <c r="F645" t="str">
        <f t="shared" si="21"/>
        <v>D645</v>
      </c>
      <c r="G645" t="str">
        <f ca="1">IF(C645=1,SUM($D$2:INDIRECT(F645)),"")</f>
        <v/>
      </c>
    </row>
    <row r="646" spans="1:7" x14ac:dyDescent="0.25">
      <c r="A646" t="s">
        <v>614</v>
      </c>
      <c r="B646" t="str">
        <f t="shared" si="20"/>
        <v>queue</v>
      </c>
      <c r="C646">
        <f>IF(B646=LOOKUP(B646,terms!$B$2:$B$219),1,0)</f>
        <v>0</v>
      </c>
      <c r="D646">
        <f>IF(B646=LOOKUP(B646,terms!$B$2:$B$219),0,1)</f>
        <v>1</v>
      </c>
      <c r="E646">
        <v>646</v>
      </c>
      <c r="F646" t="str">
        <f t="shared" si="21"/>
        <v>D646</v>
      </c>
      <c r="G646" t="str">
        <f ca="1">IF(C646=1,SUM($D$2:INDIRECT(F646)),"")</f>
        <v/>
      </c>
    </row>
    <row r="647" spans="1:7" x14ac:dyDescent="0.25">
      <c r="A647" t="s">
        <v>661</v>
      </c>
      <c r="B647" t="str">
        <f t="shared" si="20"/>
        <v>detail</v>
      </c>
      <c r="C647">
        <f>IF(B647=LOOKUP(B647,terms!$B$2:$B$219),1,0)</f>
        <v>0</v>
      </c>
      <c r="D647">
        <f>IF(B647=LOOKUP(B647,terms!$B$2:$B$219),0,1)</f>
        <v>1</v>
      </c>
      <c r="E647">
        <v>647</v>
      </c>
      <c r="F647" t="str">
        <f t="shared" si="21"/>
        <v>D647</v>
      </c>
      <c r="G647" t="str">
        <f ca="1">IF(C647=1,SUM($D$2:INDIRECT(F647)),"")</f>
        <v/>
      </c>
    </row>
    <row r="648" spans="1:7" x14ac:dyDescent="0.25">
      <c r="A648" t="s">
        <v>658</v>
      </c>
      <c r="B648" t="str">
        <f t="shared" si="20"/>
        <v>percent</v>
      </c>
      <c r="C648">
        <f>IF(B648=LOOKUP(B648,terms!$B$2:$B$219),1,0)</f>
        <v>0</v>
      </c>
      <c r="D648">
        <f>IF(B648=LOOKUP(B648,terms!$B$2:$B$219),0,1)</f>
        <v>1</v>
      </c>
      <c r="E648">
        <v>648</v>
      </c>
      <c r="F648" t="str">
        <f t="shared" si="21"/>
        <v>D648</v>
      </c>
      <c r="G648" t="str">
        <f ca="1">IF(C648=1,SUM($D$2:INDIRECT(F648)),"")</f>
        <v/>
      </c>
    </row>
    <row r="649" spans="1:7" x14ac:dyDescent="0.25">
      <c r="A649" t="s">
        <v>602</v>
      </c>
      <c r="B649" t="str">
        <f t="shared" si="20"/>
        <v>differentprogram</v>
      </c>
      <c r="C649">
        <f>IF(B649=LOOKUP(B649,terms!$B$2:$B$219),1,0)</f>
        <v>0</v>
      </c>
      <c r="D649">
        <f>IF(B649=LOOKUP(B649,terms!$B$2:$B$219),0,1)</f>
        <v>1</v>
      </c>
      <c r="E649">
        <v>649</v>
      </c>
      <c r="F649" t="str">
        <f t="shared" si="21"/>
        <v>D649</v>
      </c>
      <c r="G649" t="str">
        <f ca="1">IF(C649=1,SUM($D$2:INDIRECT(F649)),"")</f>
        <v/>
      </c>
    </row>
    <row r="650" spans="1:7" x14ac:dyDescent="0.25">
      <c r="A650" t="s">
        <v>631</v>
      </c>
      <c r="B650" t="str">
        <f t="shared" si="20"/>
        <v>ordinance</v>
      </c>
      <c r="C650">
        <f>IF(B650=LOOKUP(B650,terms!$B$2:$B$219),1,0)</f>
        <v>0</v>
      </c>
      <c r="D650">
        <f>IF(B650=LOOKUP(B650,terms!$B$2:$B$219),0,1)</f>
        <v>1</v>
      </c>
      <c r="E650">
        <v>650</v>
      </c>
      <c r="F650" t="str">
        <f t="shared" si="21"/>
        <v>D650</v>
      </c>
      <c r="G650" t="str">
        <f ca="1">IF(C650=1,SUM($D$2:INDIRECT(F650)),"")</f>
        <v/>
      </c>
    </row>
    <row r="651" spans="1:7" x14ac:dyDescent="0.25">
      <c r="A651" t="s">
        <v>676</v>
      </c>
      <c r="B651" t="str">
        <f t="shared" si="20"/>
        <v>failure</v>
      </c>
      <c r="C651">
        <f>IF(B651=LOOKUP(B651,terms!$B$2:$B$219),1,0)</f>
        <v>0</v>
      </c>
      <c r="D651">
        <f>IF(B651=LOOKUP(B651,terms!$B$2:$B$219),0,1)</f>
        <v>1</v>
      </c>
      <c r="E651">
        <v>651</v>
      </c>
      <c r="F651" t="str">
        <f t="shared" si="21"/>
        <v>D651</v>
      </c>
      <c r="G651" t="str">
        <f ca="1">IF(C651=1,SUM($D$2:INDIRECT(F651)),"")</f>
        <v/>
      </c>
    </row>
    <row r="652" spans="1:7" x14ac:dyDescent="0.25">
      <c r="A652" t="s">
        <v>652</v>
      </c>
      <c r="B652" t="str">
        <f t="shared" si="20"/>
        <v>navigation</v>
      </c>
      <c r="C652">
        <f>IF(B652=LOOKUP(B652,terms!$B$2:$B$219),1,0)</f>
        <v>0</v>
      </c>
      <c r="D652">
        <f>IF(B652=LOOKUP(B652,terms!$B$2:$B$219),0,1)</f>
        <v>1</v>
      </c>
      <c r="E652">
        <v>652</v>
      </c>
      <c r="F652" t="str">
        <f t="shared" si="21"/>
        <v>D652</v>
      </c>
      <c r="G652" t="str">
        <f ca="1">IF(C652=1,SUM($D$2:INDIRECT(F652)),"")</f>
        <v/>
      </c>
    </row>
    <row r="653" spans="1:7" x14ac:dyDescent="0.25">
      <c r="A653" t="s">
        <v>667</v>
      </c>
      <c r="B653" t="str">
        <f t="shared" si="20"/>
        <v>english</v>
      </c>
      <c r="C653">
        <f>IF(B653=LOOKUP(B653,terms!$B$2:$B$219),1,0)</f>
        <v>0</v>
      </c>
      <c r="D653">
        <f>IF(B653=LOOKUP(B653,terms!$B$2:$B$219),0,1)</f>
        <v>1</v>
      </c>
      <c r="E653">
        <v>653</v>
      </c>
      <c r="F653" t="str">
        <f t="shared" si="21"/>
        <v>D653</v>
      </c>
      <c r="G653" t="str">
        <f ca="1">IF(C653=1,SUM($D$2:INDIRECT(F653)),"")</f>
        <v/>
      </c>
    </row>
    <row r="654" spans="1:7" x14ac:dyDescent="0.25">
      <c r="A654" t="s">
        <v>650</v>
      </c>
      <c r="B654" t="str">
        <f t="shared" si="20"/>
        <v>weight</v>
      </c>
      <c r="C654">
        <f>IF(B654=LOOKUP(B654,terms!$B$2:$B$219),1,0)</f>
        <v>0</v>
      </c>
      <c r="D654">
        <f>IF(B654=LOOKUP(B654,terms!$B$2:$B$219),0,1)</f>
        <v>1</v>
      </c>
      <c r="E654">
        <v>654</v>
      </c>
      <c r="F654" t="str">
        <f t="shared" si="21"/>
        <v>D654</v>
      </c>
      <c r="G654" t="str">
        <f ca="1">IF(C654=1,SUM($D$2:INDIRECT(F654)),"")</f>
        <v/>
      </c>
    </row>
    <row r="655" spans="1:7" x14ac:dyDescent="0.25">
      <c r="A655" t="s">
        <v>682</v>
      </c>
      <c r="B655" t="str">
        <f t="shared" si="20"/>
        <v>completeness</v>
      </c>
      <c r="C655">
        <f>IF(B655=LOOKUP(B655,terms!$B$2:$B$219),1,0)</f>
        <v>0</v>
      </c>
      <c r="D655">
        <f>IF(B655=LOOKUP(B655,terms!$B$2:$B$219),0,1)</f>
        <v>1</v>
      </c>
      <c r="E655">
        <v>655</v>
      </c>
      <c r="F655" t="str">
        <f t="shared" si="21"/>
        <v>D655</v>
      </c>
      <c r="G655" t="str">
        <f ca="1">IF(C655=1,SUM($D$2:INDIRECT(F655)),"")</f>
        <v/>
      </c>
    </row>
    <row r="656" spans="1:7" x14ac:dyDescent="0.25">
      <c r="A656" t="s">
        <v>654</v>
      </c>
      <c r="B656" t="str">
        <f t="shared" si="20"/>
        <v>facility</v>
      </c>
      <c r="C656">
        <f>IF(B656=LOOKUP(B656,terms!$B$2:$B$219),1,0)</f>
        <v>1</v>
      </c>
      <c r="D656">
        <f>IF(B656=LOOKUP(B656,terms!$B$2:$B$219),0,1)</f>
        <v>0</v>
      </c>
      <c r="E656">
        <v>656</v>
      </c>
      <c r="F656" t="str">
        <f t="shared" si="21"/>
        <v>D656</v>
      </c>
      <c r="G656">
        <f ca="1">IF(C656=1,SUM($D$2:INDIRECT(F656)),"")</f>
        <v>520</v>
      </c>
    </row>
    <row r="657" spans="1:7" x14ac:dyDescent="0.25">
      <c r="A657" t="s">
        <v>639</v>
      </c>
      <c r="B657" t="str">
        <f t="shared" si="20"/>
        <v>transmit</v>
      </c>
      <c r="C657">
        <f>IF(B657=LOOKUP(B657,terms!$B$2:$B$219),1,0)</f>
        <v>0</v>
      </c>
      <c r="D657">
        <f>IF(B657=LOOKUP(B657,terms!$B$2:$B$219),0,1)</f>
        <v>1</v>
      </c>
      <c r="E657">
        <v>657</v>
      </c>
      <c r="F657" t="str">
        <f t="shared" si="21"/>
        <v>D657</v>
      </c>
      <c r="G657" t="str">
        <f ca="1">IF(C657=1,SUM($D$2:INDIRECT(F657)),"")</f>
        <v/>
      </c>
    </row>
    <row r="658" spans="1:7" x14ac:dyDescent="0.25">
      <c r="A658" t="s">
        <v>662</v>
      </c>
      <c r="B658" t="str">
        <f t="shared" si="20"/>
        <v>variety</v>
      </c>
      <c r="C658">
        <f>IF(B658=LOOKUP(B658,terms!$B$2:$B$219),1,0)</f>
        <v>0</v>
      </c>
      <c r="D658">
        <f>IF(B658=LOOKUP(B658,terms!$B$2:$B$219),0,1)</f>
        <v>1</v>
      </c>
      <c r="E658">
        <v>658</v>
      </c>
      <c r="F658" t="str">
        <f t="shared" si="21"/>
        <v>D658</v>
      </c>
      <c r="G658" t="str">
        <f ca="1">IF(C658=1,SUM($D$2:INDIRECT(F658)),"")</f>
        <v/>
      </c>
    </row>
    <row r="659" spans="1:7" x14ac:dyDescent="0.25">
      <c r="A659" t="s">
        <v>618</v>
      </c>
      <c r="B659" t="str">
        <f t="shared" si="20"/>
        <v>liabilities</v>
      </c>
      <c r="C659">
        <f>IF(B659=LOOKUP(B659,terms!$B$2:$B$219),1,0)</f>
        <v>0</v>
      </c>
      <c r="D659">
        <f>IF(B659=LOOKUP(B659,terms!$B$2:$B$219),0,1)</f>
        <v>1</v>
      </c>
      <c r="E659">
        <v>659</v>
      </c>
      <c r="F659" t="str">
        <f t="shared" si="21"/>
        <v>D659</v>
      </c>
      <c r="G659" t="str">
        <f ca="1">IF(C659=1,SUM($D$2:INDIRECT(F659)),"")</f>
        <v/>
      </c>
    </row>
    <row r="660" spans="1:7" x14ac:dyDescent="0.25">
      <c r="A660" t="s">
        <v>641</v>
      </c>
      <c r="B660" t="str">
        <f t="shared" si="20"/>
        <v>high</v>
      </c>
      <c r="C660">
        <f>IF(B660=LOOKUP(B660,terms!$B$2:$B$219),1,0)</f>
        <v>0</v>
      </c>
      <c r="D660">
        <f>IF(B660=LOOKUP(B660,terms!$B$2:$B$219),0,1)</f>
        <v>1</v>
      </c>
      <c r="E660">
        <v>660</v>
      </c>
      <c r="F660" t="str">
        <f t="shared" si="21"/>
        <v>D660</v>
      </c>
      <c r="G660" t="str">
        <f ca="1">IF(C660=1,SUM($D$2:INDIRECT(F660)),"")</f>
        <v/>
      </c>
    </row>
    <row r="661" spans="1:7" x14ac:dyDescent="0.25">
      <c r="A661" t="s">
        <v>656</v>
      </c>
      <c r="B661" t="str">
        <f t="shared" si="20"/>
        <v>blind</v>
      </c>
      <c r="C661">
        <f>IF(B661=LOOKUP(B661,terms!$B$2:$B$219),1,0)</f>
        <v>0</v>
      </c>
      <c r="D661">
        <f>IF(B661=LOOKUP(B661,terms!$B$2:$B$219),0,1)</f>
        <v>1</v>
      </c>
      <c r="E661">
        <v>661</v>
      </c>
      <c r="F661" t="str">
        <f t="shared" si="21"/>
        <v>D661</v>
      </c>
      <c r="G661" t="str">
        <f ca="1">IF(C661=1,SUM($D$2:INDIRECT(F661)),"")</f>
        <v/>
      </c>
    </row>
    <row r="662" spans="1:7" x14ac:dyDescent="0.25">
      <c r="A662" t="s">
        <v>635</v>
      </c>
      <c r="B662" t="str">
        <f t="shared" si="20"/>
        <v>waste</v>
      </c>
      <c r="C662">
        <f>IF(B662=LOOKUP(B662,terms!$B$2:$B$219),1,0)</f>
        <v>1</v>
      </c>
      <c r="D662">
        <f>IF(B662=LOOKUP(B662,terms!$B$2:$B$219),0,1)</f>
        <v>0</v>
      </c>
      <c r="E662">
        <v>662</v>
      </c>
      <c r="F662" t="str">
        <f t="shared" si="21"/>
        <v>D662</v>
      </c>
      <c r="G662">
        <f ca="1">IF(C662=1,SUM($D$2:INDIRECT(F662)),"")</f>
        <v>525</v>
      </c>
    </row>
    <row r="663" spans="1:7" x14ac:dyDescent="0.25">
      <c r="A663" t="s">
        <v>677</v>
      </c>
      <c r="B663" t="str">
        <f t="shared" si="20"/>
        <v>guardian</v>
      </c>
      <c r="C663">
        <f>IF(B663=LOOKUP(B663,terms!$B$2:$B$219),1,0)</f>
        <v>1</v>
      </c>
      <c r="D663">
        <f>IF(B663=LOOKUP(B663,terms!$B$2:$B$219),0,1)</f>
        <v>0</v>
      </c>
      <c r="E663">
        <v>663</v>
      </c>
      <c r="F663" t="str">
        <f t="shared" si="21"/>
        <v>D663</v>
      </c>
      <c r="G663">
        <f ca="1">IF(C663=1,SUM($D$2:INDIRECT(F663)),"")</f>
        <v>525</v>
      </c>
    </row>
    <row r="664" spans="1:7" x14ac:dyDescent="0.25">
      <c r="A664" t="s">
        <v>623</v>
      </c>
      <c r="B664" t="str">
        <f t="shared" si="20"/>
        <v>form</v>
      </c>
      <c r="C664">
        <f>IF(B664=LOOKUP(B664,terms!$B$2:$B$219),1,0)</f>
        <v>0</v>
      </c>
      <c r="D664">
        <f>IF(B664=LOOKUP(B664,terms!$B$2:$B$219),0,1)</f>
        <v>1</v>
      </c>
      <c r="E664">
        <v>664</v>
      </c>
      <c r="F664" t="str">
        <f t="shared" si="21"/>
        <v>D664</v>
      </c>
      <c r="G664" t="str">
        <f ca="1">IF(C664=1,SUM($D$2:INDIRECT(F664)),"")</f>
        <v/>
      </c>
    </row>
    <row r="665" spans="1:7" x14ac:dyDescent="0.25">
      <c r="A665" t="s">
        <v>638</v>
      </c>
      <c r="B665" t="str">
        <f t="shared" si="20"/>
        <v>national</v>
      </c>
      <c r="C665">
        <f>IF(B665=LOOKUP(B665,terms!$B$2:$B$219),1,0)</f>
        <v>0</v>
      </c>
      <c r="D665">
        <f>IF(B665=LOOKUP(B665,terms!$B$2:$B$219),0,1)</f>
        <v>1</v>
      </c>
      <c r="E665">
        <v>665</v>
      </c>
      <c r="F665" t="str">
        <f t="shared" si="21"/>
        <v>D665</v>
      </c>
      <c r="G665" t="str">
        <f ca="1">IF(C665=1,SUM($D$2:INDIRECT(F665)),"")</f>
        <v/>
      </c>
    </row>
    <row r="666" spans="1:7" x14ac:dyDescent="0.25">
      <c r="A666" t="s">
        <v>603</v>
      </c>
      <c r="B666" t="str">
        <f t="shared" si="20"/>
        <v>fpact</v>
      </c>
      <c r="C666">
        <f>IF(B666=LOOKUP(B666,terms!$B$2:$B$219),1,0)</f>
        <v>1</v>
      </c>
      <c r="D666">
        <f>IF(B666=LOOKUP(B666,terms!$B$2:$B$219),0,1)</f>
        <v>0</v>
      </c>
      <c r="E666">
        <v>666</v>
      </c>
      <c r="F666" t="str">
        <f t="shared" si="21"/>
        <v>D666</v>
      </c>
      <c r="G666">
        <f ca="1">IF(C666=1,SUM($D$2:INDIRECT(F666)),"")</f>
        <v>527</v>
      </c>
    </row>
    <row r="667" spans="1:7" x14ac:dyDescent="0.25">
      <c r="A667" t="s">
        <v>647</v>
      </c>
      <c r="B667" t="str">
        <f t="shared" si="20"/>
        <v>participant</v>
      </c>
      <c r="C667">
        <f>IF(B667=LOOKUP(B667,terms!$B$2:$B$219),1,0)</f>
        <v>1</v>
      </c>
      <c r="D667">
        <f>IF(B667=LOOKUP(B667,terms!$B$2:$B$219),0,1)</f>
        <v>0</v>
      </c>
      <c r="E667">
        <v>667</v>
      </c>
      <c r="F667" t="str">
        <f t="shared" si="21"/>
        <v>D667</v>
      </c>
      <c r="G667">
        <f ca="1">IF(C667=1,SUM($D$2:INDIRECT(F667)),"")</f>
        <v>527</v>
      </c>
    </row>
    <row r="668" spans="1:7" x14ac:dyDescent="0.25">
      <c r="A668" t="s">
        <v>597</v>
      </c>
      <c r="B668" t="str">
        <f t="shared" si="20"/>
        <v>circumstance</v>
      </c>
      <c r="C668">
        <f>IF(B668=LOOKUP(B668,terms!$B$2:$B$219),1,0)</f>
        <v>0</v>
      </c>
      <c r="D668">
        <f>IF(B668=LOOKUP(B668,terms!$B$2:$B$219),0,1)</f>
        <v>1</v>
      </c>
      <c r="E668">
        <v>668</v>
      </c>
      <c r="F668" t="str">
        <f t="shared" si="21"/>
        <v>D668</v>
      </c>
      <c r="G668" t="str">
        <f ca="1">IF(C668=1,SUM($D$2:INDIRECT(F668)),"")</f>
        <v/>
      </c>
    </row>
    <row r="669" spans="1:7" x14ac:dyDescent="0.25">
      <c r="A669" t="s">
        <v>653</v>
      </c>
      <c r="B669" t="str">
        <f t="shared" si="20"/>
        <v>compile</v>
      </c>
      <c r="C669">
        <f>IF(B669=LOOKUP(B669,terms!$B$2:$B$219),1,0)</f>
        <v>0</v>
      </c>
      <c r="D669">
        <f>IF(B669=LOOKUP(B669,terms!$B$2:$B$219),0,1)</f>
        <v>1</v>
      </c>
      <c r="E669">
        <v>669</v>
      </c>
      <c r="F669" t="str">
        <f t="shared" si="21"/>
        <v>D669</v>
      </c>
      <c r="G669" t="str">
        <f ca="1">IF(C669=1,SUM($D$2:INDIRECT(F669)),"")</f>
        <v/>
      </c>
    </row>
    <row r="670" spans="1:7" x14ac:dyDescent="0.25">
      <c r="A670" t="s">
        <v>659</v>
      </c>
      <c r="B670" t="str">
        <f t="shared" si="20"/>
        <v>post</v>
      </c>
      <c r="C670">
        <f>IF(B670=LOOKUP(B670,terms!$B$2:$B$219),1,0)</f>
        <v>0</v>
      </c>
      <c r="D670">
        <f>IF(B670=LOOKUP(B670,terms!$B$2:$B$219),0,1)</f>
        <v>1</v>
      </c>
      <c r="E670">
        <v>670</v>
      </c>
      <c r="F670" t="str">
        <f t="shared" si="21"/>
        <v>D670</v>
      </c>
      <c r="G670" t="str">
        <f ca="1">IF(C670=1,SUM($D$2:INDIRECT(F670)),"")</f>
        <v/>
      </c>
    </row>
    <row r="671" spans="1:7" x14ac:dyDescent="0.25">
      <c r="A671" t="s">
        <v>673</v>
      </c>
      <c r="B671" t="str">
        <f t="shared" si="20"/>
        <v>applying</v>
      </c>
      <c r="C671">
        <f>IF(B671=LOOKUP(B671,terms!$B$2:$B$219),1,0)</f>
        <v>0</v>
      </c>
      <c r="D671">
        <f>IF(B671=LOOKUP(B671,terms!$B$2:$B$219),0,1)</f>
        <v>1</v>
      </c>
      <c r="E671">
        <v>671</v>
      </c>
      <c r="F671" t="str">
        <f t="shared" si="21"/>
        <v>D671</v>
      </c>
      <c r="G671" t="str">
        <f ca="1">IF(C671=1,SUM($D$2:INDIRECT(F671)),"")</f>
        <v/>
      </c>
    </row>
    <row r="672" spans="1:7" x14ac:dyDescent="0.25">
      <c r="A672" t="s">
        <v>643</v>
      </c>
      <c r="B672" t="str">
        <f t="shared" si="20"/>
        <v>shop</v>
      </c>
      <c r="C672">
        <f>IF(B672=LOOKUP(B672,terms!$B$2:$B$219),1,0)</f>
        <v>1</v>
      </c>
      <c r="D672">
        <f>IF(B672=LOOKUP(B672,terms!$B$2:$B$219),0,1)</f>
        <v>0</v>
      </c>
      <c r="E672">
        <v>672</v>
      </c>
      <c r="F672" t="str">
        <f t="shared" si="21"/>
        <v>D672</v>
      </c>
      <c r="G672">
        <f ca="1">IF(C672=1,SUM($D$2:INDIRECT(F672)),"")</f>
        <v>531</v>
      </c>
    </row>
    <row r="673" spans="1:7" x14ac:dyDescent="0.25">
      <c r="A673" t="s">
        <v>606</v>
      </c>
      <c r="B673" t="str">
        <f t="shared" si="20"/>
        <v>reinsurance</v>
      </c>
      <c r="C673">
        <f>IF(B673=LOOKUP(B673,terms!$B$2:$B$219),1,0)</f>
        <v>1</v>
      </c>
      <c r="D673">
        <f>IF(B673=LOOKUP(B673,terms!$B$2:$B$219),0,1)</f>
        <v>0</v>
      </c>
      <c r="E673">
        <v>673</v>
      </c>
      <c r="F673" t="str">
        <f t="shared" si="21"/>
        <v>D673</v>
      </c>
      <c r="G673">
        <f ca="1">IF(C673=1,SUM($D$2:INDIRECT(F673)),"")</f>
        <v>531</v>
      </c>
    </row>
    <row r="674" spans="1:7" x14ac:dyDescent="0.25">
      <c r="A674" t="s">
        <v>636</v>
      </c>
      <c r="B674" t="str">
        <f t="shared" si="20"/>
        <v>submission</v>
      </c>
      <c r="C674">
        <f>IF(B674=LOOKUP(B674,terms!$B$2:$B$219),1,0)</f>
        <v>0</v>
      </c>
      <c r="D674">
        <f>IF(B674=LOOKUP(B674,terms!$B$2:$B$219),0,1)</f>
        <v>1</v>
      </c>
      <c r="E674">
        <v>674</v>
      </c>
      <c r="F674" t="str">
        <f t="shared" si="21"/>
        <v>D674</v>
      </c>
      <c r="G674" t="str">
        <f ca="1">IF(C674=1,SUM($D$2:INDIRECT(F674)),"")</f>
        <v/>
      </c>
    </row>
    <row r="675" spans="1:7" x14ac:dyDescent="0.25">
      <c r="A675" t="s">
        <v>570</v>
      </c>
      <c r="B675" t="str">
        <f t="shared" si="20"/>
        <v>race</v>
      </c>
      <c r="C675">
        <f>IF(B675=LOOKUP(B675,terms!$B$2:$B$219),1,0)</f>
        <v>1</v>
      </c>
      <c r="D675">
        <f>IF(B675=LOOKUP(B675,terms!$B$2:$B$219),0,1)</f>
        <v>0</v>
      </c>
      <c r="E675">
        <v>675</v>
      </c>
      <c r="F675" t="str">
        <f t="shared" si="21"/>
        <v>D675</v>
      </c>
      <c r="G675">
        <f ca="1">IF(C675=1,SUM($D$2:INDIRECT(F675)),"")</f>
        <v>532</v>
      </c>
    </row>
    <row r="676" spans="1:7" x14ac:dyDescent="0.25">
      <c r="A676" t="s">
        <v>616</v>
      </c>
      <c r="B676" t="str">
        <f t="shared" si="20"/>
        <v>decision-making</v>
      </c>
      <c r="C676">
        <f>IF(B676=LOOKUP(B676,terms!$B$2:$B$219),1,0)</f>
        <v>0</v>
      </c>
      <c r="D676">
        <f>IF(B676=LOOKUP(B676,terms!$B$2:$B$219),0,1)</f>
        <v>1</v>
      </c>
      <c r="E676">
        <v>676</v>
      </c>
      <c r="F676" t="str">
        <f t="shared" si="21"/>
        <v>D676</v>
      </c>
      <c r="G676" t="str">
        <f ca="1">IF(C676=1,SUM($D$2:INDIRECT(F676)),"")</f>
        <v/>
      </c>
    </row>
    <row r="677" spans="1:7" x14ac:dyDescent="0.25">
      <c r="A677" t="s">
        <v>559</v>
      </c>
      <c r="B677" t="str">
        <f t="shared" si="20"/>
        <v>default</v>
      </c>
      <c r="C677">
        <f>IF(B677=LOOKUP(B677,terms!$B$2:$B$219),1,0)</f>
        <v>0</v>
      </c>
      <c r="D677">
        <f>IF(B677=LOOKUP(B677,terms!$B$2:$B$219),0,1)</f>
        <v>1</v>
      </c>
      <c r="E677">
        <v>677</v>
      </c>
      <c r="F677" t="str">
        <f t="shared" si="21"/>
        <v>D677</v>
      </c>
      <c r="G677" t="str">
        <f ca="1">IF(C677=1,SUM($D$2:INDIRECT(F677)),"")</f>
        <v/>
      </c>
    </row>
    <row r="678" spans="1:7" x14ac:dyDescent="0.25">
      <c r="A678" t="s">
        <v>632</v>
      </c>
      <c r="B678" t="str">
        <f t="shared" si="20"/>
        <v>regulation</v>
      </c>
      <c r="C678">
        <f>IF(B678=LOOKUP(B678,terms!$B$2:$B$219),1,0)</f>
        <v>0</v>
      </c>
      <c r="D678">
        <f>IF(B678=LOOKUP(B678,terms!$B$2:$B$219),0,1)</f>
        <v>1</v>
      </c>
      <c r="E678">
        <v>678</v>
      </c>
      <c r="F678" t="str">
        <f t="shared" si="21"/>
        <v>D678</v>
      </c>
      <c r="G678" t="str">
        <f ca="1">IF(C678=1,SUM($D$2:INDIRECT(F678)),"")</f>
        <v/>
      </c>
    </row>
    <row r="679" spans="1:7" x14ac:dyDescent="0.25">
      <c r="A679" t="s">
        <v>621</v>
      </c>
      <c r="B679" t="str">
        <f t="shared" si="20"/>
        <v>calfresh</v>
      </c>
      <c r="C679">
        <f>IF(B679=LOOKUP(B679,terms!$B$2:$B$219),1,0)</f>
        <v>1</v>
      </c>
      <c r="D679">
        <f>IF(B679=LOOKUP(B679,terms!$B$2:$B$219),0,1)</f>
        <v>0</v>
      </c>
      <c r="E679">
        <v>679</v>
      </c>
      <c r="F679" t="str">
        <f t="shared" si="21"/>
        <v>D679</v>
      </c>
      <c r="G679">
        <f ca="1">IF(C679=1,SUM($D$2:INDIRECT(F679)),"")</f>
        <v>535</v>
      </c>
    </row>
    <row r="680" spans="1:7" x14ac:dyDescent="0.25">
      <c r="A680" t="s">
        <v>600</v>
      </c>
      <c r="B680" t="str">
        <f t="shared" si="20"/>
        <v>parameter</v>
      </c>
      <c r="C680">
        <f>IF(B680=LOOKUP(B680,terms!$B$2:$B$219),1,0)</f>
        <v>0</v>
      </c>
      <c r="D680">
        <f>IF(B680=LOOKUP(B680,terms!$B$2:$B$219),0,1)</f>
        <v>1</v>
      </c>
      <c r="E680">
        <v>680</v>
      </c>
      <c r="F680" t="str">
        <f t="shared" si="21"/>
        <v>D680</v>
      </c>
      <c r="G680" t="str">
        <f ca="1">IF(C680=1,SUM($D$2:INDIRECT(F680)),"")</f>
        <v/>
      </c>
    </row>
    <row r="681" spans="1:7" x14ac:dyDescent="0.25">
      <c r="A681" t="s">
        <v>683</v>
      </c>
      <c r="B681" t="str">
        <f t="shared" si="20"/>
        <v>address</v>
      </c>
      <c r="C681">
        <f>IF(B681=LOOKUP(B681,terms!$B$2:$B$219),1,0)</f>
        <v>0</v>
      </c>
      <c r="D681">
        <f>IF(B681=LOOKUP(B681,terms!$B$2:$B$219),0,1)</f>
        <v>1</v>
      </c>
      <c r="E681">
        <v>681</v>
      </c>
      <c r="F681" t="str">
        <f t="shared" si="21"/>
        <v>D681</v>
      </c>
      <c r="G681" t="str">
        <f ca="1">IF(C681=1,SUM($D$2:INDIRECT(F681)),"")</f>
        <v/>
      </c>
    </row>
    <row r="682" spans="1:7" x14ac:dyDescent="0.25">
      <c r="A682" t="s">
        <v>684</v>
      </c>
      <c r="B682" t="str">
        <f t="shared" si="20"/>
        <v>mag</v>
      </c>
      <c r="C682">
        <f>IF(B682=LOOKUP(B682,terms!$B$2:$B$219),1,0)</f>
        <v>0</v>
      </c>
      <c r="D682">
        <f>IF(B682=LOOKUP(B682,terms!$B$2:$B$219),0,1)</f>
        <v>1</v>
      </c>
      <c r="E682">
        <v>682</v>
      </c>
      <c r="F682" t="str">
        <f t="shared" si="21"/>
        <v>D682</v>
      </c>
      <c r="G682" t="str">
        <f ca="1">IF(C682=1,SUM($D$2:INDIRECT(F682)),"")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2"/>
  <sheetViews>
    <sheetView workbookViewId="0">
      <selection activeCell="H2" sqref="H2"/>
    </sheetView>
  </sheetViews>
  <sheetFormatPr defaultRowHeight="15" x14ac:dyDescent="0.25"/>
  <cols>
    <col min="1" max="1" width="42.28515625" bestFit="1" customWidth="1"/>
    <col min="2" max="2" width="35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687</v>
      </c>
      <c r="E1" t="s">
        <v>915</v>
      </c>
      <c r="F1" t="s">
        <v>914</v>
      </c>
      <c r="G1" t="s">
        <v>686</v>
      </c>
      <c r="H1" t="s">
        <v>916</v>
      </c>
      <c r="I1" t="s">
        <v>1823</v>
      </c>
    </row>
    <row r="2" spans="1:9" x14ac:dyDescent="0.25">
      <c r="A2" t="s">
        <v>917</v>
      </c>
      <c r="B2" t="str">
        <f>LOWER(SUBSTITUTE(A2," ",""))</f>
        <v>authorizedusersmakecasechangechangesincluding</v>
      </c>
      <c r="C2">
        <f>IF(B2=LOOKUP(B2,terms!$B$2:$B$219),1,0)</f>
        <v>0</v>
      </c>
      <c r="D2">
        <f>IF(B2=LOOKUP(B2,terms!$B$2:$B$223),0,1)</f>
        <v>1</v>
      </c>
      <c r="E2">
        <v>2</v>
      </c>
      <c r="F2" t="str">
        <f>CONCATENATE("D",E2)</f>
        <v>D2</v>
      </c>
      <c r="G2" t="str">
        <f ca="1">IF(C2=1,SUM($D$2:INDIRECT(F2)),"")</f>
        <v/>
      </c>
      <c r="H2">
        <f ca="1">AVERAGE(G:G)</f>
        <v>174.59375</v>
      </c>
      <c r="I2">
        <f ca="1">SUM(G:G)/terms!C2</f>
        <v>25.395454545454545</v>
      </c>
    </row>
    <row r="3" spans="1:9" x14ac:dyDescent="0.25">
      <c r="A3" t="s">
        <v>918</v>
      </c>
      <c r="B3" t="str">
        <f t="shared" ref="B3:B66" si="0">LOWER(SUBSTITUTE(A3," ",""))</f>
        <v>statesystemsandorfederalsystem</v>
      </c>
      <c r="C3">
        <f>IF(B3=LOOKUP(B3,terms!$B$2:$B$219),1,0)</f>
        <v>0</v>
      </c>
      <c r="D3">
        <f>IF(B3=LOOKUP(B3,terms!$B$2:$B$223),0,1)</f>
        <v>1</v>
      </c>
      <c r="E3">
        <v>3</v>
      </c>
      <c r="F3" t="str">
        <f t="shared" ref="F3:F66" si="1">CONCATENATE("D",E3)</f>
        <v>D3</v>
      </c>
      <c r="G3" t="str">
        <f ca="1">IF(C3=1,SUM($D$2:INDIRECT(F3)),"")</f>
        <v/>
      </c>
    </row>
    <row r="4" spans="1:9" x14ac:dyDescent="0.25">
      <c r="A4" t="s">
        <v>919</v>
      </c>
      <c r="B4" t="str">
        <f t="shared" si="0"/>
        <v>collectoptionalvoluntarydemographicdatacategory</v>
      </c>
      <c r="C4">
        <f>IF(B4=LOOKUP(B4,terms!$B$2:$B$219),1,0)</f>
        <v>0</v>
      </c>
      <c r="D4">
        <f>IF(B4=LOOKUP(B4,terms!$B$2:$B$223),0,1)</f>
        <v>1</v>
      </c>
      <c r="E4">
        <v>4</v>
      </c>
      <c r="F4" t="str">
        <f t="shared" si="1"/>
        <v>D4</v>
      </c>
      <c r="G4" t="str">
        <f ca="1">IF(C4=1,SUM($D$2:INDIRECT(F4)),"")</f>
        <v/>
      </c>
    </row>
    <row r="5" spans="1:9" x14ac:dyDescent="0.25">
      <c r="A5" t="s">
        <v>920</v>
      </c>
      <c r="B5" t="str">
        <f t="shared" si="0"/>
        <v>validatefieldlevelentrydatabased</v>
      </c>
      <c r="C5">
        <f>IF(B5=LOOKUP(B5,terms!$B$2:$B$219),1,0)</f>
        <v>0</v>
      </c>
      <c r="D5">
        <f>IF(B5=LOOKUP(B5,terms!$B$2:$B$223),0,1)</f>
        <v>1</v>
      </c>
      <c r="E5">
        <v>5</v>
      </c>
      <c r="F5" t="str">
        <f t="shared" si="1"/>
        <v>D5</v>
      </c>
      <c r="G5" t="str">
        <f ca="1">IF(C5=1,SUM($D$2:INDIRECT(F5)),"")</f>
        <v/>
      </c>
    </row>
    <row r="6" spans="1:9" x14ac:dyDescent="0.25">
      <c r="A6" t="s">
        <v>921</v>
      </c>
      <c r="B6" t="str">
        <f t="shared" si="0"/>
        <v>invoiceissuerqhpplanassessmentfee</v>
      </c>
      <c r="C6">
        <f>IF(B6=LOOKUP(B6,terms!$B$2:$B$219),1,0)</f>
        <v>0</v>
      </c>
      <c r="D6">
        <f>IF(B6=LOOKUP(B6,terms!$B$2:$B$223),0,1)</f>
        <v>1</v>
      </c>
      <c r="E6">
        <v>6</v>
      </c>
      <c r="F6" t="str">
        <f t="shared" si="1"/>
        <v>D6</v>
      </c>
      <c r="G6" t="str">
        <f ca="1">IF(C6=1,SUM($D$2:INDIRECT(F6)),"")</f>
        <v/>
      </c>
    </row>
    <row r="7" spans="1:9" x14ac:dyDescent="0.25">
      <c r="A7" t="s">
        <v>922</v>
      </c>
      <c r="B7" t="str">
        <f t="shared" si="0"/>
        <v>smallgroupmarketnon-grandfatheredplan</v>
      </c>
      <c r="C7">
        <f>IF(B7=LOOKUP(B7,terms!$B$2:$B$219),1,0)</f>
        <v>0</v>
      </c>
      <c r="D7">
        <f>IF(B7=LOOKUP(B7,terms!$B$2:$B$223),0,1)</f>
        <v>1</v>
      </c>
      <c r="E7">
        <v>7</v>
      </c>
      <c r="F7" t="str">
        <f t="shared" si="1"/>
        <v>D7</v>
      </c>
      <c r="G7" t="str">
        <f ca="1">IF(C7=1,SUM($D$2:INDIRECT(F7)),"")</f>
        <v/>
      </c>
    </row>
    <row r="8" spans="1:9" x14ac:dyDescent="0.25">
      <c r="A8" t="s">
        <v>923</v>
      </c>
      <c r="B8" t="str">
        <f t="shared" si="0"/>
        <v>supportfrequentlychangingbusinessmodel</v>
      </c>
      <c r="C8">
        <f>IF(B8=LOOKUP(B8,terms!$B$2:$B$219),1,0)</f>
        <v>0</v>
      </c>
      <c r="D8">
        <f>IF(B8=LOOKUP(B8,terms!$B$2:$B$223),0,1)</f>
        <v>1</v>
      </c>
      <c r="E8">
        <v>8</v>
      </c>
      <c r="F8" t="str">
        <f t="shared" si="1"/>
        <v>D8</v>
      </c>
      <c r="G8" t="str">
        <f ca="1">IF(C8=1,SUM($D$2:INDIRECT(F8)),"")</f>
        <v/>
      </c>
    </row>
    <row r="9" spans="1:9" x14ac:dyDescent="0.25">
      <c r="A9" t="s">
        <v>924</v>
      </c>
      <c r="B9" t="str">
        <f t="shared" si="0"/>
        <v>noadvancedpremiumtaxcredit</v>
      </c>
      <c r="C9">
        <f>IF(B9=LOOKUP(B9,terms!$B$2:$B$219),1,0)</f>
        <v>0</v>
      </c>
      <c r="D9">
        <f>IF(B9=LOOKUP(B9,terms!$B$2:$B$223),0,1)</f>
        <v>1</v>
      </c>
      <c r="E9">
        <v>9</v>
      </c>
      <c r="F9" t="str">
        <f t="shared" si="1"/>
        <v>D9</v>
      </c>
      <c r="G9" t="str">
        <f ca="1">IF(C9=1,SUM($D$2:INDIRECT(F9)),"")</f>
        <v/>
      </c>
    </row>
    <row r="10" spans="1:9" x14ac:dyDescent="0.25">
      <c r="A10" t="s">
        <v>925</v>
      </c>
      <c r="B10" t="str">
        <f t="shared" si="0"/>
        <v>automaticallyprocessannualeligibilityredeterminationbased</v>
      </c>
      <c r="C10">
        <f>IF(B10=LOOKUP(B10,terms!$B$2:$B$219),1,0)</f>
        <v>0</v>
      </c>
      <c r="D10">
        <f>IF(B10=LOOKUP(B10,terms!$B$2:$B$223),0,1)</f>
        <v>1</v>
      </c>
      <c r="E10">
        <v>10</v>
      </c>
      <c r="F10" t="str">
        <f t="shared" si="1"/>
        <v>D10</v>
      </c>
      <c r="G10" t="str">
        <f ca="1">IF(C10=1,SUM($D$2:INDIRECT(F10)),"")</f>
        <v/>
      </c>
    </row>
    <row r="11" spans="1:9" x14ac:dyDescent="0.25">
      <c r="A11" t="s">
        <v>926</v>
      </c>
      <c r="B11" t="str">
        <f t="shared" si="0"/>
        <v>geographiclocationandorregion</v>
      </c>
      <c r="C11">
        <f>IF(B11=LOOKUP(B11,terms!$B$2:$B$219),1,0)</f>
        <v>0</v>
      </c>
      <c r="D11">
        <f>IF(B11=LOOKUP(B11,terms!$B$2:$B$223),0,1)</f>
        <v>1</v>
      </c>
      <c r="E11">
        <v>11</v>
      </c>
      <c r="F11" t="str">
        <f t="shared" si="1"/>
        <v>D11</v>
      </c>
      <c r="G11" t="str">
        <f ca="1">IF(C11=1,SUM($D$2:INDIRECT(F11)),"")</f>
        <v/>
      </c>
    </row>
    <row r="12" spans="1:9" x14ac:dyDescent="0.25">
      <c r="A12" t="s">
        <v>927</v>
      </c>
      <c r="B12" t="str">
        <f t="shared" si="0"/>
        <v>supportmultipleservicedeliverymodel</v>
      </c>
      <c r="C12">
        <f>IF(B12=LOOKUP(B12,terms!$B$2:$B$219),1,0)</f>
        <v>0</v>
      </c>
      <c r="D12">
        <f>IF(B12=LOOKUP(B12,terms!$B$2:$B$223),0,1)</f>
        <v>1</v>
      </c>
      <c r="E12">
        <v>12</v>
      </c>
      <c r="F12" t="str">
        <f t="shared" si="1"/>
        <v>D12</v>
      </c>
      <c r="G12" t="str">
        <f ca="1">IF(C12=1,SUM($D$2:INDIRECT(F12)),"")</f>
        <v/>
      </c>
    </row>
    <row r="13" spans="1:9" x14ac:dyDescent="0.25">
      <c r="A13" t="s">
        <v>928</v>
      </c>
      <c r="B13" t="str">
        <f t="shared" si="0"/>
        <v>calculateadvancepremiumtaxcredit</v>
      </c>
      <c r="C13">
        <f>IF(B13=LOOKUP(B13,terms!$B$2:$B$219),1,0)</f>
        <v>0</v>
      </c>
      <c r="D13">
        <f>IF(B13=LOOKUP(B13,terms!$B$2:$B$223),0,1)</f>
        <v>1</v>
      </c>
      <c r="E13">
        <v>13</v>
      </c>
      <c r="F13" t="str">
        <f t="shared" si="1"/>
        <v>D13</v>
      </c>
      <c r="G13" t="str">
        <f ca="1">IF(C13=1,SUM($D$2:INDIRECT(F13)),"")</f>
        <v/>
      </c>
    </row>
    <row r="14" spans="1:9" x14ac:dyDescent="0.25">
      <c r="A14" t="s">
        <v>929</v>
      </c>
      <c r="B14" t="str">
        <f t="shared" si="0"/>
        <v>advancedpremiumtaxcredit</v>
      </c>
      <c r="C14">
        <f>IF(B14=LOOKUP(B14,terms!$B$2:$B$219),1,0)</f>
        <v>0</v>
      </c>
      <c r="D14">
        <f>IF(B14=LOOKUP(B14,terms!$B$2:$B$223),0,1)</f>
        <v>1</v>
      </c>
      <c r="E14">
        <v>14</v>
      </c>
      <c r="F14" t="str">
        <f t="shared" si="1"/>
        <v>D14</v>
      </c>
      <c r="G14" t="str">
        <f ca="1">IF(C14=1,SUM($D$2:INDIRECT(F14)),"")</f>
        <v/>
      </c>
    </row>
    <row r="15" spans="1:9" x14ac:dyDescent="0.25">
      <c r="A15" t="s">
        <v>930</v>
      </c>
      <c r="B15" t="str">
        <f t="shared" si="0"/>
        <v>statewideclientindexsci</v>
      </c>
      <c r="C15">
        <f>IF(B15=LOOKUP(B15,terms!$B$2:$B$219),1,0)</f>
        <v>0</v>
      </c>
      <c r="D15">
        <f>IF(B15=LOOKUP(B15,terms!$B$2:$B$223),0,1)</f>
        <v>1</v>
      </c>
      <c r="E15">
        <v>15</v>
      </c>
      <c r="F15" t="str">
        <f t="shared" si="1"/>
        <v>D15</v>
      </c>
      <c r="G15" t="str">
        <f ca="1">IF(C15=1,SUM($D$2:INDIRECT(F15)),"")</f>
        <v/>
      </c>
    </row>
    <row r="16" spans="1:9" x14ac:dyDescent="0.25">
      <c r="A16" t="s">
        <v>931</v>
      </c>
      <c r="B16" t="str">
        <f t="shared" si="0"/>
        <v>minimalinitialdataentry</v>
      </c>
      <c r="C16">
        <f>IF(B16=LOOKUP(B16,terms!$B$2:$B$219),1,0)</f>
        <v>0</v>
      </c>
      <c r="D16">
        <f>IF(B16=LOOKUP(B16,terms!$B$2:$B$223),0,1)</f>
        <v>1</v>
      </c>
      <c r="E16">
        <v>16</v>
      </c>
      <c r="F16" t="str">
        <f t="shared" si="1"/>
        <v>D16</v>
      </c>
      <c r="G16" t="str">
        <f ca="1">IF(C16=1,SUM($D$2:INDIRECT(F16)),"")</f>
        <v/>
      </c>
    </row>
    <row r="17" spans="1:7" x14ac:dyDescent="0.25">
      <c r="A17" t="s">
        <v>932</v>
      </c>
      <c r="B17" t="str">
        <f t="shared" si="0"/>
        <v>locateneededaccountcaseinformation</v>
      </c>
      <c r="C17">
        <f>IF(B17=LOOKUP(B17,terms!$B$2:$B$219),1,0)</f>
        <v>0</v>
      </c>
      <c r="D17">
        <f>IF(B17=LOOKUP(B17,terms!$B$2:$B$223),0,1)</f>
        <v>1</v>
      </c>
      <c r="E17">
        <v>17</v>
      </c>
      <c r="F17" t="str">
        <f t="shared" si="1"/>
        <v>D17</v>
      </c>
      <c r="G17" t="str">
        <f ca="1">IF(C17=1,SUM($D$2:INDIRECT(F17)),"")</f>
        <v/>
      </c>
    </row>
    <row r="18" spans="1:7" x14ac:dyDescent="0.25">
      <c r="A18" t="s">
        <v>933</v>
      </c>
      <c r="B18" t="str">
        <f t="shared" si="0"/>
        <v>refineplanpresentationfilter</v>
      </c>
      <c r="C18">
        <f>IF(B18=LOOKUP(B18,terms!$B$2:$B$219),1,0)</f>
        <v>0</v>
      </c>
      <c r="D18">
        <f>IF(B18=LOOKUP(B18,terms!$B$2:$B$223),0,1)</f>
        <v>1</v>
      </c>
      <c r="E18">
        <v>18</v>
      </c>
      <c r="F18" t="str">
        <f t="shared" si="1"/>
        <v>D18</v>
      </c>
      <c r="G18" t="str">
        <f ca="1">IF(C18=1,SUM($D$2:INDIRECT(F18)),"")</f>
        <v/>
      </c>
    </row>
    <row r="19" spans="1:7" x14ac:dyDescent="0.25">
      <c r="A19" t="s">
        <v>934</v>
      </c>
      <c r="B19" t="str">
        <f t="shared" si="0"/>
        <v>reconcileissuerpremiumpaymenthistory</v>
      </c>
      <c r="C19">
        <f>IF(B19=LOOKUP(B19,terms!$B$2:$B$219),1,0)</f>
        <v>0</v>
      </c>
      <c r="D19">
        <f>IF(B19=LOOKUP(B19,terms!$B$2:$B$223),0,1)</f>
        <v>1</v>
      </c>
      <c r="E19">
        <v>19</v>
      </c>
      <c r="F19" t="str">
        <f t="shared" si="1"/>
        <v>D19</v>
      </c>
      <c r="G19" t="str">
        <f ca="1">IF(C19=1,SUM($D$2:INDIRECT(F19)),"")</f>
        <v/>
      </c>
    </row>
    <row r="20" spans="1:7" x14ac:dyDescent="0.25">
      <c r="A20" t="s">
        <v>935</v>
      </c>
      <c r="B20" t="str">
        <f t="shared" si="0"/>
        <v>advancepremiumtaxcredit</v>
      </c>
      <c r="C20">
        <f>IF(B20=LOOKUP(B20,terms!$B$2:$B$219),1,0)</f>
        <v>1</v>
      </c>
      <c r="D20">
        <f>IF(B20=LOOKUP(B20,terms!$B$2:$B$223),0,1)</f>
        <v>0</v>
      </c>
      <c r="E20">
        <v>20</v>
      </c>
      <c r="F20" t="str">
        <f t="shared" si="1"/>
        <v>D20</v>
      </c>
      <c r="G20">
        <f ca="1">IF(C20=1,SUM($D$2:INDIRECT(F20)),"")</f>
        <v>18</v>
      </c>
    </row>
    <row r="21" spans="1:7" x14ac:dyDescent="0.25">
      <c r="A21" t="s">
        <v>936</v>
      </c>
      <c r="B21" t="str">
        <f t="shared" si="0"/>
        <v>qualifiedhealthplansfiltered</v>
      </c>
      <c r="C21">
        <f>IF(B21=LOOKUP(B21,terms!$B$2:$B$219),1,0)</f>
        <v>0</v>
      </c>
      <c r="D21">
        <f>IF(B21=LOOKUP(B21,terms!$B$2:$B$223),0,1)</f>
        <v>1</v>
      </c>
      <c r="E21">
        <v>21</v>
      </c>
      <c r="F21" t="str">
        <f t="shared" si="1"/>
        <v>D21</v>
      </c>
      <c r="G21" t="str">
        <f ca="1">IF(C21=1,SUM($D$2:INDIRECT(F21)),"")</f>
        <v/>
      </c>
    </row>
    <row r="22" spans="1:7" x14ac:dyDescent="0.25">
      <c r="A22" t="s">
        <v>937</v>
      </c>
      <c r="B22" t="str">
        <f t="shared" si="0"/>
        <v>identifypotentialcomplianceissue</v>
      </c>
      <c r="C22">
        <f>IF(B22=LOOKUP(B22,terms!$B$2:$B$219),1,0)</f>
        <v>0</v>
      </c>
      <c r="D22">
        <f>IF(B22=LOOKUP(B22,terms!$B$2:$B$223),0,1)</f>
        <v>1</v>
      </c>
      <c r="E22">
        <v>22</v>
      </c>
      <c r="F22" t="str">
        <f t="shared" si="1"/>
        <v>D22</v>
      </c>
      <c r="G22" t="str">
        <f ca="1">IF(C22=1,SUM($D$2:INDIRECT(F22)),"")</f>
        <v/>
      </c>
    </row>
    <row r="23" spans="1:7" x14ac:dyDescent="0.25">
      <c r="A23" t="s">
        <v>938</v>
      </c>
      <c r="B23" t="str">
        <f t="shared" si="0"/>
        <v>casemanagementmodelv</v>
      </c>
      <c r="C23">
        <f>IF(B23=LOOKUP(B23,terms!$B$2:$B$219),1,0)</f>
        <v>0</v>
      </c>
      <c r="D23">
        <f>IF(B23=LOOKUP(B23,terms!$B$2:$B$223),0,1)</f>
        <v>1</v>
      </c>
      <c r="E23">
        <v>23</v>
      </c>
      <c r="F23" t="str">
        <f t="shared" si="1"/>
        <v>D23</v>
      </c>
      <c r="G23" t="str">
        <f ca="1">IF(C23=1,SUM($D$2:INDIRECT(F23)),"")</f>
        <v/>
      </c>
    </row>
    <row r="24" spans="1:7" x14ac:dyDescent="0.25">
      <c r="A24" t="s">
        <v>939</v>
      </c>
      <c r="B24" t="str">
        <f t="shared" si="0"/>
        <v>incorporatedifferentqualityindicator</v>
      </c>
      <c r="C24">
        <f>IF(B24=LOOKUP(B24,terms!$B$2:$B$219),1,0)</f>
        <v>0</v>
      </c>
      <c r="D24">
        <f>IF(B24=LOOKUP(B24,terms!$B$2:$B$223),0,1)</f>
        <v>1</v>
      </c>
      <c r="E24">
        <v>24</v>
      </c>
      <c r="F24" t="str">
        <f t="shared" si="1"/>
        <v>D24</v>
      </c>
      <c r="G24" t="str">
        <f ca="1">IF(C24=1,SUM($D$2:INDIRECT(F24)),"")</f>
        <v/>
      </c>
    </row>
    <row r="25" spans="1:7" x14ac:dyDescent="0.25">
      <c r="A25" t="s">
        <v>940</v>
      </c>
      <c r="B25" t="str">
        <f t="shared" si="0"/>
        <v>retainconsumerhealthcoveragehistory</v>
      </c>
      <c r="C25">
        <f>IF(B25=LOOKUP(B25,terms!$B$2:$B$219),1,0)</f>
        <v>0</v>
      </c>
      <c r="D25">
        <f>IF(B25=LOOKUP(B25,terms!$B$2:$B$223),0,1)</f>
        <v>1</v>
      </c>
      <c r="E25">
        <v>25</v>
      </c>
      <c r="F25" t="str">
        <f t="shared" si="1"/>
        <v>D25</v>
      </c>
      <c r="G25" t="str">
        <f ca="1">IF(C25=1,SUM($D$2:INDIRECT(F25)),"")</f>
        <v/>
      </c>
    </row>
    <row r="26" spans="1:7" x14ac:dyDescent="0.25">
      <c r="A26" t="s">
        <v>941</v>
      </c>
      <c r="B26" t="str">
        <f t="shared" si="0"/>
        <v>configureplanassessmentfee</v>
      </c>
      <c r="C26">
        <f>IF(B26=LOOKUP(B26,terms!$B$2:$B$219),1,0)</f>
        <v>0</v>
      </c>
      <c r="D26">
        <f>IF(B26=LOOKUP(B26,terms!$B$2:$B$223),0,1)</f>
        <v>1</v>
      </c>
      <c r="E26">
        <v>26</v>
      </c>
      <c r="F26" t="str">
        <f t="shared" si="1"/>
        <v>D26</v>
      </c>
      <c r="G26" t="str">
        <f ca="1">IF(C26=1,SUM($D$2:INDIRECT(F26)),"")</f>
        <v/>
      </c>
    </row>
    <row r="27" spans="1:7" x14ac:dyDescent="0.25">
      <c r="A27" t="s">
        <v>942</v>
      </c>
      <c r="B27" t="str">
        <f t="shared" si="0"/>
        <v>includinguniqueindividualidentifier</v>
      </c>
      <c r="C27">
        <f>IF(B27=LOOKUP(B27,terms!$B$2:$B$219),1,0)</f>
        <v>0</v>
      </c>
      <c r="D27">
        <f>IF(B27=LOOKUP(B27,terms!$B$2:$B$223),0,1)</f>
        <v>1</v>
      </c>
      <c r="E27">
        <v>27</v>
      </c>
      <c r="F27" t="str">
        <f t="shared" si="1"/>
        <v>D27</v>
      </c>
      <c r="G27" t="str">
        <f ca="1">IF(C27=1,SUM($D$2:INDIRECT(F27)),"")</f>
        <v/>
      </c>
    </row>
    <row r="28" spans="1:7" x14ac:dyDescent="0.25">
      <c r="A28" t="s">
        <v>943</v>
      </c>
      <c r="B28" t="str">
        <f t="shared" si="0"/>
        <v>lowestcostsilverplan</v>
      </c>
      <c r="C28">
        <f>IF(B28=LOOKUP(B28,terms!$B$2:$B$219),1,0)</f>
        <v>0</v>
      </c>
      <c r="D28">
        <f>IF(B28=LOOKUP(B28,terms!$B$2:$B$223),0,1)</f>
        <v>1</v>
      </c>
      <c r="E28">
        <v>28</v>
      </c>
      <c r="F28" t="str">
        <f t="shared" si="1"/>
        <v>D28</v>
      </c>
      <c r="G28" t="str">
        <f ca="1">IF(C28=1,SUM($D$2:INDIRECT(F28)),"")</f>
        <v/>
      </c>
    </row>
    <row r="29" spans="1:7" x14ac:dyDescent="0.25">
      <c r="A29" t="s">
        <v>944</v>
      </c>
      <c r="B29" t="str">
        <f t="shared" si="0"/>
        <v>maintainqualifiedhealthplan</v>
      </c>
      <c r="C29">
        <f>IF(B29=LOOKUP(B29,terms!$B$2:$B$219),1,0)</f>
        <v>0</v>
      </c>
      <c r="D29">
        <f>IF(B29=LOOKUP(B29,terms!$B$2:$B$223),0,1)</f>
        <v>1</v>
      </c>
      <c r="E29">
        <v>29</v>
      </c>
      <c r="F29" t="str">
        <f t="shared" si="1"/>
        <v>D29</v>
      </c>
      <c r="G29" t="str">
        <f ca="1">IF(C29=1,SUM($D$2:INDIRECT(F29)),"")</f>
        <v/>
      </c>
    </row>
    <row r="30" spans="1:7" x14ac:dyDescent="0.25">
      <c r="A30" t="s">
        <v>945</v>
      </c>
      <c r="B30" t="str">
        <f t="shared" si="0"/>
        <v>receiveindividualenrollmentrenewalresponse</v>
      </c>
      <c r="C30">
        <f>IF(B30=LOOKUP(B30,terms!$B$2:$B$219),1,0)</f>
        <v>0</v>
      </c>
      <c r="D30">
        <f>IF(B30=LOOKUP(B30,terms!$B$2:$B$223),0,1)</f>
        <v>1</v>
      </c>
      <c r="E30">
        <v>30</v>
      </c>
      <c r="F30" t="str">
        <f t="shared" si="1"/>
        <v>D30</v>
      </c>
      <c r="G30" t="str">
        <f ca="1">IF(C30=1,SUM($D$2:INDIRECT(F30)),"")</f>
        <v/>
      </c>
    </row>
    <row r="31" spans="1:7" x14ac:dyDescent="0.25">
      <c r="A31" t="s">
        <v>946</v>
      </c>
      <c r="B31" t="str">
        <f t="shared" si="0"/>
        <v>reconciledperiodicenrollmentinformation</v>
      </c>
      <c r="C31">
        <f>IF(B31=LOOKUP(B31,terms!$B$2:$B$219),1,0)</f>
        <v>0</v>
      </c>
      <c r="D31">
        <f>IF(B31=LOOKUP(B31,terms!$B$2:$B$223),0,1)</f>
        <v>1</v>
      </c>
      <c r="E31">
        <v>31</v>
      </c>
      <c r="F31" t="str">
        <f t="shared" si="1"/>
        <v>D31</v>
      </c>
      <c r="G31" t="str">
        <f ca="1">IF(C31=1,SUM($D$2:INDIRECT(F31)),"")</f>
        <v/>
      </c>
    </row>
    <row r="32" spans="1:7" x14ac:dyDescent="0.25">
      <c r="A32" t="s">
        <v>947</v>
      </c>
      <c r="B32" t="str">
        <f t="shared" si="0"/>
        <v>sawsreferralsstatusstatewide</v>
      </c>
      <c r="C32">
        <f>IF(B32=LOOKUP(B32,terms!$B$2:$B$219),1,0)</f>
        <v>0</v>
      </c>
      <c r="D32">
        <f>IF(B32=LOOKUP(B32,terms!$B$2:$B$223),0,1)</f>
        <v>1</v>
      </c>
      <c r="E32">
        <v>32</v>
      </c>
      <c r="F32" t="str">
        <f t="shared" si="1"/>
        <v>D32</v>
      </c>
      <c r="G32" t="str">
        <f ca="1">IF(C32=1,SUM($D$2:INDIRECT(F32)),"")</f>
        <v/>
      </c>
    </row>
    <row r="33" spans="1:7" x14ac:dyDescent="0.25">
      <c r="A33" t="s">
        <v>948</v>
      </c>
      <c r="B33" t="str">
        <f t="shared" si="0"/>
        <v>trackindividualexemptionrequestinformation</v>
      </c>
      <c r="C33">
        <f>IF(B33=LOOKUP(B33,terms!$B$2:$B$219),1,0)</f>
        <v>0</v>
      </c>
      <c r="D33">
        <f>IF(B33=LOOKUP(B33,terms!$B$2:$B$223),0,1)</f>
        <v>1</v>
      </c>
      <c r="E33">
        <v>33</v>
      </c>
      <c r="F33" t="str">
        <f t="shared" si="1"/>
        <v>D33</v>
      </c>
      <c r="G33" t="str">
        <f ca="1">IF(C33=1,SUM($D$2:INDIRECT(F33)),"")</f>
        <v/>
      </c>
    </row>
    <row r="34" spans="1:7" x14ac:dyDescent="0.25">
      <c r="A34" t="s">
        <v>949</v>
      </c>
      <c r="B34" t="str">
        <f t="shared" si="0"/>
        <v>federaldataserviceshub</v>
      </c>
      <c r="C34">
        <f>IF(B34=LOOKUP(B34,terms!$B$2:$B$219),1,0)</f>
        <v>1</v>
      </c>
      <c r="D34">
        <f>IF(B34=LOOKUP(B34,terms!$B$2:$B$223),0,1)</f>
        <v>0</v>
      </c>
      <c r="E34">
        <v>34</v>
      </c>
      <c r="F34" t="str">
        <f t="shared" si="1"/>
        <v>D34</v>
      </c>
      <c r="G34">
        <f ca="1">IF(C34=1,SUM($D$2:INDIRECT(F34)),"")</f>
        <v>31</v>
      </c>
    </row>
    <row r="35" spans="1:7" x14ac:dyDescent="0.25">
      <c r="A35" t="s">
        <v>950</v>
      </c>
      <c r="B35" t="str">
        <f t="shared" si="0"/>
        <v>chipqualitycontrolinitiative</v>
      </c>
      <c r="C35">
        <f>IF(B35=LOOKUP(B35,terms!$B$2:$B$219),1,0)</f>
        <v>0</v>
      </c>
      <c r="D35">
        <f>IF(B35=LOOKUP(B35,terms!$B$2:$B$223),0,1)</f>
        <v>1</v>
      </c>
      <c r="E35">
        <v>35</v>
      </c>
      <c r="F35" t="str">
        <f t="shared" si="1"/>
        <v>D35</v>
      </c>
      <c r="G35" t="str">
        <f ca="1">IF(C35=1,SUM($D$2:INDIRECT(F35)),"")</f>
        <v/>
      </c>
    </row>
    <row r="36" spans="1:7" x14ac:dyDescent="0.25">
      <c r="A36" t="s">
        <v>818</v>
      </c>
      <c r="B36" t="str">
        <f t="shared" si="0"/>
        <v>minimumessentialhealthcoverage</v>
      </c>
      <c r="C36">
        <f>IF(B36=LOOKUP(B36,terms!$B$2:$B$219),1,0)</f>
        <v>1</v>
      </c>
      <c r="D36">
        <f>IF(B36=LOOKUP(B36,terms!$B$2:$B$223),0,1)</f>
        <v>0</v>
      </c>
      <c r="E36">
        <v>36</v>
      </c>
      <c r="F36" t="str">
        <f t="shared" si="1"/>
        <v>D36</v>
      </c>
      <c r="G36">
        <f ca="1">IF(C36=1,SUM($D$2:INDIRECT(F36)),"")</f>
        <v>32</v>
      </c>
    </row>
    <row r="37" spans="1:7" x14ac:dyDescent="0.25">
      <c r="A37" t="s">
        <v>951</v>
      </c>
      <c r="B37" t="str">
        <f t="shared" si="0"/>
        <v>uniqueclientidentificationnumber</v>
      </c>
      <c r="C37">
        <f>IF(B37=LOOKUP(B37,terms!$B$2:$B$219),1,0)</f>
        <v>0</v>
      </c>
      <c r="D37">
        <f>IF(B37=LOOKUP(B37,terms!$B$2:$B$223),0,1)</f>
        <v>1</v>
      </c>
      <c r="E37">
        <v>37</v>
      </c>
      <c r="F37" t="str">
        <f t="shared" si="1"/>
        <v>D37</v>
      </c>
      <c r="G37" t="str">
        <f ca="1">IF(C37=1,SUM($D$2:INDIRECT(F37)),"")</f>
        <v/>
      </c>
    </row>
    <row r="38" spans="1:7" x14ac:dyDescent="0.25">
      <c r="A38" t="s">
        <v>952</v>
      </c>
      <c r="B38" t="str">
        <f t="shared" si="0"/>
        <v>multipleoutputcommunicationoption</v>
      </c>
      <c r="C38">
        <f>IF(B38=LOOKUP(B38,terms!$B$2:$B$219),1,0)</f>
        <v>0</v>
      </c>
      <c r="D38">
        <f>IF(B38=LOOKUP(B38,terms!$B$2:$B$223),0,1)</f>
        <v>1</v>
      </c>
      <c r="E38">
        <v>38</v>
      </c>
      <c r="F38" t="str">
        <f t="shared" si="1"/>
        <v>D38</v>
      </c>
      <c r="G38" t="str">
        <f ca="1">IF(C38=1,SUM($D$2:INDIRECT(F38)),"")</f>
        <v/>
      </c>
    </row>
    <row r="39" spans="1:7" x14ac:dyDescent="0.25">
      <c r="A39" t="s">
        <v>953</v>
      </c>
      <c r="B39" t="str">
        <f t="shared" si="0"/>
        <v>determineindividualeligibilityreal-timeonline</v>
      </c>
      <c r="C39">
        <f>IF(B39=LOOKUP(B39,terms!$B$2:$B$219),1,0)</f>
        <v>0</v>
      </c>
      <c r="D39">
        <f>IF(B39=LOOKUP(B39,terms!$B$2:$B$223),0,1)</f>
        <v>1</v>
      </c>
      <c r="E39">
        <v>39</v>
      </c>
      <c r="F39" t="str">
        <f t="shared" si="1"/>
        <v>D39</v>
      </c>
      <c r="G39" t="str">
        <f ca="1">IF(C39=1,SUM($D$2:INDIRECT(F39)),"")</f>
        <v/>
      </c>
    </row>
    <row r="40" spans="1:7" x14ac:dyDescent="0.25">
      <c r="A40" t="s">
        <v>954</v>
      </c>
      <c r="B40" t="str">
        <f t="shared" si="0"/>
        <v>accountcasemanagementfunction</v>
      </c>
      <c r="C40">
        <f>IF(B40=LOOKUP(B40,terms!$B$2:$B$219),1,0)</f>
        <v>0</v>
      </c>
      <c r="D40">
        <f>IF(B40=LOOKUP(B40,terms!$B$2:$B$223),0,1)</f>
        <v>1</v>
      </c>
      <c r="E40">
        <v>40</v>
      </c>
      <c r="F40" t="str">
        <f t="shared" si="1"/>
        <v>D40</v>
      </c>
      <c r="G40" t="str">
        <f ca="1">IF(C40=1,SUM($D$2:INDIRECT(F40)),"")</f>
        <v/>
      </c>
    </row>
    <row r="41" spans="1:7" x14ac:dyDescent="0.25">
      <c r="A41" t="s">
        <v>955</v>
      </c>
      <c r="B41" t="str">
        <f t="shared" si="0"/>
        <v>automaticallysavedataentered</v>
      </c>
      <c r="C41">
        <f>IF(B41=LOOKUP(B41,terms!$B$2:$B$219),1,0)</f>
        <v>0</v>
      </c>
      <c r="D41">
        <f>IF(B41=LOOKUP(B41,terms!$B$2:$B$223),0,1)</f>
        <v>1</v>
      </c>
      <c r="E41">
        <v>41</v>
      </c>
      <c r="F41" t="str">
        <f t="shared" si="1"/>
        <v>D41</v>
      </c>
      <c r="G41" t="str">
        <f ca="1">IF(C41=1,SUM($D$2:INDIRECT(F41)),"")</f>
        <v/>
      </c>
    </row>
    <row r="42" spans="1:7" x14ac:dyDescent="0.25">
      <c r="A42" t="s">
        <v>956</v>
      </c>
      <c r="B42" t="str">
        <f t="shared" si="0"/>
        <v>initiateeligibilityredeterminationprocess</v>
      </c>
      <c r="C42">
        <f>IF(B42=LOOKUP(B42,terms!$B$2:$B$219),1,0)</f>
        <v>0</v>
      </c>
      <c r="D42">
        <f>IF(B42=LOOKUP(B42,terms!$B$2:$B$223),0,1)</f>
        <v>1</v>
      </c>
      <c r="E42">
        <v>42</v>
      </c>
      <c r="F42" t="str">
        <f t="shared" si="1"/>
        <v>D42</v>
      </c>
      <c r="G42" t="str">
        <f ca="1">IF(C42=1,SUM($D$2:INDIRECT(F42)),"")</f>
        <v/>
      </c>
    </row>
    <row r="43" spans="1:7" x14ac:dyDescent="0.25">
      <c r="A43" t="s">
        <v>957</v>
      </c>
      <c r="B43" t="str">
        <f t="shared" si="0"/>
        <v>adjusteligibilitydeterminationresulting</v>
      </c>
      <c r="C43">
        <f>IF(B43=LOOKUP(B43,terms!$B$2:$B$219),1,0)</f>
        <v>0</v>
      </c>
      <c r="D43">
        <f>IF(B43=LOOKUP(B43,terms!$B$2:$B$223),0,1)</f>
        <v>1</v>
      </c>
      <c r="E43">
        <v>43</v>
      </c>
      <c r="F43" t="str">
        <f t="shared" si="1"/>
        <v>D43</v>
      </c>
      <c r="G43" t="str">
        <f ca="1">IF(C43=1,SUM($D$2:INDIRECT(F43)),"")</f>
        <v/>
      </c>
    </row>
    <row r="44" spans="1:7" x14ac:dyDescent="0.25">
      <c r="A44" t="s">
        <v>958</v>
      </c>
      <c r="B44" t="str">
        <f t="shared" si="0"/>
        <v>estimatedannualcostbased</v>
      </c>
      <c r="C44">
        <f>IF(B44=LOOKUP(B44,terms!$B$2:$B$219),1,0)</f>
        <v>0</v>
      </c>
      <c r="D44">
        <f>IF(B44=LOOKUP(B44,terms!$B$2:$B$223),0,1)</f>
        <v>1</v>
      </c>
      <c r="E44">
        <v>44</v>
      </c>
      <c r="F44" t="str">
        <f t="shared" si="1"/>
        <v>D44</v>
      </c>
      <c r="G44" t="str">
        <f ca="1">IF(C44=1,SUM($D$2:INDIRECT(F44)),"")</f>
        <v/>
      </c>
    </row>
    <row r="45" spans="1:7" x14ac:dyDescent="0.25">
      <c r="A45" t="s">
        <v>959</v>
      </c>
      <c r="B45" t="str">
        <f t="shared" si="0"/>
        <v>webportalloginaccount</v>
      </c>
      <c r="C45">
        <f>IF(B45=LOOKUP(B45,terms!$B$2:$B$219),1,0)</f>
        <v>0</v>
      </c>
      <c r="D45">
        <f>IF(B45=LOOKUP(B45,terms!$B$2:$B$223),0,1)</f>
        <v>1</v>
      </c>
      <c r="E45">
        <v>45</v>
      </c>
      <c r="F45" t="str">
        <f t="shared" si="1"/>
        <v>D45</v>
      </c>
      <c r="G45" t="str">
        <f ca="1">IF(C45=1,SUM($D$2:INDIRECT(F45)),"")</f>
        <v/>
      </c>
    </row>
    <row r="46" spans="1:7" x14ac:dyDescent="0.25">
      <c r="A46" t="s">
        <v>960</v>
      </c>
      <c r="B46" t="str">
        <f t="shared" si="0"/>
        <v>qualifiedhealthplanissuer</v>
      </c>
      <c r="C46">
        <f>IF(B46=LOOKUP(B46,terms!$B$2:$B$219),1,0)</f>
        <v>0</v>
      </c>
      <c r="D46">
        <f>IF(B46=LOOKUP(B46,terms!$B$2:$B$223),0,1)</f>
        <v>1</v>
      </c>
      <c r="E46">
        <v>46</v>
      </c>
      <c r="F46" t="str">
        <f t="shared" si="1"/>
        <v>D46</v>
      </c>
      <c r="G46" t="str">
        <f ca="1">IF(C46=1,SUM($D$2:INDIRECT(F46)),"")</f>
        <v/>
      </c>
    </row>
    <row r="47" spans="1:7" x14ac:dyDescent="0.25">
      <c r="A47" t="s">
        <v>961</v>
      </c>
      <c r="B47" t="str">
        <f t="shared" si="0"/>
        <v>estimateaverageyearlycost</v>
      </c>
      <c r="C47">
        <f>IF(B47=LOOKUP(B47,terms!$B$2:$B$219),1,0)</f>
        <v>0</v>
      </c>
      <c r="D47">
        <f>IF(B47=LOOKUP(B47,terms!$B$2:$B$223),0,1)</f>
        <v>1</v>
      </c>
      <c r="E47">
        <v>47</v>
      </c>
      <c r="F47" t="str">
        <f t="shared" si="1"/>
        <v>D47</v>
      </c>
      <c r="G47" t="str">
        <f ca="1">IF(C47=1,SUM($D$2:INDIRECT(F47)),"")</f>
        <v/>
      </c>
    </row>
    <row r="48" spans="1:7" x14ac:dyDescent="0.25">
      <c r="A48" t="s">
        <v>962</v>
      </c>
      <c r="B48" t="str">
        <f t="shared" si="0"/>
        <v>receivehealthplaninformation</v>
      </c>
      <c r="C48">
        <f>IF(B48=LOOKUP(B48,terms!$B$2:$B$219),1,0)</f>
        <v>0</v>
      </c>
      <c r="D48">
        <f>IF(B48=LOOKUP(B48,terms!$B$2:$B$223),0,1)</f>
        <v>1</v>
      </c>
      <c r="E48">
        <v>48</v>
      </c>
      <c r="F48" t="str">
        <f t="shared" si="1"/>
        <v>D48</v>
      </c>
      <c r="G48" t="str">
        <f ca="1">IF(C48=1,SUM($D$2:INDIRECT(F48)),"")</f>
        <v/>
      </c>
    </row>
    <row r="49" spans="1:7" x14ac:dyDescent="0.25">
      <c r="A49" t="s">
        <v>963</v>
      </c>
      <c r="B49" t="str">
        <f t="shared" si="0"/>
        <v>verifykeyeligibilityfactor</v>
      </c>
      <c r="C49">
        <f>IF(B49=LOOKUP(B49,terms!$B$2:$B$219),1,0)</f>
        <v>0</v>
      </c>
      <c r="D49">
        <f>IF(B49=LOOKUP(B49,terms!$B$2:$B$223),0,1)</f>
        <v>1</v>
      </c>
      <c r="E49">
        <v>49</v>
      </c>
      <c r="F49" t="str">
        <f t="shared" si="1"/>
        <v>D49</v>
      </c>
      <c r="G49" t="str">
        <f ca="1">IF(C49=1,SUM($D$2:INDIRECT(F49)),"")</f>
        <v/>
      </c>
    </row>
    <row r="50" spans="1:7" x14ac:dyDescent="0.25">
      <c r="A50" t="s">
        <v>964</v>
      </c>
      <c r="B50" t="str">
        <f t="shared" si="0"/>
        <v>reconcileindividualpremiumpayment</v>
      </c>
      <c r="C50">
        <f>IF(B50=LOOKUP(B50,terms!$B$2:$B$219),1,0)</f>
        <v>0</v>
      </c>
      <c r="D50">
        <f>IF(B50=LOOKUP(B50,terms!$B$2:$B$223),0,1)</f>
        <v>1</v>
      </c>
      <c r="E50">
        <v>50</v>
      </c>
      <c r="F50" t="str">
        <f t="shared" si="1"/>
        <v>D50</v>
      </c>
      <c r="G50" t="str">
        <f ca="1">IF(C50=1,SUM($D$2:INDIRECT(F50)),"")</f>
        <v/>
      </c>
    </row>
    <row r="51" spans="1:7" x14ac:dyDescent="0.25">
      <c r="A51" t="s">
        <v>965</v>
      </c>
      <c r="B51" t="str">
        <f t="shared" si="0"/>
        <v>identifycomplaintfeedbacktrend</v>
      </c>
      <c r="C51">
        <f>IF(B51=LOOKUP(B51,terms!$B$2:$B$219),1,0)</f>
        <v>0</v>
      </c>
      <c r="D51">
        <f>IF(B51=LOOKUP(B51,terms!$B$2:$B$223),0,1)</f>
        <v>1</v>
      </c>
      <c r="E51">
        <v>51</v>
      </c>
      <c r="F51" t="str">
        <f t="shared" si="1"/>
        <v>D51</v>
      </c>
      <c r="G51" t="str">
        <f ca="1">IF(C51=1,SUM($D$2:INDIRECT(F51)),"")</f>
        <v/>
      </c>
    </row>
    <row r="52" spans="1:7" x14ac:dyDescent="0.25">
      <c r="A52" t="s">
        <v>966</v>
      </c>
      <c r="B52" t="str">
        <f t="shared" si="0"/>
        <v>enrolleescoverageprovided</v>
      </c>
      <c r="C52">
        <f>IF(B52=LOOKUP(B52,terms!$B$2:$B$219),1,0)</f>
        <v>0</v>
      </c>
      <c r="D52">
        <f>IF(B52=LOOKUP(B52,terms!$B$2:$B$223),0,1)</f>
        <v>1</v>
      </c>
      <c r="E52">
        <v>52</v>
      </c>
      <c r="F52" t="str">
        <f t="shared" si="1"/>
        <v>D52</v>
      </c>
      <c r="G52" t="str">
        <f ca="1">IF(C52=1,SUM($D$2:INDIRECT(F52)),"")</f>
        <v/>
      </c>
    </row>
    <row r="53" spans="1:7" x14ac:dyDescent="0.25">
      <c r="A53" t="s">
        <v>967</v>
      </c>
      <c r="B53" t="str">
        <f t="shared" si="0"/>
        <v>processindividualexemptionrequest</v>
      </c>
      <c r="C53">
        <f>IF(B53=LOOKUP(B53,terms!$B$2:$B$219),1,0)</f>
        <v>0</v>
      </c>
      <c r="D53">
        <f>IF(B53=LOOKUP(B53,terms!$B$2:$B$223),0,1)</f>
        <v>1</v>
      </c>
      <c r="E53">
        <v>53</v>
      </c>
      <c r="F53" t="str">
        <f t="shared" si="1"/>
        <v>D53</v>
      </c>
      <c r="G53" t="str">
        <f ca="1">IF(C53=1,SUM($D$2:INDIRECT(F53)),"")</f>
        <v/>
      </c>
    </row>
    <row r="54" spans="1:7" x14ac:dyDescent="0.25">
      <c r="A54" t="s">
        <v>968</v>
      </c>
      <c r="B54" t="str">
        <f t="shared" si="0"/>
        <v>viewedpersonallyidentifiableinformation</v>
      </c>
      <c r="C54">
        <f>IF(B54=LOOKUP(B54,terms!$B$2:$B$219),1,0)</f>
        <v>0</v>
      </c>
      <c r="D54">
        <f>IF(B54=LOOKUP(B54,terms!$B$2:$B$223),0,1)</f>
        <v>1</v>
      </c>
      <c r="E54">
        <v>54</v>
      </c>
      <c r="F54" t="str">
        <f t="shared" si="1"/>
        <v>D54</v>
      </c>
      <c r="G54" t="str">
        <f ca="1">IF(C54=1,SUM($D$2:INDIRECT(F54)),"")</f>
        <v/>
      </c>
    </row>
    <row r="55" spans="1:7" x14ac:dyDescent="0.25">
      <c r="A55" t="s">
        <v>969</v>
      </c>
      <c r="B55" t="str">
        <f t="shared" si="0"/>
        <v>attestationallowedapplicationdatum</v>
      </c>
      <c r="C55">
        <f>IF(B55=LOOKUP(B55,terms!$B$2:$B$219),1,0)</f>
        <v>0</v>
      </c>
      <c r="D55">
        <f>IF(B55=LOOKUP(B55,terms!$B$2:$B$223),0,1)</f>
        <v>1</v>
      </c>
      <c r="E55">
        <v>55</v>
      </c>
      <c r="F55" t="str">
        <f t="shared" si="1"/>
        <v>D55</v>
      </c>
      <c r="G55" t="str">
        <f ca="1">IF(C55=1,SUM($D$2:INDIRECT(F55)),"")</f>
        <v/>
      </c>
    </row>
    <row r="56" spans="1:7" x14ac:dyDescent="0.25">
      <c r="A56" t="s">
        <v>970</v>
      </c>
      <c r="B56" t="str">
        <f t="shared" si="0"/>
        <v>specificconsumersinformation</v>
      </c>
      <c r="C56">
        <f>IF(B56=LOOKUP(B56,terms!$B$2:$B$219),1,0)</f>
        <v>0</v>
      </c>
      <c r="D56">
        <f>IF(B56=LOOKUP(B56,terms!$B$2:$B$223),0,1)</f>
        <v>1</v>
      </c>
      <c r="E56">
        <v>56</v>
      </c>
      <c r="F56" t="str">
        <f t="shared" si="1"/>
        <v>D56</v>
      </c>
      <c r="G56" t="str">
        <f ca="1">IF(C56=1,SUM($D$2:INDIRECT(F56)),"")</f>
        <v/>
      </c>
    </row>
    <row r="57" spans="1:7" x14ac:dyDescent="0.25">
      <c r="A57" t="s">
        <v>971</v>
      </c>
      <c r="B57" t="str">
        <f t="shared" si="0"/>
        <v>updatemanuallyindividualcitizenship</v>
      </c>
      <c r="C57">
        <f>IF(B57=LOOKUP(B57,terms!$B$2:$B$219),1,0)</f>
        <v>0</v>
      </c>
      <c r="D57">
        <f>IF(B57=LOOKUP(B57,terms!$B$2:$B$223),0,1)</f>
        <v>1</v>
      </c>
      <c r="E57">
        <v>57</v>
      </c>
      <c r="F57" t="str">
        <f t="shared" si="1"/>
        <v>D57</v>
      </c>
      <c r="G57" t="str">
        <f ca="1">IF(C57=1,SUM($D$2:INDIRECT(F57)),"")</f>
        <v/>
      </c>
    </row>
    <row r="58" spans="1:7" x14ac:dyDescent="0.25">
      <c r="A58" t="s">
        <v>972</v>
      </c>
      <c r="B58" t="str">
        <f t="shared" si="0"/>
        <v>telephoneapplicationassistedcall</v>
      </c>
      <c r="C58">
        <f>IF(B58=LOOKUP(B58,terms!$B$2:$B$219),1,0)</f>
        <v>0</v>
      </c>
      <c r="D58">
        <f>IF(B58=LOOKUP(B58,terms!$B$2:$B$223),0,1)</f>
        <v>1</v>
      </c>
      <c r="E58">
        <v>58</v>
      </c>
      <c r="F58" t="str">
        <f t="shared" si="1"/>
        <v>D58</v>
      </c>
      <c r="G58" t="str">
        <f ca="1">IF(C58=1,SUM($D$2:INDIRECT(F58)),"")</f>
        <v/>
      </c>
    </row>
    <row r="59" spans="1:7" x14ac:dyDescent="0.25">
      <c r="A59" t="s">
        <v>973</v>
      </c>
      <c r="B59" t="str">
        <f t="shared" si="0"/>
        <v>processindividualexemptionrenewal</v>
      </c>
      <c r="C59">
        <f>IF(B59=LOOKUP(B59,terms!$B$2:$B$219),1,0)</f>
        <v>0</v>
      </c>
      <c r="D59">
        <f>IF(B59=LOOKUP(B59,terms!$B$2:$B$223),0,1)</f>
        <v>1</v>
      </c>
      <c r="E59">
        <v>59</v>
      </c>
      <c r="F59" t="str">
        <f t="shared" si="1"/>
        <v>D59</v>
      </c>
      <c r="G59" t="str">
        <f ca="1">IF(C59=1,SUM($D$2:INDIRECT(F59)),"")</f>
        <v/>
      </c>
    </row>
    <row r="60" spans="1:7" x14ac:dyDescent="0.25">
      <c r="A60" t="s">
        <v>974</v>
      </c>
      <c r="B60" t="str">
        <f t="shared" si="0"/>
        <v>updatestoredplanpreference</v>
      </c>
      <c r="C60">
        <f>IF(B60=LOOKUP(B60,terms!$B$2:$B$219),1,0)</f>
        <v>0</v>
      </c>
      <c r="D60">
        <f>IF(B60=LOOKUP(B60,terms!$B$2:$B$223),0,1)</f>
        <v>1</v>
      </c>
      <c r="E60">
        <v>60</v>
      </c>
      <c r="F60" t="str">
        <f t="shared" si="1"/>
        <v>D60</v>
      </c>
      <c r="G60" t="str">
        <f ca="1">IF(C60=1,SUM($D$2:INDIRECT(F60)),"")</f>
        <v/>
      </c>
    </row>
    <row r="61" spans="1:7" x14ac:dyDescent="0.25">
      <c r="A61" t="s">
        <v>975</v>
      </c>
      <c r="B61" t="str">
        <f t="shared" si="0"/>
        <v>chipplanqualityrating</v>
      </c>
      <c r="C61">
        <f>IF(B61=LOOKUP(B61,terms!$B$2:$B$219),1,0)</f>
        <v>0</v>
      </c>
      <c r="D61">
        <f>IF(B61=LOOKUP(B61,terms!$B$2:$B$223),0,1)</f>
        <v>1</v>
      </c>
      <c r="E61">
        <v>61</v>
      </c>
      <c r="F61" t="str">
        <f t="shared" si="1"/>
        <v>D61</v>
      </c>
      <c r="G61" t="str">
        <f ca="1">IF(C61=1,SUM($D$2:INDIRECT(F61)),"")</f>
        <v/>
      </c>
    </row>
    <row r="62" spans="1:7" x14ac:dyDescent="0.25">
      <c r="A62" t="s">
        <v>976</v>
      </c>
      <c r="B62" t="str">
        <f t="shared" si="0"/>
        <v>receivepremiumpaymentreport</v>
      </c>
      <c r="C62">
        <f>IF(B62=LOOKUP(B62,terms!$B$2:$B$219),1,0)</f>
        <v>0</v>
      </c>
      <c r="D62">
        <f>IF(B62=LOOKUP(B62,terms!$B$2:$B$223),0,1)</f>
        <v>1</v>
      </c>
      <c r="E62">
        <v>62</v>
      </c>
      <c r="F62" t="str">
        <f t="shared" si="1"/>
        <v>D62</v>
      </c>
      <c r="G62" t="str">
        <f ca="1">IF(C62=1,SUM($D$2:INDIRECT(F62)),"")</f>
        <v/>
      </c>
    </row>
    <row r="63" spans="1:7" x14ac:dyDescent="0.25">
      <c r="A63" t="s">
        <v>977</v>
      </c>
      <c r="B63" t="str">
        <f t="shared" si="0"/>
        <v>purposeassessingconsumerservice</v>
      </c>
      <c r="C63">
        <f>IF(B63=LOOKUP(B63,terms!$B$2:$B$219),1,0)</f>
        <v>0</v>
      </c>
      <c r="D63">
        <f>IF(B63=LOOKUP(B63,terms!$B$2:$B$223),0,1)</f>
        <v>1</v>
      </c>
      <c r="E63">
        <v>63</v>
      </c>
      <c r="F63" t="str">
        <f t="shared" si="1"/>
        <v>D63</v>
      </c>
      <c r="G63" t="str">
        <f ca="1">IF(C63=1,SUM($D$2:INDIRECT(F63)),"")</f>
        <v/>
      </c>
    </row>
    <row r="64" spans="1:7" x14ac:dyDescent="0.25">
      <c r="A64" t="s">
        <v>978</v>
      </c>
      <c r="B64" t="str">
        <f t="shared" si="0"/>
        <v>gatherindividualplanpreference</v>
      </c>
      <c r="C64">
        <f>IF(B64=LOOKUP(B64,terms!$B$2:$B$219),1,0)</f>
        <v>0</v>
      </c>
      <c r="D64">
        <f>IF(B64=LOOKUP(B64,terms!$B$2:$B$223),0,1)</f>
        <v>1</v>
      </c>
      <c r="E64">
        <v>64</v>
      </c>
      <c r="F64" t="str">
        <f t="shared" si="1"/>
        <v>D64</v>
      </c>
      <c r="G64" t="str">
        <f ca="1">IF(C64=1,SUM($D$2:INDIRECT(F64)),"")</f>
        <v/>
      </c>
    </row>
    <row r="65" spans="1:7" x14ac:dyDescent="0.25">
      <c r="A65" t="s">
        <v>979</v>
      </c>
      <c r="B65" t="str">
        <f t="shared" si="0"/>
        <v>enrolleeaccountinformationincluding</v>
      </c>
      <c r="C65">
        <f>IF(B65=LOOKUP(B65,terms!$B$2:$B$219),1,0)</f>
        <v>0</v>
      </c>
      <c r="D65">
        <f>IF(B65=LOOKUP(B65,terms!$B$2:$B$223),0,1)</f>
        <v>1</v>
      </c>
      <c r="E65">
        <v>65</v>
      </c>
      <c r="F65" t="str">
        <f t="shared" si="1"/>
        <v>D65</v>
      </c>
      <c r="G65" t="str">
        <f ca="1">IF(C65=1,SUM($D$2:INDIRECT(F65)),"")</f>
        <v/>
      </c>
    </row>
    <row r="66" spans="1:7" x14ac:dyDescent="0.25">
      <c r="A66" t="s">
        <v>980</v>
      </c>
      <c r="B66" t="str">
        <f t="shared" si="0"/>
        <v>provideeasilyunderstooddescription</v>
      </c>
      <c r="C66">
        <f>IF(B66=LOOKUP(B66,terms!$B$2:$B$219),1,0)</f>
        <v>0</v>
      </c>
      <c r="D66">
        <f>IF(B66=LOOKUP(B66,terms!$B$2:$B$223),0,1)</f>
        <v>1</v>
      </c>
      <c r="E66">
        <v>66</v>
      </c>
      <c r="F66" t="str">
        <f t="shared" si="1"/>
        <v>D66</v>
      </c>
      <c r="G66" t="str">
        <f ca="1">IF(C66=1,SUM($D$2:INDIRECT(F66)),"")</f>
        <v/>
      </c>
    </row>
    <row r="67" spans="1:7" x14ac:dyDescent="0.25">
      <c r="A67" t="s">
        <v>981</v>
      </c>
      <c r="B67" t="str">
        <f t="shared" ref="B67:B130" si="2">LOWER(SUBSTITUTE(A67," ",""))</f>
        <v>consumersapplicationinformation</v>
      </c>
      <c r="C67">
        <f>IF(B67=LOOKUP(B67,terms!$B$2:$B$219),1,0)</f>
        <v>0</v>
      </c>
      <c r="D67">
        <f>IF(B67=LOOKUP(B67,terms!$B$2:$B$223),0,1)</f>
        <v>1</v>
      </c>
      <c r="E67">
        <v>67</v>
      </c>
      <c r="F67" t="str">
        <f t="shared" ref="F67:F130" si="3">CONCATENATE("D",E67)</f>
        <v>D67</v>
      </c>
      <c r="G67" t="str">
        <f ca="1">IF(C67=1,SUM($D$2:INDIRECT(F67)),"")</f>
        <v/>
      </c>
    </row>
    <row r="68" spans="1:7" x14ac:dyDescent="0.25">
      <c r="A68" t="s">
        <v>982</v>
      </c>
      <c r="B68" t="str">
        <f t="shared" si="2"/>
        <v>presumptiveeligibilityprogramfunctionality</v>
      </c>
      <c r="C68">
        <f>IF(B68=LOOKUP(B68,terms!$B$2:$B$219),1,0)</f>
        <v>0</v>
      </c>
      <c r="D68">
        <f>IF(B68=LOOKUP(B68,terms!$B$2:$B$223),0,1)</f>
        <v>1</v>
      </c>
      <c r="E68">
        <v>68</v>
      </c>
      <c r="F68" t="str">
        <f t="shared" si="3"/>
        <v>D68</v>
      </c>
      <c r="G68" t="str">
        <f ca="1">IF(C68=1,SUM($D$2:INDIRECT(F68)),"")</f>
        <v/>
      </c>
    </row>
    <row r="69" spans="1:7" x14ac:dyDescent="0.25">
      <c r="A69" t="s">
        <v>983</v>
      </c>
      <c r="B69" t="str">
        <f t="shared" si="2"/>
        <v>exchangeqhpscreeningquestion</v>
      </c>
      <c r="C69">
        <f>IF(B69=LOOKUP(B69,terms!$B$2:$B$219),1,0)</f>
        <v>0</v>
      </c>
      <c r="D69">
        <f>IF(B69=LOOKUP(B69,terms!$B$2:$B$223),0,1)</f>
        <v>1</v>
      </c>
      <c r="E69">
        <v>69</v>
      </c>
      <c r="F69" t="str">
        <f t="shared" si="3"/>
        <v>D69</v>
      </c>
      <c r="G69" t="str">
        <f ca="1">IF(C69=1,SUM($D$2:INDIRECT(F69)),"")</f>
        <v/>
      </c>
    </row>
    <row r="70" spans="1:7" x14ac:dyDescent="0.25">
      <c r="A70" t="s">
        <v>984</v>
      </c>
      <c r="B70" t="str">
        <f t="shared" si="2"/>
        <v>processissuerenrollmentdiscrepancy</v>
      </c>
      <c r="C70">
        <f>IF(B70=LOOKUP(B70,terms!$B$2:$B$219),1,0)</f>
        <v>0</v>
      </c>
      <c r="D70">
        <f>IF(B70=LOOKUP(B70,terms!$B$2:$B$223),0,1)</f>
        <v>1</v>
      </c>
      <c r="E70">
        <v>70</v>
      </c>
      <c r="F70" t="str">
        <f t="shared" si="3"/>
        <v>D70</v>
      </c>
      <c r="G70" t="str">
        <f ca="1">IF(C70=1,SUM($D$2:INDIRECT(F70)),"")</f>
        <v/>
      </c>
    </row>
    <row r="71" spans="1:7" x14ac:dyDescent="0.25">
      <c r="A71" t="s">
        <v>707</v>
      </c>
      <c r="B71" t="str">
        <f t="shared" si="2"/>
        <v>annualeligibilityredetermination</v>
      </c>
      <c r="C71">
        <f>IF(B71=LOOKUP(B71,terms!$B$2:$B$219),1,0)</f>
        <v>1</v>
      </c>
      <c r="D71">
        <f>IF(B71=LOOKUP(B71,terms!$B$2:$B$223),0,1)</f>
        <v>0</v>
      </c>
      <c r="E71">
        <v>71</v>
      </c>
      <c r="F71" t="str">
        <f t="shared" si="3"/>
        <v>D71</v>
      </c>
      <c r="G71">
        <f ca="1">IF(C71=1,SUM($D$2:INDIRECT(F71)),"")</f>
        <v>66</v>
      </c>
    </row>
    <row r="72" spans="1:7" x14ac:dyDescent="0.25">
      <c r="A72" t="s">
        <v>985</v>
      </c>
      <c r="B72" t="str">
        <f t="shared" si="2"/>
        <v>currentenrolleesdeterminedeligible</v>
      </c>
      <c r="C72">
        <f>IF(B72=LOOKUP(B72,terms!$B$2:$B$219),1,0)</f>
        <v>0</v>
      </c>
      <c r="D72">
        <f>IF(B72=LOOKUP(B72,terms!$B$2:$B$223),0,1)</f>
        <v>1</v>
      </c>
      <c r="E72">
        <v>72</v>
      </c>
      <c r="F72" t="str">
        <f t="shared" si="3"/>
        <v>D72</v>
      </c>
      <c r="G72" t="str">
        <f ca="1">IF(C72=1,SUM($D$2:INDIRECT(F72)),"")</f>
        <v/>
      </c>
    </row>
    <row r="73" spans="1:7" x14ac:dyDescent="0.25">
      <c r="A73" t="s">
        <v>986</v>
      </c>
      <c r="B73" t="str">
        <f t="shared" si="2"/>
        <v>federaldatahub</v>
      </c>
      <c r="C73">
        <f>IF(B73=LOOKUP(B73,terms!$B$2:$B$219),1,0)</f>
        <v>0</v>
      </c>
      <c r="D73">
        <f>IF(B73=LOOKUP(B73,terms!$B$2:$B$223),0,1)</f>
        <v>1</v>
      </c>
      <c r="E73">
        <v>73</v>
      </c>
      <c r="F73" t="str">
        <f t="shared" si="3"/>
        <v>D73</v>
      </c>
      <c r="G73" t="str">
        <f ca="1">IF(C73=1,SUM($D$2:INDIRECT(F73)),"")</f>
        <v/>
      </c>
    </row>
    <row r="74" spans="1:7" x14ac:dyDescent="0.25">
      <c r="A74" t="s">
        <v>987</v>
      </c>
      <c r="B74" t="str">
        <f t="shared" si="2"/>
        <v>makemanualadjustment</v>
      </c>
      <c r="C74">
        <f>IF(B74=LOOKUP(B74,terms!$B$2:$B$219),1,0)</f>
        <v>0</v>
      </c>
      <c r="D74">
        <f>IF(B74=LOOKUP(B74,terms!$B$2:$B$223),0,1)</f>
        <v>1</v>
      </c>
      <c r="E74">
        <v>74</v>
      </c>
      <c r="F74" t="str">
        <f t="shared" si="3"/>
        <v>D74</v>
      </c>
      <c r="G74" t="str">
        <f ca="1">IF(C74=1,SUM($D$2:INDIRECT(F74)),"")</f>
        <v/>
      </c>
    </row>
    <row r="75" spans="1:7" x14ac:dyDescent="0.25">
      <c r="A75" t="s">
        <v>988</v>
      </c>
      <c r="B75" t="str">
        <f t="shared" si="2"/>
        <v>showproviderqualityinformation</v>
      </c>
      <c r="C75">
        <f>IF(B75=LOOKUP(B75,terms!$B$2:$B$219),1,0)</f>
        <v>0</v>
      </c>
      <c r="D75">
        <f>IF(B75=LOOKUP(B75,terms!$B$2:$B$223),0,1)</f>
        <v>1</v>
      </c>
      <c r="E75">
        <v>75</v>
      </c>
      <c r="F75" t="str">
        <f t="shared" si="3"/>
        <v>D75</v>
      </c>
      <c r="G75" t="str">
        <f ca="1">IF(C75=1,SUM($D$2:INDIRECT(F75)),"")</f>
        <v/>
      </c>
    </row>
    <row r="76" spans="1:7" x14ac:dyDescent="0.25">
      <c r="A76" t="s">
        <v>989</v>
      </c>
      <c r="B76" t="str">
        <f t="shared" si="2"/>
        <v>personallyidentifiableinformation</v>
      </c>
      <c r="C76">
        <f>IF(B76=LOOKUP(B76,terms!$B$2:$B$219),1,0)</f>
        <v>1</v>
      </c>
      <c r="D76">
        <f>IF(B76=LOOKUP(B76,terms!$B$2:$B$223),0,1)</f>
        <v>0</v>
      </c>
      <c r="E76">
        <v>76</v>
      </c>
      <c r="F76" t="str">
        <f t="shared" si="3"/>
        <v>D76</v>
      </c>
      <c r="G76">
        <f ca="1">IF(C76=1,SUM($D$2:INDIRECT(F76)),"")</f>
        <v>70</v>
      </c>
    </row>
    <row r="77" spans="1:7" x14ac:dyDescent="0.25">
      <c r="A77" t="s">
        <v>990</v>
      </c>
      <c r="B77" t="str">
        <f t="shared" si="2"/>
        <v>nolongeravailable</v>
      </c>
      <c r="C77">
        <f>IF(B77=LOOKUP(B77,terms!$B$2:$B$219),1,0)</f>
        <v>0</v>
      </c>
      <c r="D77">
        <f>IF(B77=LOOKUP(B77,terms!$B$2:$B$223),0,1)</f>
        <v>1</v>
      </c>
      <c r="E77">
        <v>77</v>
      </c>
      <c r="F77" t="str">
        <f t="shared" si="3"/>
        <v>D77</v>
      </c>
      <c r="G77" t="str">
        <f ca="1">IF(C77=1,SUM($D$2:INDIRECT(F77)),"")</f>
        <v/>
      </c>
    </row>
    <row r="78" spans="1:7" x14ac:dyDescent="0.25">
      <c r="A78" t="s">
        <v>991</v>
      </c>
      <c r="B78" t="str">
        <f t="shared" si="2"/>
        <v>identifyhigh-uselow-use</v>
      </c>
      <c r="C78">
        <f>IF(B78=LOOKUP(B78,terms!$B$2:$B$219),1,0)</f>
        <v>0</v>
      </c>
      <c r="D78">
        <f>IF(B78=LOOKUP(B78,terms!$B$2:$B$223),0,1)</f>
        <v>1</v>
      </c>
      <c r="E78">
        <v>78</v>
      </c>
      <c r="F78" t="str">
        <f t="shared" si="3"/>
        <v>D78</v>
      </c>
      <c r="G78" t="str">
        <f ca="1">IF(C78=1,SUM($D$2:INDIRECT(F78)),"")</f>
        <v/>
      </c>
    </row>
    <row r="79" spans="1:7" x14ac:dyDescent="0.25">
      <c r="A79" t="s">
        <v>992</v>
      </c>
      <c r="B79" t="str">
        <f t="shared" si="2"/>
        <v>federalpovertylevel</v>
      </c>
      <c r="C79">
        <f>IF(B79=LOOKUP(B79,terms!$B$2:$B$219),1,0)</f>
        <v>1</v>
      </c>
      <c r="D79">
        <f>IF(B79=LOOKUP(B79,terms!$B$2:$B$223),0,1)</f>
        <v>0</v>
      </c>
      <c r="E79">
        <v>79</v>
      </c>
      <c r="F79" t="str">
        <f t="shared" si="3"/>
        <v>D79</v>
      </c>
      <c r="G79">
        <f ca="1">IF(C79=1,SUM($D$2:INDIRECT(F79)),"")</f>
        <v>72</v>
      </c>
    </row>
    <row r="80" spans="1:7" x14ac:dyDescent="0.25">
      <c r="A80" t="s">
        <v>993</v>
      </c>
      <c r="B80" t="str">
        <f t="shared" si="2"/>
        <v>workflowsystemuser</v>
      </c>
      <c r="C80">
        <f>IF(B80=LOOKUP(B80,terms!$B$2:$B$219),1,0)</f>
        <v>0</v>
      </c>
      <c r="D80">
        <f>IF(B80=LOOKUP(B80,terms!$B$2:$B$223),0,1)</f>
        <v>1</v>
      </c>
      <c r="E80">
        <v>80</v>
      </c>
      <c r="F80" t="str">
        <f t="shared" si="3"/>
        <v>D80</v>
      </c>
      <c r="G80" t="str">
        <f ca="1">IF(C80=1,SUM($D$2:INDIRECT(F80)),"")</f>
        <v/>
      </c>
    </row>
    <row r="81" spans="1:7" x14ac:dyDescent="0.25">
      <c r="A81" t="s">
        <v>994</v>
      </c>
      <c r="B81" t="str">
        <f t="shared" si="2"/>
        <v>minimumessentialcoverage</v>
      </c>
      <c r="C81">
        <f>IF(B81=LOOKUP(B81,terms!$B$2:$B$219),1,0)</f>
        <v>0</v>
      </c>
      <c r="D81">
        <f>IF(B81=LOOKUP(B81,terms!$B$2:$B$223),0,1)</f>
        <v>1</v>
      </c>
      <c r="E81">
        <v>81</v>
      </c>
      <c r="F81" t="str">
        <f t="shared" si="3"/>
        <v>D81</v>
      </c>
      <c r="G81" t="str">
        <f ca="1">IF(C81=1,SUM($D$2:INDIRECT(F81)),"")</f>
        <v/>
      </c>
    </row>
    <row r="82" spans="1:7" x14ac:dyDescent="0.25">
      <c r="A82" t="s">
        <v>995</v>
      </c>
      <c r="B82" t="str">
        <f t="shared" si="2"/>
        <v>role-basedsecuritycontrol</v>
      </c>
      <c r="C82">
        <f>IF(B82=LOOKUP(B82,terms!$B$2:$B$219),1,0)</f>
        <v>0</v>
      </c>
      <c r="D82">
        <f>IF(B82=LOOKUP(B82,terms!$B$2:$B$223),0,1)</f>
        <v>1</v>
      </c>
      <c r="E82">
        <v>82</v>
      </c>
      <c r="F82" t="str">
        <f t="shared" si="3"/>
        <v>D82</v>
      </c>
      <c r="G82" t="str">
        <f ca="1">IF(C82=1,SUM($D$2:INDIRECT(F82)),"")</f>
        <v/>
      </c>
    </row>
    <row r="83" spans="1:7" x14ac:dyDescent="0.25">
      <c r="A83" t="s">
        <v>865</v>
      </c>
      <c r="B83" t="str">
        <f t="shared" si="2"/>
        <v>qualifiedhealthplan</v>
      </c>
      <c r="C83">
        <f>IF(B83=LOOKUP(B83,terms!$B$2:$B$219),1,0)</f>
        <v>1</v>
      </c>
      <c r="D83">
        <f>IF(B83=LOOKUP(B83,terms!$B$2:$B$223),0,1)</f>
        <v>0</v>
      </c>
      <c r="E83">
        <v>83</v>
      </c>
      <c r="F83" t="str">
        <f t="shared" si="3"/>
        <v>D83</v>
      </c>
      <c r="G83">
        <f ca="1">IF(C83=1,SUM($D$2:INDIRECT(F83)),"")</f>
        <v>75</v>
      </c>
    </row>
    <row r="84" spans="1:7" x14ac:dyDescent="0.25">
      <c r="A84" t="s">
        <v>996</v>
      </c>
      <c r="B84" t="str">
        <f t="shared" si="2"/>
        <v>receivepaymenthistory</v>
      </c>
      <c r="C84">
        <f>IF(B84=LOOKUP(B84,terms!$B$2:$B$219),1,0)</f>
        <v>0</v>
      </c>
      <c r="D84">
        <f>IF(B84=LOOKUP(B84,terms!$B$2:$B$223),0,1)</f>
        <v>1</v>
      </c>
      <c r="E84">
        <v>84</v>
      </c>
      <c r="F84" t="str">
        <f t="shared" si="3"/>
        <v>D84</v>
      </c>
      <c r="G84" t="str">
        <f ca="1">IF(C84=1,SUM($D$2:INDIRECT(F84)),"")</f>
        <v/>
      </c>
    </row>
    <row r="85" spans="1:7" x14ac:dyDescent="0.25">
      <c r="A85" t="s">
        <v>997</v>
      </c>
      <c r="B85" t="str">
        <f t="shared" si="2"/>
        <v>actualhealthcondition</v>
      </c>
      <c r="C85">
        <f>IF(B85=LOOKUP(B85,terms!$B$2:$B$219),1,0)</f>
        <v>0</v>
      </c>
      <c r="D85">
        <f>IF(B85=LOOKUP(B85,terms!$B$2:$B$223),0,1)</f>
        <v>1</v>
      </c>
      <c r="E85">
        <v>85</v>
      </c>
      <c r="F85" t="str">
        <f t="shared" si="3"/>
        <v>D85</v>
      </c>
      <c r="G85" t="str">
        <f ca="1">IF(C85=1,SUM($D$2:INDIRECT(F85)),"")</f>
        <v/>
      </c>
    </row>
    <row r="86" spans="1:7" x14ac:dyDescent="0.25">
      <c r="A86" t="s">
        <v>998</v>
      </c>
      <c r="B86" t="str">
        <f t="shared" si="2"/>
        <v>taskorientedmodel</v>
      </c>
      <c r="C86">
        <f>IF(B86=LOOKUP(B86,terms!$B$2:$B$219),1,0)</f>
        <v>0</v>
      </c>
      <c r="D86">
        <f>IF(B86=LOOKUP(B86,terms!$B$2:$B$223),0,1)</f>
        <v>1</v>
      </c>
      <c r="E86">
        <v>86</v>
      </c>
      <c r="F86" t="str">
        <f t="shared" si="3"/>
        <v>D86</v>
      </c>
      <c r="G86" t="str">
        <f ca="1">IF(C86=1,SUM($D$2:INDIRECT(F86)),"")</f>
        <v/>
      </c>
    </row>
    <row r="87" spans="1:7" x14ac:dyDescent="0.25">
      <c r="A87" t="s">
        <v>999</v>
      </c>
      <c r="B87" t="str">
        <f t="shared" si="2"/>
        <v>futuremedicalusage</v>
      </c>
      <c r="C87">
        <f>IF(B87=LOOKUP(B87,terms!$B$2:$B$219),1,0)</f>
        <v>0</v>
      </c>
      <c r="D87">
        <f>IF(B87=LOOKUP(B87,terms!$B$2:$B$223),0,1)</f>
        <v>1</v>
      </c>
      <c r="E87">
        <v>87</v>
      </c>
      <c r="F87" t="str">
        <f t="shared" si="3"/>
        <v>D87</v>
      </c>
      <c r="G87" t="str">
        <f ca="1">IF(C87=1,SUM($D$2:INDIRECT(F87)),"")</f>
        <v/>
      </c>
    </row>
    <row r="88" spans="1:7" x14ac:dyDescent="0.25">
      <c r="A88" t="s">
        <v>1000</v>
      </c>
      <c r="B88" t="str">
        <f t="shared" si="2"/>
        <v>adhocquery</v>
      </c>
      <c r="C88">
        <f>IF(B88=LOOKUP(B88,terms!$B$2:$B$219),1,0)</f>
        <v>0</v>
      </c>
      <c r="D88">
        <f>IF(B88=LOOKUP(B88,terms!$B$2:$B$223),0,1)</f>
        <v>1</v>
      </c>
      <c r="E88">
        <v>88</v>
      </c>
      <c r="F88" t="str">
        <f t="shared" si="3"/>
        <v>D88</v>
      </c>
      <c r="G88" t="str">
        <f ca="1">IF(C88=1,SUM($D$2:INDIRECT(F88)),"")</f>
        <v/>
      </c>
    </row>
    <row r="89" spans="1:7" x14ac:dyDescent="0.25">
      <c r="A89" t="s">
        <v>1001</v>
      </c>
      <c r="B89" t="str">
        <f t="shared" si="2"/>
        <v>exemptionconditionbased</v>
      </c>
      <c r="C89">
        <f>IF(B89=LOOKUP(B89,terms!$B$2:$B$219),1,0)</f>
        <v>0</v>
      </c>
      <c r="D89">
        <f>IF(B89=LOOKUP(B89,terms!$B$2:$B$223),0,1)</f>
        <v>1</v>
      </c>
      <c r="E89">
        <v>89</v>
      </c>
      <c r="F89" t="str">
        <f t="shared" si="3"/>
        <v>D89</v>
      </c>
      <c r="G89" t="str">
        <f ca="1">IF(C89=1,SUM($D$2:INDIRECT(F89)),"")</f>
        <v/>
      </c>
    </row>
    <row r="90" spans="1:7" x14ac:dyDescent="0.25">
      <c r="A90" t="s">
        <v>1002</v>
      </c>
      <c r="B90" t="str">
        <f t="shared" si="2"/>
        <v>individuallyidentifiablecomplaint</v>
      </c>
      <c r="C90">
        <f>IF(B90=LOOKUP(B90,terms!$B$2:$B$219),1,0)</f>
        <v>0</v>
      </c>
      <c r="D90">
        <f>IF(B90=LOOKUP(B90,terms!$B$2:$B$223),0,1)</f>
        <v>1</v>
      </c>
      <c r="E90">
        <v>90</v>
      </c>
      <c r="F90" t="str">
        <f t="shared" si="3"/>
        <v>D90</v>
      </c>
      <c r="G90" t="str">
        <f ca="1">IF(C90=1,SUM($D$2:INDIRECT(F90)),"")</f>
        <v/>
      </c>
    </row>
    <row r="91" spans="1:7" x14ac:dyDescent="0.25">
      <c r="A91" t="s">
        <v>1003</v>
      </c>
      <c r="B91" t="str">
        <f t="shared" si="2"/>
        <v>respectivehealthcoverage</v>
      </c>
      <c r="C91">
        <f>IF(B91=LOOKUP(B91,terms!$B$2:$B$219),1,0)</f>
        <v>0</v>
      </c>
      <c r="D91">
        <f>IF(B91=LOOKUP(B91,terms!$B$2:$B$223),0,1)</f>
        <v>1</v>
      </c>
      <c r="E91">
        <v>91</v>
      </c>
      <c r="F91" t="str">
        <f t="shared" si="3"/>
        <v>D91</v>
      </c>
      <c r="G91" t="str">
        <f ca="1">IF(C91=1,SUM($D$2:INDIRECT(F91)),"")</f>
        <v/>
      </c>
    </row>
    <row r="92" spans="1:7" x14ac:dyDescent="0.25">
      <c r="A92" t="s">
        <v>1004</v>
      </c>
      <c r="B92" t="str">
        <f t="shared" si="2"/>
        <v>reconcilepremiumpayment</v>
      </c>
      <c r="C92">
        <f>IF(B92=LOOKUP(B92,terms!$B$2:$B$219),1,0)</f>
        <v>0</v>
      </c>
      <c r="D92">
        <f>IF(B92=LOOKUP(B92,terms!$B$2:$B$223),0,1)</f>
        <v>1</v>
      </c>
      <c r="E92">
        <v>92</v>
      </c>
      <c r="F92" t="str">
        <f t="shared" si="3"/>
        <v>D92</v>
      </c>
      <c r="G92" t="str">
        <f ca="1">IF(C92=1,SUM($D$2:INDIRECT(F92)),"")</f>
        <v/>
      </c>
    </row>
    <row r="93" spans="1:7" x14ac:dyDescent="0.25">
      <c r="A93" t="s">
        <v>1005</v>
      </c>
      <c r="B93" t="str">
        <f t="shared" si="2"/>
        <v>determiningqualityindicator</v>
      </c>
      <c r="C93">
        <f>IF(B93=LOOKUP(B93,terms!$B$2:$B$219),1,0)</f>
        <v>0</v>
      </c>
      <c r="D93">
        <f>IF(B93=LOOKUP(B93,terms!$B$2:$B$223),0,1)</f>
        <v>1</v>
      </c>
      <c r="E93">
        <v>93</v>
      </c>
      <c r="F93" t="str">
        <f t="shared" si="3"/>
        <v>D93</v>
      </c>
      <c r="G93" t="str">
        <f ca="1">IF(C93=1,SUM($D$2:INDIRECT(F93)),"")</f>
        <v/>
      </c>
    </row>
    <row r="94" spans="1:7" x14ac:dyDescent="0.25">
      <c r="A94" t="s">
        <v>1006</v>
      </c>
      <c r="B94" t="str">
        <f t="shared" si="2"/>
        <v>automaticallygeneratecomment</v>
      </c>
      <c r="C94">
        <f>IF(B94=LOOKUP(B94,terms!$B$2:$B$219),1,0)</f>
        <v>0</v>
      </c>
      <c r="D94">
        <f>IF(B94=LOOKUP(B94,terms!$B$2:$B$223),0,1)</f>
        <v>1</v>
      </c>
      <c r="E94">
        <v>94</v>
      </c>
      <c r="F94" t="str">
        <f t="shared" si="3"/>
        <v>D94</v>
      </c>
      <c r="G94" t="str">
        <f ca="1">IF(C94=1,SUM($D$2:INDIRECT(F94)),"")</f>
        <v/>
      </c>
    </row>
    <row r="95" spans="1:7" x14ac:dyDescent="0.25">
      <c r="A95" t="s">
        <v>1007</v>
      </c>
      <c r="B95" t="str">
        <f t="shared" si="2"/>
        <v>federalgrantfunding</v>
      </c>
      <c r="C95">
        <f>IF(B95=LOOKUP(B95,terms!$B$2:$B$219),1,0)</f>
        <v>0</v>
      </c>
      <c r="D95">
        <f>IF(B95=LOOKUP(B95,terms!$B$2:$B$223),0,1)</f>
        <v>1</v>
      </c>
      <c r="E95">
        <v>95</v>
      </c>
      <c r="F95" t="str">
        <f t="shared" si="3"/>
        <v>D95</v>
      </c>
      <c r="G95" t="str">
        <f ca="1">IF(C95=1,SUM($D$2:INDIRECT(F95)),"")</f>
        <v/>
      </c>
    </row>
    <row r="96" spans="1:7" x14ac:dyDescent="0.25">
      <c r="A96" t="s">
        <v>1008</v>
      </c>
      <c r="B96" t="str">
        <f t="shared" si="2"/>
        <v>initiateeventtrigger</v>
      </c>
      <c r="C96">
        <f>IF(B96=LOOKUP(B96,terms!$B$2:$B$219),1,0)</f>
        <v>0</v>
      </c>
      <c r="D96">
        <f>IF(B96=LOOKUP(B96,terms!$B$2:$B$223),0,1)</f>
        <v>1</v>
      </c>
      <c r="E96">
        <v>96</v>
      </c>
      <c r="F96" t="str">
        <f t="shared" si="3"/>
        <v>D96</v>
      </c>
      <c r="G96" t="str">
        <f ca="1">IF(C96=1,SUM($D$2:INDIRECT(F96)),"")</f>
        <v/>
      </c>
    </row>
    <row r="97" spans="1:7" x14ac:dyDescent="0.25">
      <c r="A97" t="s">
        <v>1009</v>
      </c>
      <c r="B97" t="str">
        <f t="shared" si="2"/>
        <v>defineworkflowevent</v>
      </c>
      <c r="C97">
        <f>IF(B97=LOOKUP(B97,terms!$B$2:$B$219),1,0)</f>
        <v>0</v>
      </c>
      <c r="D97">
        <f>IF(B97=LOOKUP(B97,terms!$B$2:$B$223),0,1)</f>
        <v>1</v>
      </c>
      <c r="E97">
        <v>97</v>
      </c>
      <c r="F97" t="str">
        <f t="shared" si="3"/>
        <v>D97</v>
      </c>
      <c r="G97" t="str">
        <f ca="1">IF(C97=1,SUM($D$2:INDIRECT(F97)),"")</f>
        <v/>
      </c>
    </row>
    <row r="98" spans="1:7" x14ac:dyDescent="0.25">
      <c r="A98" t="s">
        <v>1010</v>
      </c>
      <c r="B98" t="str">
        <f t="shared" si="2"/>
        <v>qualityratingmethodology</v>
      </c>
      <c r="C98">
        <f>IF(B98=LOOKUP(B98,terms!$B$2:$B$219),1,0)</f>
        <v>0</v>
      </c>
      <c r="D98">
        <f>IF(B98=LOOKUP(B98,terms!$B$2:$B$223),0,1)</f>
        <v>1</v>
      </c>
      <c r="E98">
        <v>98</v>
      </c>
      <c r="F98" t="str">
        <f t="shared" si="3"/>
        <v>D98</v>
      </c>
      <c r="G98" t="str">
        <f ca="1">IF(C98=1,SUM($D$2:INDIRECT(F98)),"")</f>
        <v/>
      </c>
    </row>
    <row r="99" spans="1:7" x14ac:dyDescent="0.25">
      <c r="A99" t="s">
        <v>1011</v>
      </c>
      <c r="B99" t="str">
        <f t="shared" si="2"/>
        <v>affectcontinuedeligibility</v>
      </c>
      <c r="C99">
        <f>IF(B99=LOOKUP(B99,terms!$B$2:$B$219),1,0)</f>
        <v>0</v>
      </c>
      <c r="D99">
        <f>IF(B99=LOOKUP(B99,terms!$B$2:$B$223),0,1)</f>
        <v>1</v>
      </c>
      <c r="E99">
        <v>99</v>
      </c>
      <c r="F99" t="str">
        <f t="shared" si="3"/>
        <v>D99</v>
      </c>
      <c r="G99" t="str">
        <f ca="1">IF(C99=1,SUM($D$2:INDIRECT(F99)),"")</f>
        <v/>
      </c>
    </row>
    <row r="100" spans="1:7" x14ac:dyDescent="0.25">
      <c r="A100" t="s">
        <v>1012</v>
      </c>
      <c r="B100" t="str">
        <f t="shared" si="2"/>
        <v>maximumout-of-pocketcost</v>
      </c>
      <c r="C100">
        <f>IF(B100=LOOKUP(B100,terms!$B$2:$B$219),1,0)</f>
        <v>0</v>
      </c>
      <c r="D100">
        <f>IF(B100=LOOKUP(B100,terms!$B$2:$B$223),0,1)</f>
        <v>1</v>
      </c>
      <c r="E100">
        <v>100</v>
      </c>
      <c r="F100" t="str">
        <f t="shared" si="3"/>
        <v>D100</v>
      </c>
      <c r="G100" t="str">
        <f ca="1">IF(C100=1,SUM($D$2:INDIRECT(F100)),"")</f>
        <v/>
      </c>
    </row>
    <row r="101" spans="1:7" x14ac:dyDescent="0.25">
      <c r="A101" t="s">
        <v>1013</v>
      </c>
      <c r="B101" t="str">
        <f t="shared" si="2"/>
        <v>multipleservicechannel</v>
      </c>
      <c r="C101">
        <f>IF(B101=LOOKUP(B101,terms!$B$2:$B$219),1,0)</f>
        <v>0</v>
      </c>
      <c r="D101">
        <f>IF(B101=LOOKUP(B101,terms!$B$2:$B$223),0,1)</f>
        <v>1</v>
      </c>
      <c r="E101">
        <v>101</v>
      </c>
      <c r="F101" t="str">
        <f t="shared" si="3"/>
        <v>D101</v>
      </c>
      <c r="G101" t="str">
        <f ca="1">IF(C101=1,SUM($D$2:INDIRECT(F101)),"")</f>
        <v/>
      </c>
    </row>
    <row r="102" spans="1:7" x14ac:dyDescent="0.25">
      <c r="A102" t="s">
        <v>1014</v>
      </c>
      <c r="B102" t="str">
        <f t="shared" si="2"/>
        <v>includingpremiuminformation</v>
      </c>
      <c r="C102">
        <f>IF(B102=LOOKUP(B102,terms!$B$2:$B$219),1,0)</f>
        <v>0</v>
      </c>
      <c r="D102">
        <f>IF(B102=LOOKUP(B102,terms!$B$2:$B$223),0,1)</f>
        <v>1</v>
      </c>
      <c r="E102">
        <v>102</v>
      </c>
      <c r="F102" t="str">
        <f t="shared" si="3"/>
        <v>D102</v>
      </c>
      <c r="G102" t="str">
        <f ca="1">IF(C102=1,SUM($D$2:INDIRECT(F102)),"")</f>
        <v/>
      </c>
    </row>
    <row r="103" spans="1:7" x14ac:dyDescent="0.25">
      <c r="A103" t="s">
        <v>1015</v>
      </c>
      <c r="B103" t="str">
        <f t="shared" si="2"/>
        <v>applicant'sverbalattestation</v>
      </c>
      <c r="C103">
        <f>IF(B103=LOOKUP(B103,terms!$B$2:$B$219),1,0)</f>
        <v>0</v>
      </c>
      <c r="D103">
        <f>IF(B103=LOOKUP(B103,terms!$B$2:$B$223),0,1)</f>
        <v>1</v>
      </c>
      <c r="E103">
        <v>103</v>
      </c>
      <c r="F103" t="str">
        <f t="shared" si="3"/>
        <v>D103</v>
      </c>
      <c r="G103" t="str">
        <f ca="1">IF(C103=1,SUM($D$2:INDIRECT(F103)),"")</f>
        <v/>
      </c>
    </row>
    <row r="104" spans="1:7" x14ac:dyDescent="0.25">
      <c r="A104" t="s">
        <v>1016</v>
      </c>
      <c r="B104" t="str">
        <f t="shared" si="2"/>
        <v>deductingissuerfee</v>
      </c>
      <c r="C104">
        <f>IF(B104=LOOKUP(B104,terms!$B$2:$B$219),1,0)</f>
        <v>0</v>
      </c>
      <c r="D104">
        <f>IF(B104=LOOKUP(B104,terms!$B$2:$B$223),0,1)</f>
        <v>1</v>
      </c>
      <c r="E104">
        <v>104</v>
      </c>
      <c r="F104" t="str">
        <f t="shared" si="3"/>
        <v>D104</v>
      </c>
      <c r="G104" t="str">
        <f ca="1">IF(C104=1,SUM($D$2:INDIRECT(F104)),"")</f>
        <v/>
      </c>
    </row>
    <row r="105" spans="1:7" x14ac:dyDescent="0.25">
      <c r="A105" t="s">
        <v>1017</v>
      </c>
      <c r="B105" t="str">
        <f t="shared" si="2"/>
        <v>callsrequestingassistance</v>
      </c>
      <c r="C105">
        <f>IF(B105=LOOKUP(B105,terms!$B$2:$B$219),1,0)</f>
        <v>0</v>
      </c>
      <c r="D105">
        <f>IF(B105=LOOKUP(B105,terms!$B$2:$B$223),0,1)</f>
        <v>1</v>
      </c>
      <c r="E105">
        <v>105</v>
      </c>
      <c r="F105" t="str">
        <f t="shared" si="3"/>
        <v>D105</v>
      </c>
      <c r="G105" t="str">
        <f ca="1">IF(C105=1,SUM($D$2:INDIRECT(F105)),"")</f>
        <v/>
      </c>
    </row>
    <row r="106" spans="1:7" x14ac:dyDescent="0.25">
      <c r="A106" t="s">
        <v>1018</v>
      </c>
      <c r="B106" t="str">
        <f t="shared" si="2"/>
        <v>fosterhealthyliving</v>
      </c>
      <c r="C106">
        <f>IF(B106=LOOKUP(B106,terms!$B$2:$B$219),1,0)</f>
        <v>0</v>
      </c>
      <c r="D106">
        <f>IF(B106=LOOKUP(B106,terms!$B$2:$B$223),0,1)</f>
        <v>1</v>
      </c>
      <c r="E106">
        <v>106</v>
      </c>
      <c r="F106" t="str">
        <f t="shared" si="3"/>
        <v>D106</v>
      </c>
      <c r="G106" t="str">
        <f ca="1">IF(C106=1,SUM($D$2:INDIRECT(F106)),"")</f>
        <v/>
      </c>
    </row>
    <row r="107" spans="1:7" x14ac:dyDescent="0.25">
      <c r="A107" t="s">
        <v>1019</v>
      </c>
      <c r="B107" t="str">
        <f t="shared" si="2"/>
        <v>riskadjustmentcalculation</v>
      </c>
      <c r="C107">
        <f>IF(B107=LOOKUP(B107,terms!$B$2:$B$219),1,0)</f>
        <v>0</v>
      </c>
      <c r="D107">
        <f>IF(B107=LOOKUP(B107,terms!$B$2:$B$223),0,1)</f>
        <v>1</v>
      </c>
      <c r="E107">
        <v>107</v>
      </c>
      <c r="F107" t="str">
        <f t="shared" si="3"/>
        <v>D107</v>
      </c>
      <c r="G107" t="str">
        <f ca="1">IF(C107=1,SUM($D$2:INDIRECT(F107)),"")</f>
        <v/>
      </c>
    </row>
    <row r="108" spans="1:7" x14ac:dyDescent="0.25">
      <c r="A108" t="s">
        <v>1020</v>
      </c>
      <c r="B108" t="str">
        <f t="shared" si="2"/>
        <v>processindividualresponse</v>
      </c>
      <c r="C108">
        <f>IF(B108=LOOKUP(B108,terms!$B$2:$B$219),1,0)</f>
        <v>0</v>
      </c>
      <c r="D108">
        <f>IF(B108=LOOKUP(B108,terms!$B$2:$B$223),0,1)</f>
        <v>1</v>
      </c>
      <c r="E108">
        <v>108</v>
      </c>
      <c r="F108" t="str">
        <f t="shared" si="3"/>
        <v>D108</v>
      </c>
      <c r="G108" t="str">
        <f ca="1">IF(C108=1,SUM($D$2:INDIRECT(F108)),"")</f>
        <v/>
      </c>
    </row>
    <row r="109" spans="1:7" x14ac:dyDescent="0.25">
      <c r="A109" t="s">
        <v>1021</v>
      </c>
      <c r="B109" t="str">
        <f t="shared" si="2"/>
        <v>includingpremiumcost</v>
      </c>
      <c r="C109">
        <f>IF(B109=LOOKUP(B109,terms!$B$2:$B$219),1,0)</f>
        <v>0</v>
      </c>
      <c r="D109">
        <f>IF(B109=LOOKUP(B109,terms!$B$2:$B$223),0,1)</f>
        <v>1</v>
      </c>
      <c r="E109">
        <v>109</v>
      </c>
      <c r="F109" t="str">
        <f t="shared" si="3"/>
        <v>D109</v>
      </c>
      <c r="G109" t="str">
        <f ca="1">IF(C109=1,SUM($D$2:INDIRECT(F109)),"")</f>
        <v/>
      </c>
    </row>
    <row r="110" spans="1:7" x14ac:dyDescent="0.25">
      <c r="A110" t="s">
        <v>1022</v>
      </c>
      <c r="B110" t="str">
        <f t="shared" si="2"/>
        <v>noaccountexist</v>
      </c>
      <c r="C110">
        <f>IF(B110=LOOKUP(B110,terms!$B$2:$B$219),1,0)</f>
        <v>0</v>
      </c>
      <c r="D110">
        <f>IF(B110=LOOKUP(B110,terms!$B$2:$B$223),0,1)</f>
        <v>1</v>
      </c>
      <c r="E110">
        <v>110</v>
      </c>
      <c r="F110" t="str">
        <f t="shared" si="3"/>
        <v>D110</v>
      </c>
      <c r="G110" t="str">
        <f ca="1">IF(C110=1,SUM($D$2:INDIRECT(F110)),"")</f>
        <v/>
      </c>
    </row>
    <row r="111" spans="1:7" x14ac:dyDescent="0.25">
      <c r="A111" t="s">
        <v>1023</v>
      </c>
      <c r="B111" t="str">
        <f t="shared" si="2"/>
        <v>selectedplansbased</v>
      </c>
      <c r="C111">
        <f>IF(B111=LOOKUP(B111,terms!$B$2:$B$219),1,0)</f>
        <v>0</v>
      </c>
      <c r="D111">
        <f>IF(B111=LOOKUP(B111,terms!$B$2:$B$223),0,1)</f>
        <v>1</v>
      </c>
      <c r="E111">
        <v>111</v>
      </c>
      <c r="F111" t="str">
        <f t="shared" si="3"/>
        <v>D111</v>
      </c>
      <c r="G111" t="str">
        <f ca="1">IF(C111=1,SUM($D$2:INDIRECT(F111)),"")</f>
        <v/>
      </c>
    </row>
    <row r="112" spans="1:7" x14ac:dyDescent="0.25">
      <c r="A112" t="s">
        <v>1024</v>
      </c>
      <c r="B112" t="str">
        <f t="shared" si="2"/>
        <v>determineavailableplan</v>
      </c>
      <c r="C112">
        <f>IF(B112=LOOKUP(B112,terms!$B$2:$B$219),1,0)</f>
        <v>0</v>
      </c>
      <c r="D112">
        <f>IF(B112=LOOKUP(B112,terms!$B$2:$B$223),0,1)</f>
        <v>1</v>
      </c>
      <c r="E112">
        <v>112</v>
      </c>
      <c r="F112" t="str">
        <f t="shared" si="3"/>
        <v>D112</v>
      </c>
      <c r="G112" t="str">
        <f ca="1">IF(C112=1,SUM($D$2:INDIRECT(F112)),"")</f>
        <v/>
      </c>
    </row>
    <row r="113" spans="1:7" x14ac:dyDescent="0.25">
      <c r="A113" t="s">
        <v>1025</v>
      </c>
      <c r="B113" t="str">
        <f t="shared" si="2"/>
        <v>adjustedeligibilitybased</v>
      </c>
      <c r="C113">
        <f>IF(B113=LOOKUP(B113,terms!$B$2:$B$219),1,0)</f>
        <v>0</v>
      </c>
      <c r="D113">
        <f>IF(B113=LOOKUP(B113,terms!$B$2:$B$223),0,1)</f>
        <v>1</v>
      </c>
      <c r="E113">
        <v>113</v>
      </c>
      <c r="F113" t="str">
        <f t="shared" si="3"/>
        <v>D113</v>
      </c>
      <c r="G113" t="str">
        <f ca="1">IF(C113=1,SUM($D$2:INDIRECT(F113)),"")</f>
        <v/>
      </c>
    </row>
    <row r="114" spans="1:7" x14ac:dyDescent="0.25">
      <c r="A114" t="s">
        <v>1026</v>
      </c>
      <c r="B114" t="str">
        <f t="shared" si="2"/>
        <v>includingsummarymeasure</v>
      </c>
      <c r="C114">
        <f>IF(B114=LOOKUP(B114,terms!$B$2:$B$219),1,0)</f>
        <v>0</v>
      </c>
      <c r="D114">
        <f>IF(B114=LOOKUP(B114,terms!$B$2:$B$223),0,1)</f>
        <v>1</v>
      </c>
      <c r="E114">
        <v>114</v>
      </c>
      <c r="F114" t="str">
        <f t="shared" si="3"/>
        <v>D114</v>
      </c>
      <c r="G114" t="str">
        <f ca="1">IF(C114=1,SUM($D$2:INDIRECT(F114)),"")</f>
        <v/>
      </c>
    </row>
    <row r="115" spans="1:7" x14ac:dyDescent="0.25">
      <c r="A115" t="s">
        <v>1027</v>
      </c>
      <c r="B115" t="str">
        <f t="shared" si="2"/>
        <v>personalhealthinformation</v>
      </c>
      <c r="C115">
        <f>IF(B115=LOOKUP(B115,terms!$B$2:$B$219),1,0)</f>
        <v>1</v>
      </c>
      <c r="D115">
        <f>IF(B115=LOOKUP(B115,terms!$B$2:$B$223),0,1)</f>
        <v>0</v>
      </c>
      <c r="E115">
        <v>115</v>
      </c>
      <c r="F115" t="str">
        <f t="shared" si="3"/>
        <v>D115</v>
      </c>
      <c r="G115">
        <f ca="1">IF(C115=1,SUM($D$2:INDIRECT(F115)),"")</f>
        <v>106</v>
      </c>
    </row>
    <row r="116" spans="1:7" x14ac:dyDescent="0.25">
      <c r="A116" t="s">
        <v>898</v>
      </c>
      <c r="B116" t="str">
        <f t="shared" si="2"/>
        <v>subsidizedhealthcoverage</v>
      </c>
      <c r="C116">
        <f>IF(B116=LOOKUP(B116,terms!$B$2:$B$219),1,0)</f>
        <v>1</v>
      </c>
      <c r="D116">
        <f>IF(B116=LOOKUP(B116,terms!$B$2:$B$223),0,1)</f>
        <v>0</v>
      </c>
      <c r="E116">
        <v>116</v>
      </c>
      <c r="F116" t="str">
        <f t="shared" si="3"/>
        <v>D116</v>
      </c>
      <c r="G116">
        <f ca="1">IF(C116=1,SUM($D$2:INDIRECT(F116)),"")</f>
        <v>106</v>
      </c>
    </row>
    <row r="117" spans="1:7" x14ac:dyDescent="0.25">
      <c r="A117" t="s">
        <v>1028</v>
      </c>
      <c r="B117" t="str">
        <f t="shared" si="2"/>
        <v>eligibilitydeterminationoutcome</v>
      </c>
      <c r="C117">
        <f>IF(B117=LOOKUP(B117,terms!$B$2:$B$219),1,0)</f>
        <v>0</v>
      </c>
      <c r="D117">
        <f>IF(B117=LOOKUP(B117,terms!$B$2:$B$223),0,1)</f>
        <v>1</v>
      </c>
      <c r="E117">
        <v>117</v>
      </c>
      <c r="F117" t="str">
        <f t="shared" si="3"/>
        <v>D117</v>
      </c>
      <c r="G117" t="str">
        <f ca="1">IF(C117=1,SUM($D$2:INDIRECT(F117)),"")</f>
        <v/>
      </c>
    </row>
    <row r="118" spans="1:7" x14ac:dyDescent="0.25">
      <c r="A118" t="s">
        <v>1029</v>
      </c>
      <c r="B118" t="str">
        <f t="shared" si="2"/>
        <v>initialqualityrating</v>
      </c>
      <c r="C118">
        <f>IF(B118=LOOKUP(B118,terms!$B$2:$B$219),1,0)</f>
        <v>0</v>
      </c>
      <c r="D118">
        <f>IF(B118=LOOKUP(B118,terms!$B$2:$B$223),0,1)</f>
        <v>1</v>
      </c>
      <c r="E118">
        <v>118</v>
      </c>
      <c r="F118" t="str">
        <f t="shared" si="3"/>
        <v>D118</v>
      </c>
      <c r="G118" t="str">
        <f ca="1">IF(C118=1,SUM($D$2:INDIRECT(F118)),"")</f>
        <v/>
      </c>
    </row>
    <row r="119" spans="1:7" x14ac:dyDescent="0.25">
      <c r="A119" t="s">
        <v>1030</v>
      </c>
      <c r="B119" t="str">
        <f t="shared" si="2"/>
        <v>healthcareservice</v>
      </c>
      <c r="C119">
        <f>IF(B119=LOOKUP(B119,terms!$B$2:$B$219),1,0)</f>
        <v>0</v>
      </c>
      <c r="D119">
        <f>IF(B119=LOOKUP(B119,terms!$B$2:$B$223),0,1)</f>
        <v>1</v>
      </c>
      <c r="E119">
        <v>119</v>
      </c>
      <c r="F119" t="str">
        <f t="shared" si="3"/>
        <v>D119</v>
      </c>
      <c r="G119" t="str">
        <f ca="1">IF(C119=1,SUM($D$2:INDIRECT(F119)),"")</f>
        <v/>
      </c>
    </row>
    <row r="120" spans="1:7" x14ac:dyDescent="0.25">
      <c r="A120" t="s">
        <v>847</v>
      </c>
      <c r="B120" t="str">
        <f t="shared" si="2"/>
        <v>planqualityrating</v>
      </c>
      <c r="C120">
        <f>IF(B120=LOOKUP(B120,terms!$B$2:$B$219),1,0)</f>
        <v>1</v>
      </c>
      <c r="D120">
        <f>IF(B120=LOOKUP(B120,terms!$B$2:$B$223),0,1)</f>
        <v>0</v>
      </c>
      <c r="E120">
        <v>120</v>
      </c>
      <c r="F120" t="str">
        <f t="shared" si="3"/>
        <v>D120</v>
      </c>
      <c r="G120">
        <f ca="1">IF(C120=1,SUM($D$2:INDIRECT(F120)),"")</f>
        <v>109</v>
      </c>
    </row>
    <row r="121" spans="1:7" x14ac:dyDescent="0.25">
      <c r="A121" t="s">
        <v>1031</v>
      </c>
      <c r="B121" t="str">
        <f t="shared" si="2"/>
        <v>processplanselection</v>
      </c>
      <c r="C121">
        <f>IF(B121=LOOKUP(B121,terms!$B$2:$B$219),1,0)</f>
        <v>0</v>
      </c>
      <c r="D121">
        <f>IF(B121=LOOKUP(B121,terms!$B$2:$B$223),0,1)</f>
        <v>1</v>
      </c>
      <c r="E121">
        <v>121</v>
      </c>
      <c r="F121" t="str">
        <f t="shared" si="3"/>
        <v>D121</v>
      </c>
      <c r="G121" t="str">
        <f ca="1">IF(C121=1,SUM($D$2:INDIRECT(F121)),"")</f>
        <v/>
      </c>
    </row>
    <row r="122" spans="1:7" x14ac:dyDescent="0.25">
      <c r="A122" t="s">
        <v>1032</v>
      </c>
      <c r="B122" t="str">
        <f t="shared" si="2"/>
        <v>facilitatescasemanagement</v>
      </c>
      <c r="C122">
        <f>IF(B122=LOOKUP(B122,terms!$B$2:$B$219),1,0)</f>
        <v>0</v>
      </c>
      <c r="D122">
        <f>IF(B122=LOOKUP(B122,terms!$B$2:$B$223),0,1)</f>
        <v>1</v>
      </c>
      <c r="E122">
        <v>122</v>
      </c>
      <c r="F122" t="str">
        <f t="shared" si="3"/>
        <v>D122</v>
      </c>
      <c r="G122" t="str">
        <f ca="1">IF(C122=1,SUM($D$2:INDIRECT(F122)),"")</f>
        <v/>
      </c>
    </row>
    <row r="123" spans="1:7" x14ac:dyDescent="0.25">
      <c r="A123" t="s">
        <v>1033</v>
      </c>
      <c r="B123" t="str">
        <f t="shared" si="2"/>
        <v>ratingcriteriainformation</v>
      </c>
      <c r="C123">
        <f>IF(B123=LOOKUP(B123,terms!$B$2:$B$219),1,0)</f>
        <v>0</v>
      </c>
      <c r="D123">
        <f>IF(B123=LOOKUP(B123,terms!$B$2:$B$223),0,1)</f>
        <v>1</v>
      </c>
      <c r="E123">
        <v>123</v>
      </c>
      <c r="F123" t="str">
        <f t="shared" si="3"/>
        <v>D123</v>
      </c>
      <c r="G123" t="str">
        <f ca="1">IF(C123=1,SUM($D$2:INDIRECT(F123)),"")</f>
        <v/>
      </c>
    </row>
    <row r="124" spans="1:7" x14ac:dyDescent="0.25">
      <c r="A124" t="s">
        <v>1034</v>
      </c>
      <c r="B124" t="str">
        <f t="shared" si="2"/>
        <v>servicecenterpersonnel</v>
      </c>
      <c r="C124">
        <f>IF(B124=LOOKUP(B124,terms!$B$2:$B$219),1,0)</f>
        <v>0</v>
      </c>
      <c r="D124">
        <f>IF(B124=LOOKUP(B124,terms!$B$2:$B$223),0,1)</f>
        <v>1</v>
      </c>
      <c r="E124">
        <v>124</v>
      </c>
      <c r="F124" t="str">
        <f t="shared" si="3"/>
        <v>D124</v>
      </c>
      <c r="G124" t="str">
        <f ca="1">IF(C124=1,SUM($D$2:INDIRECT(F124)),"")</f>
        <v/>
      </c>
    </row>
    <row r="125" spans="1:7" x14ac:dyDescent="0.25">
      <c r="A125" t="s">
        <v>1035</v>
      </c>
      <c r="B125" t="str">
        <f t="shared" si="2"/>
        <v>trackreferralsmade</v>
      </c>
      <c r="C125">
        <f>IF(B125=LOOKUP(B125,terms!$B$2:$B$219),1,0)</f>
        <v>0</v>
      </c>
      <c r="D125">
        <f>IF(B125=LOOKUP(B125,terms!$B$2:$B$223),0,1)</f>
        <v>1</v>
      </c>
      <c r="E125">
        <v>125</v>
      </c>
      <c r="F125" t="str">
        <f t="shared" si="3"/>
        <v>D125</v>
      </c>
      <c r="G125" t="str">
        <f ca="1">IF(C125=1,SUM($D$2:INDIRECT(F125)),"")</f>
        <v/>
      </c>
    </row>
    <row r="126" spans="1:7" x14ac:dyDescent="0.25">
      <c r="A126" t="s">
        <v>1036</v>
      </c>
      <c r="B126" t="str">
        <f t="shared" si="2"/>
        <v>unduplicatedcaseloadcount</v>
      </c>
      <c r="C126">
        <f>IF(B126=LOOKUP(B126,terms!$B$2:$B$219),1,0)</f>
        <v>0</v>
      </c>
      <c r="D126">
        <f>IF(B126=LOOKUP(B126,terms!$B$2:$B$223),0,1)</f>
        <v>1</v>
      </c>
      <c r="E126">
        <v>126</v>
      </c>
      <c r="F126" t="str">
        <f t="shared" si="3"/>
        <v>D126</v>
      </c>
      <c r="G126" t="str">
        <f ca="1">IF(C126=1,SUM($D$2:INDIRECT(F126)),"")</f>
        <v/>
      </c>
    </row>
    <row r="127" spans="1:7" x14ac:dyDescent="0.25">
      <c r="A127" t="s">
        <v>1037</v>
      </c>
      <c r="B127" t="str">
        <f t="shared" si="2"/>
        <v>monitorcaseloadsize</v>
      </c>
      <c r="C127">
        <f>IF(B127=LOOKUP(B127,terms!$B$2:$B$219),1,0)</f>
        <v>0</v>
      </c>
      <c r="D127">
        <f>IF(B127=LOOKUP(B127,terms!$B$2:$B$223),0,1)</f>
        <v>1</v>
      </c>
      <c r="E127">
        <v>127</v>
      </c>
      <c r="F127" t="str">
        <f t="shared" si="3"/>
        <v>D127</v>
      </c>
      <c r="G127" t="str">
        <f ca="1">IF(C127=1,SUM($D$2:INDIRECT(F127)),"")</f>
        <v/>
      </c>
    </row>
    <row r="128" spans="1:7" x14ac:dyDescent="0.25">
      <c r="A128" t="s">
        <v>1038</v>
      </c>
      <c r="B128" t="str">
        <f t="shared" si="2"/>
        <v>onlinebatchprocess</v>
      </c>
      <c r="C128">
        <f>IF(B128=LOOKUP(B128,terms!$B$2:$B$219),1,0)</f>
        <v>0</v>
      </c>
      <c r="D128">
        <f>IF(B128=LOOKUP(B128,terms!$B$2:$B$223),0,1)</f>
        <v>1</v>
      </c>
      <c r="E128">
        <v>128</v>
      </c>
      <c r="F128" t="str">
        <f t="shared" si="3"/>
        <v>D128</v>
      </c>
      <c r="G128" t="str">
        <f ca="1">IF(C128=1,SUM($D$2:INDIRECT(F128)),"")</f>
        <v/>
      </c>
    </row>
    <row r="129" spans="1:7" x14ac:dyDescent="0.25">
      <c r="A129" t="s">
        <v>1039</v>
      </c>
      <c r="B129" t="str">
        <f t="shared" si="2"/>
        <v>cost-sharingreductionsbased</v>
      </c>
      <c r="C129">
        <f>IF(B129=LOOKUP(B129,terms!$B$2:$B$219),1,0)</f>
        <v>0</v>
      </c>
      <c r="D129">
        <f>IF(B129=LOOKUP(B129,terms!$B$2:$B$223),0,1)</f>
        <v>1</v>
      </c>
      <c r="E129">
        <v>129</v>
      </c>
      <c r="F129" t="str">
        <f t="shared" si="3"/>
        <v>D129</v>
      </c>
      <c r="G129" t="str">
        <f ca="1">IF(C129=1,SUM($D$2:INDIRECT(F129)),"")</f>
        <v/>
      </c>
    </row>
    <row r="130" spans="1:7" x14ac:dyDescent="0.25">
      <c r="A130" t="s">
        <v>1040</v>
      </c>
      <c r="B130" t="str">
        <f t="shared" si="2"/>
        <v>relevantprogramsponsor</v>
      </c>
      <c r="C130">
        <f>IF(B130=LOOKUP(B130,terms!$B$2:$B$219),1,0)</f>
        <v>0</v>
      </c>
      <c r="D130">
        <f>IF(B130=LOOKUP(B130,terms!$B$2:$B$223),0,1)</f>
        <v>1</v>
      </c>
      <c r="E130">
        <v>130</v>
      </c>
      <c r="F130" t="str">
        <f t="shared" si="3"/>
        <v>D130</v>
      </c>
      <c r="G130" t="str">
        <f ca="1">IF(C130=1,SUM($D$2:INDIRECT(F130)),"")</f>
        <v/>
      </c>
    </row>
    <row r="131" spans="1:7" x14ac:dyDescent="0.25">
      <c r="A131" t="s">
        <v>1041</v>
      </c>
      <c r="B131" t="str">
        <f t="shared" ref="B131:B194" si="4">LOWER(SUBSTITUTE(A131," ",""))</f>
        <v>managedhealthcare</v>
      </c>
      <c r="C131">
        <f>IF(B131=LOOKUP(B131,terms!$B$2:$B$219),1,0)</f>
        <v>0</v>
      </c>
      <c r="D131">
        <f>IF(B131=LOOKUP(B131,terms!$B$2:$B$223),0,1)</f>
        <v>1</v>
      </c>
      <c r="E131">
        <v>131</v>
      </c>
      <c r="F131" t="str">
        <f t="shared" ref="F131:F194" si="5">CONCATENATE("D",E131)</f>
        <v>D131</v>
      </c>
      <c r="G131" t="str">
        <f ca="1">IF(C131=1,SUM($D$2:INDIRECT(F131)),"")</f>
        <v/>
      </c>
    </row>
    <row r="132" spans="1:7" x14ac:dyDescent="0.25">
      <c r="A132" t="s">
        <v>748</v>
      </c>
      <c r="B132" t="str">
        <f t="shared" si="4"/>
        <v>costsharingsubsidy</v>
      </c>
      <c r="C132">
        <f>IF(B132=LOOKUP(B132,terms!$B$2:$B$219),1,0)</f>
        <v>1</v>
      </c>
      <c r="D132">
        <f>IF(B132=LOOKUP(B132,terms!$B$2:$B$223),0,1)</f>
        <v>0</v>
      </c>
      <c r="E132">
        <v>132</v>
      </c>
      <c r="F132" t="str">
        <f t="shared" si="5"/>
        <v>D132</v>
      </c>
      <c r="G132">
        <f ca="1">IF(C132=1,SUM($D$2:INDIRECT(F132)),"")</f>
        <v>120</v>
      </c>
    </row>
    <row r="133" spans="1:7" x14ac:dyDescent="0.25">
      <c r="A133" t="s">
        <v>1042</v>
      </c>
      <c r="B133" t="str">
        <f t="shared" si="4"/>
        <v>receiveqhpcertification</v>
      </c>
      <c r="C133">
        <f>IF(B133=LOOKUP(B133,terms!$B$2:$B$219),1,0)</f>
        <v>0</v>
      </c>
      <c r="D133">
        <f>IF(B133=LOOKUP(B133,terms!$B$2:$B$223),0,1)</f>
        <v>1</v>
      </c>
      <c r="E133">
        <v>133</v>
      </c>
      <c r="F133" t="str">
        <f t="shared" si="5"/>
        <v>D133</v>
      </c>
      <c r="G133" t="str">
        <f ca="1">IF(C133=1,SUM($D$2:INDIRECT(F133)),"")</f>
        <v/>
      </c>
    </row>
    <row r="134" spans="1:7" x14ac:dyDescent="0.25">
      <c r="A134" t="s">
        <v>1043</v>
      </c>
      <c r="B134" t="str">
        <f t="shared" si="4"/>
        <v>supportdifferentuser</v>
      </c>
      <c r="C134">
        <f>IF(B134=LOOKUP(B134,terms!$B$2:$B$219),1,0)</f>
        <v>0</v>
      </c>
      <c r="D134">
        <f>IF(B134=LOOKUP(B134,terms!$B$2:$B$223),0,1)</f>
        <v>1</v>
      </c>
      <c r="E134">
        <v>134</v>
      </c>
      <c r="F134" t="str">
        <f t="shared" si="5"/>
        <v>D134</v>
      </c>
      <c r="G134" t="str">
        <f ca="1">IF(C134=1,SUM($D$2:INDIRECT(F134)),"")</f>
        <v/>
      </c>
    </row>
    <row r="135" spans="1:7" x14ac:dyDescent="0.25">
      <c r="A135" t="s">
        <v>1044</v>
      </c>
      <c r="B135" t="str">
        <f t="shared" si="4"/>
        <v>determineparticipationrate</v>
      </c>
      <c r="C135">
        <f>IF(B135=LOOKUP(B135,terms!$B$2:$B$219),1,0)</f>
        <v>0</v>
      </c>
      <c r="D135">
        <f>IF(B135=LOOKUP(B135,terms!$B$2:$B$223),0,1)</f>
        <v>1</v>
      </c>
      <c r="E135">
        <v>135</v>
      </c>
      <c r="F135" t="str">
        <f t="shared" si="5"/>
        <v>D135</v>
      </c>
      <c r="G135" t="str">
        <f ca="1">IF(C135=1,SUM($D$2:INDIRECT(F135)),"")</f>
        <v/>
      </c>
    </row>
    <row r="136" spans="1:7" x14ac:dyDescent="0.25">
      <c r="A136" t="s">
        <v>1045</v>
      </c>
      <c r="B136" t="str">
        <f t="shared" si="4"/>
        <v>averagetalk-timeminute</v>
      </c>
      <c r="C136">
        <f>IF(B136=LOOKUP(B136,terms!$B$2:$B$219),1,0)</f>
        <v>0</v>
      </c>
      <c r="D136">
        <f>IF(B136=LOOKUP(B136,terms!$B$2:$B$223),0,1)</f>
        <v>1</v>
      </c>
      <c r="E136">
        <v>136</v>
      </c>
      <c r="F136" t="str">
        <f t="shared" si="5"/>
        <v>D136</v>
      </c>
      <c r="G136" t="str">
        <f ca="1">IF(C136=1,SUM($D$2:INDIRECT(F136)),"")</f>
        <v/>
      </c>
    </row>
    <row r="137" spans="1:7" x14ac:dyDescent="0.25">
      <c r="A137" t="s">
        <v>1046</v>
      </c>
      <c r="B137" t="str">
        <f t="shared" si="4"/>
        <v>wellnessresourcesoffered</v>
      </c>
      <c r="C137">
        <f>IF(B137=LOOKUP(B137,terms!$B$2:$B$219),1,0)</f>
        <v>0</v>
      </c>
      <c r="D137">
        <f>IF(B137=LOOKUP(B137,terms!$B$2:$B$223),0,1)</f>
        <v>1</v>
      </c>
      <c r="E137">
        <v>137</v>
      </c>
      <c r="F137" t="str">
        <f t="shared" si="5"/>
        <v>D137</v>
      </c>
      <c r="G137" t="str">
        <f ca="1">IF(C137=1,SUM($D$2:INDIRECT(F137)),"")</f>
        <v/>
      </c>
    </row>
    <row r="138" spans="1:7" x14ac:dyDescent="0.25">
      <c r="A138" t="s">
        <v>1047</v>
      </c>
      <c r="B138" t="str">
        <f t="shared" si="4"/>
        <v>processindividualpayment</v>
      </c>
      <c r="C138">
        <f>IF(B138=LOOKUP(B138,terms!$B$2:$B$219),1,0)</f>
        <v>0</v>
      </c>
      <c r="D138">
        <f>IF(B138=LOOKUP(B138,terms!$B$2:$B$223),0,1)</f>
        <v>1</v>
      </c>
      <c r="E138">
        <v>138</v>
      </c>
      <c r="F138" t="str">
        <f t="shared" si="5"/>
        <v>D138</v>
      </c>
      <c r="G138" t="str">
        <f ca="1">IF(C138=1,SUM($D$2:INDIRECT(F138)),"")</f>
        <v/>
      </c>
    </row>
    <row r="139" spans="1:7" x14ac:dyDescent="0.25">
      <c r="A139" t="s">
        <v>1048</v>
      </c>
      <c r="B139" t="str">
        <f t="shared" si="4"/>
        <v>applicationdataprovided</v>
      </c>
      <c r="C139">
        <f>IF(B139=LOOKUP(B139,terms!$B$2:$B$219),1,0)</f>
        <v>0</v>
      </c>
      <c r="D139">
        <f>IF(B139=LOOKUP(B139,terms!$B$2:$B$223),0,1)</f>
        <v>1</v>
      </c>
      <c r="E139">
        <v>139</v>
      </c>
      <c r="F139" t="str">
        <f t="shared" si="5"/>
        <v>D139</v>
      </c>
      <c r="G139" t="str">
        <f ca="1">IF(C139=1,SUM($D$2:INDIRECT(F139)),"")</f>
        <v/>
      </c>
    </row>
    <row r="140" spans="1:7" x14ac:dyDescent="0.25">
      <c r="A140" t="s">
        <v>1049</v>
      </c>
      <c r="B140" t="str">
        <f t="shared" si="4"/>
        <v>slcsppremiumamount</v>
      </c>
      <c r="C140">
        <f>IF(B140=LOOKUP(B140,terms!$B$2:$B$219),1,0)</f>
        <v>0</v>
      </c>
      <c r="D140">
        <f>IF(B140=LOOKUP(B140,terms!$B$2:$B$223),0,1)</f>
        <v>1</v>
      </c>
      <c r="E140">
        <v>140</v>
      </c>
      <c r="F140" t="str">
        <f t="shared" si="5"/>
        <v>D140</v>
      </c>
      <c r="G140" t="str">
        <f ca="1">IF(C140=1,SUM($D$2:INDIRECT(F140)),"")</f>
        <v/>
      </c>
    </row>
    <row r="141" spans="1:7" x14ac:dyDescent="0.25">
      <c r="A141" t="s">
        <v>1050</v>
      </c>
      <c r="B141" t="str">
        <f t="shared" si="4"/>
        <v>differentfamilymember</v>
      </c>
      <c r="C141">
        <f>IF(B141=LOOKUP(B141,terms!$B$2:$B$219),1,0)</f>
        <v>0</v>
      </c>
      <c r="D141">
        <f>IF(B141=LOOKUP(B141,terms!$B$2:$B$223),0,1)</f>
        <v>1</v>
      </c>
      <c r="E141">
        <v>141</v>
      </c>
      <c r="F141" t="str">
        <f t="shared" si="5"/>
        <v>D141</v>
      </c>
      <c r="G141" t="str">
        <f ca="1">IF(C141=1,SUM($D$2:INDIRECT(F141)),"")</f>
        <v/>
      </c>
    </row>
    <row r="142" spans="1:7" x14ac:dyDescent="0.25">
      <c r="A142" t="s">
        <v>1051</v>
      </c>
      <c r="B142" t="str">
        <f t="shared" si="4"/>
        <v>familymemberlisted</v>
      </c>
      <c r="C142">
        <f>IF(B142=LOOKUP(B142,terms!$B$2:$B$219),1,0)</f>
        <v>0</v>
      </c>
      <c r="D142">
        <f>IF(B142=LOOKUP(B142,terms!$B$2:$B$223),0,1)</f>
        <v>1</v>
      </c>
      <c r="E142">
        <v>142</v>
      </c>
      <c r="F142" t="str">
        <f t="shared" si="5"/>
        <v>D142</v>
      </c>
      <c r="G142" t="str">
        <f ca="1">IF(C142=1,SUM($D$2:INDIRECT(F142)),"")</f>
        <v/>
      </c>
    </row>
    <row r="143" spans="1:7" x14ac:dyDescent="0.25">
      <c r="A143" t="s">
        <v>1052</v>
      </c>
      <c r="B143" t="str">
        <f t="shared" si="4"/>
        <v>supportindividualselection</v>
      </c>
      <c r="C143">
        <f>IF(B143=LOOKUP(B143,terms!$B$2:$B$219),1,0)</f>
        <v>0</v>
      </c>
      <c r="D143">
        <f>IF(B143=LOOKUP(B143,terms!$B$2:$B$223),0,1)</f>
        <v>1</v>
      </c>
      <c r="E143">
        <v>143</v>
      </c>
      <c r="F143" t="str">
        <f t="shared" si="5"/>
        <v>D143</v>
      </c>
      <c r="G143" t="str">
        <f ca="1">IF(C143=1,SUM($D$2:INDIRECT(F143)),"")</f>
        <v/>
      </c>
    </row>
    <row r="144" spans="1:7" x14ac:dyDescent="0.25">
      <c r="A144" t="s">
        <v>1053</v>
      </c>
      <c r="B144" t="str">
        <f t="shared" si="4"/>
        <v>includingadditionalrule</v>
      </c>
      <c r="C144">
        <f>IF(B144=LOOKUP(B144,terms!$B$2:$B$219),1,0)</f>
        <v>0</v>
      </c>
      <c r="D144">
        <f>IF(B144=LOOKUP(B144,terms!$B$2:$B$223),0,1)</f>
        <v>1</v>
      </c>
      <c r="E144">
        <v>144</v>
      </c>
      <c r="F144" t="str">
        <f t="shared" si="5"/>
        <v>D144</v>
      </c>
      <c r="G144" t="str">
        <f ca="1">IF(C144=1,SUM($D$2:INDIRECT(F144)),"")</f>
        <v/>
      </c>
    </row>
    <row r="145" spans="1:7" x14ac:dyDescent="0.25">
      <c r="A145" t="s">
        <v>1054</v>
      </c>
      <c r="B145" t="str">
        <f t="shared" si="4"/>
        <v>callcenterstaff</v>
      </c>
      <c r="C145">
        <f>IF(B145=LOOKUP(B145,terms!$B$2:$B$219),1,0)</f>
        <v>0</v>
      </c>
      <c r="D145">
        <f>IF(B145=LOOKUP(B145,terms!$B$2:$B$223),0,1)</f>
        <v>1</v>
      </c>
      <c r="E145">
        <v>145</v>
      </c>
      <c r="F145" t="str">
        <f t="shared" si="5"/>
        <v>D145</v>
      </c>
      <c r="G145" t="str">
        <f ca="1">IF(C145=1,SUM($D$2:INDIRECT(F145)),"")</f>
        <v/>
      </c>
    </row>
    <row r="146" spans="1:7" x14ac:dyDescent="0.25">
      <c r="A146" t="s">
        <v>1055</v>
      </c>
      <c r="B146" t="str">
        <f t="shared" si="4"/>
        <v>receivingeligibilitydetermination</v>
      </c>
      <c r="C146">
        <f>IF(B146=LOOKUP(B146,terms!$B$2:$B$219),1,0)</f>
        <v>0</v>
      </c>
      <c r="D146">
        <f>IF(B146=LOOKUP(B146,terms!$B$2:$B$223),0,1)</f>
        <v>1</v>
      </c>
      <c r="E146">
        <v>146</v>
      </c>
      <c r="F146" t="str">
        <f t="shared" si="5"/>
        <v>D146</v>
      </c>
      <c r="G146" t="str">
        <f ca="1">IF(C146=1,SUM($D$2:INDIRECT(F146)),"")</f>
        <v/>
      </c>
    </row>
    <row r="147" spans="1:7" x14ac:dyDescent="0.25">
      <c r="A147" t="s">
        <v>1056</v>
      </c>
      <c r="B147" t="str">
        <f t="shared" si="4"/>
        <v>reconcileassisterfee</v>
      </c>
      <c r="C147">
        <f>IF(B147=LOOKUP(B147,terms!$B$2:$B$219),1,0)</f>
        <v>0</v>
      </c>
      <c r="D147">
        <f>IF(B147=LOOKUP(B147,terms!$B$2:$B$223),0,1)</f>
        <v>1</v>
      </c>
      <c r="E147">
        <v>147</v>
      </c>
      <c r="F147" t="str">
        <f t="shared" si="5"/>
        <v>D147</v>
      </c>
      <c r="G147" t="str">
        <f ca="1">IF(C147=1,SUM($D$2:INDIRECT(F147)),"")</f>
        <v/>
      </c>
    </row>
    <row r="148" spans="1:7" x14ac:dyDescent="0.25">
      <c r="A148" t="s">
        <v>747</v>
      </c>
      <c r="B148" t="str">
        <f t="shared" si="4"/>
        <v>costsharingreduction</v>
      </c>
      <c r="C148">
        <f>IF(B148=LOOKUP(B148,terms!$B$2:$B$219),1,0)</f>
        <v>1</v>
      </c>
      <c r="D148">
        <f>IF(B148=LOOKUP(B148,terms!$B$2:$B$223),0,1)</f>
        <v>0</v>
      </c>
      <c r="E148">
        <v>148</v>
      </c>
      <c r="F148" t="str">
        <f t="shared" si="5"/>
        <v>D148</v>
      </c>
      <c r="G148">
        <f ca="1">IF(C148=1,SUM($D$2:INDIRECT(F148)),"")</f>
        <v>135</v>
      </c>
    </row>
    <row r="149" spans="1:7" x14ac:dyDescent="0.25">
      <c r="A149" t="s">
        <v>1057</v>
      </c>
      <c r="B149" t="str">
        <f t="shared" si="4"/>
        <v>configuredtimeframebased</v>
      </c>
      <c r="C149">
        <f>IF(B149=LOOKUP(B149,terms!$B$2:$B$219),1,0)</f>
        <v>0</v>
      </c>
      <c r="D149">
        <f>IF(B149=LOOKUP(B149,terms!$B$2:$B$223),0,1)</f>
        <v>1</v>
      </c>
      <c r="E149">
        <v>149</v>
      </c>
      <c r="F149" t="str">
        <f t="shared" si="5"/>
        <v>D149</v>
      </c>
      <c r="G149" t="str">
        <f ca="1">IF(C149=1,SUM($D$2:INDIRECT(F149)),"")</f>
        <v/>
      </c>
    </row>
    <row r="150" spans="1:7" x14ac:dyDescent="0.25">
      <c r="A150" t="s">
        <v>1058</v>
      </c>
      <c r="B150" t="str">
        <f t="shared" si="4"/>
        <v>determiningindividualexemption</v>
      </c>
      <c r="C150">
        <f>IF(B150=LOOKUP(B150,terms!$B$2:$B$219),1,0)</f>
        <v>0</v>
      </c>
      <c r="D150">
        <f>IF(B150=LOOKUP(B150,terms!$B$2:$B$223),0,1)</f>
        <v>1</v>
      </c>
      <c r="E150">
        <v>150</v>
      </c>
      <c r="F150" t="str">
        <f t="shared" si="5"/>
        <v>D150</v>
      </c>
      <c r="G150" t="str">
        <f ca="1">IF(C150=1,SUM($D$2:INDIRECT(F150)),"")</f>
        <v/>
      </c>
    </row>
    <row r="151" spans="1:7" x14ac:dyDescent="0.25">
      <c r="A151" t="s">
        <v>1059</v>
      </c>
      <c r="B151" t="str">
        <f t="shared" si="4"/>
        <v>webportalcatalog</v>
      </c>
      <c r="C151">
        <f>IF(B151=LOOKUP(B151,terms!$B$2:$B$219),1,0)</f>
        <v>0</v>
      </c>
      <c r="D151">
        <f>IF(B151=LOOKUP(B151,terms!$B$2:$B$223),0,1)</f>
        <v>1</v>
      </c>
      <c r="E151">
        <v>151</v>
      </c>
      <c r="F151" t="str">
        <f t="shared" si="5"/>
        <v>D151</v>
      </c>
      <c r="G151" t="str">
        <f ca="1">IF(C151=1,SUM($D$2:INDIRECT(F151)),"")</f>
        <v/>
      </c>
    </row>
    <row r="152" spans="1:7" x14ac:dyDescent="0.25">
      <c r="A152" t="s">
        <v>1060</v>
      </c>
      <c r="B152" t="str">
        <f t="shared" si="4"/>
        <v>useexchangedeterminedrule</v>
      </c>
      <c r="C152">
        <f>IF(B152=LOOKUP(B152,terms!$B$2:$B$219),1,0)</f>
        <v>0</v>
      </c>
      <c r="D152">
        <f>IF(B152=LOOKUP(B152,terms!$B$2:$B$223),0,1)</f>
        <v>1</v>
      </c>
      <c r="E152">
        <v>152</v>
      </c>
      <c r="F152" t="str">
        <f t="shared" si="5"/>
        <v>D152</v>
      </c>
      <c r="G152" t="str">
        <f ca="1">IF(C152=1,SUM($D$2:INDIRECT(F152)),"")</f>
        <v/>
      </c>
    </row>
    <row r="153" spans="1:7" x14ac:dyDescent="0.25">
      <c r="A153" t="s">
        <v>1061</v>
      </c>
      <c r="B153" t="str">
        <f t="shared" si="4"/>
        <v>generaterandomsurvey</v>
      </c>
      <c r="C153">
        <f>IF(B153=LOOKUP(B153,terms!$B$2:$B$219),1,0)</f>
        <v>0</v>
      </c>
      <c r="D153">
        <f>IF(B153=LOOKUP(B153,terms!$B$2:$B$223),0,1)</f>
        <v>1</v>
      </c>
      <c r="E153">
        <v>153</v>
      </c>
      <c r="F153" t="str">
        <f t="shared" si="5"/>
        <v>D153</v>
      </c>
      <c r="G153" t="str">
        <f ca="1">IF(C153=1,SUM($D$2:INDIRECT(F153)),"")</f>
        <v/>
      </c>
    </row>
    <row r="154" spans="1:7" x14ac:dyDescent="0.25">
      <c r="A154" t="s">
        <v>1062</v>
      </c>
      <c r="B154" t="str">
        <f t="shared" si="4"/>
        <v>customizableworkflowscapability</v>
      </c>
      <c r="C154">
        <f>IF(B154=LOOKUP(B154,terms!$B$2:$B$219),1,0)</f>
        <v>0</v>
      </c>
      <c r="D154">
        <f>IF(B154=LOOKUP(B154,terms!$B$2:$B$223),0,1)</f>
        <v>1</v>
      </c>
      <c r="E154">
        <v>154</v>
      </c>
      <c r="F154" t="str">
        <f t="shared" si="5"/>
        <v>D154</v>
      </c>
      <c r="G154" t="str">
        <f ca="1">IF(C154=1,SUM($D$2:INDIRECT(F154)),"")</f>
        <v/>
      </c>
    </row>
    <row r="155" spans="1:7" x14ac:dyDescent="0.25">
      <c r="A155" t="s">
        <v>1063</v>
      </c>
      <c r="B155" t="str">
        <f t="shared" si="4"/>
        <v>supportoperationalefficiency</v>
      </c>
      <c r="C155">
        <f>IF(B155=LOOKUP(B155,terms!$B$2:$B$219),1,0)</f>
        <v>0</v>
      </c>
      <c r="D155">
        <f>IF(B155=LOOKUP(B155,terms!$B$2:$B$223),0,1)</f>
        <v>1</v>
      </c>
      <c r="E155">
        <v>155</v>
      </c>
      <c r="F155" t="str">
        <f t="shared" si="5"/>
        <v>D155</v>
      </c>
      <c r="G155" t="str">
        <f ca="1">IF(C155=1,SUM($D$2:INDIRECT(F155)),"")</f>
        <v/>
      </c>
    </row>
    <row r="156" spans="1:7" x14ac:dyDescent="0.25">
      <c r="A156" t="s">
        <v>1064</v>
      </c>
      <c r="B156" t="str">
        <f t="shared" si="4"/>
        <v>individualplanpreference</v>
      </c>
      <c r="C156">
        <f>IF(B156=LOOKUP(B156,terms!$B$2:$B$219),1,0)</f>
        <v>0</v>
      </c>
      <c r="D156">
        <f>IF(B156=LOOKUP(B156,terms!$B$2:$B$223),0,1)</f>
        <v>1</v>
      </c>
      <c r="E156">
        <v>156</v>
      </c>
      <c r="F156" t="str">
        <f t="shared" si="5"/>
        <v>D156</v>
      </c>
      <c r="G156" t="str">
        <f ca="1">IF(C156=1,SUM($D$2:INDIRECT(F156)),"")</f>
        <v/>
      </c>
    </row>
    <row r="157" spans="1:7" x14ac:dyDescent="0.25">
      <c r="A157" t="s">
        <v>1065</v>
      </c>
      <c r="B157" t="str">
        <f t="shared" si="4"/>
        <v>multi-lingualmassnotice</v>
      </c>
      <c r="C157">
        <f>IF(B157=LOOKUP(B157,terms!$B$2:$B$219),1,0)</f>
        <v>0</v>
      </c>
      <c r="D157">
        <f>IF(B157=LOOKUP(B157,terms!$B$2:$B$223),0,1)</f>
        <v>1</v>
      </c>
      <c r="E157">
        <v>157</v>
      </c>
      <c r="F157" t="str">
        <f t="shared" si="5"/>
        <v>D157</v>
      </c>
      <c r="G157" t="str">
        <f ca="1">IF(C157=1,SUM($D$2:INDIRECT(F157)),"")</f>
        <v/>
      </c>
    </row>
    <row r="158" spans="1:7" x14ac:dyDescent="0.25">
      <c r="A158" t="s">
        <v>1066</v>
      </c>
      <c r="B158" t="str">
        <f t="shared" si="4"/>
        <v>independentrevieworganization</v>
      </c>
      <c r="C158">
        <f>IF(B158=LOOKUP(B158,terms!$B$2:$B$219),1,0)</f>
        <v>1</v>
      </c>
      <c r="D158">
        <f>IF(B158=LOOKUP(B158,terms!$B$2:$B$223),0,1)</f>
        <v>0</v>
      </c>
      <c r="E158">
        <v>158</v>
      </c>
      <c r="F158" t="str">
        <f t="shared" si="5"/>
        <v>D158</v>
      </c>
      <c r="G158">
        <f ca="1">IF(C158=1,SUM($D$2:INDIRECT(F158)),"")</f>
        <v>144</v>
      </c>
    </row>
    <row r="159" spans="1:7" x14ac:dyDescent="0.25">
      <c r="A159" t="s">
        <v>1067</v>
      </c>
      <c r="B159" t="str">
        <f t="shared" si="4"/>
        <v>statecontroller'soffice</v>
      </c>
      <c r="C159">
        <f>IF(B159=LOOKUP(B159,terms!$B$2:$B$219),1,0)</f>
        <v>0</v>
      </c>
      <c r="D159">
        <f>IF(B159=LOOKUP(B159,terms!$B$2:$B$223),0,1)</f>
        <v>1</v>
      </c>
      <c r="E159">
        <v>159</v>
      </c>
      <c r="F159" t="str">
        <f t="shared" si="5"/>
        <v>D159</v>
      </c>
      <c r="G159" t="str">
        <f ca="1">IF(C159=1,SUM($D$2:INDIRECT(F159)),"")</f>
        <v/>
      </c>
    </row>
    <row r="160" spans="1:7" x14ac:dyDescent="0.25">
      <c r="A160" t="s">
        <v>1068</v>
      </c>
      <c r="B160" t="str">
        <f t="shared" si="4"/>
        <v>pagereviewtimeframe</v>
      </c>
      <c r="C160">
        <f>IF(B160=LOOKUP(B160,terms!$B$2:$B$219),1,0)</f>
        <v>0</v>
      </c>
      <c r="D160">
        <f>IF(B160=LOOKUP(B160,terms!$B$2:$B$223),0,1)</f>
        <v>1</v>
      </c>
      <c r="E160">
        <v>160</v>
      </c>
      <c r="F160" t="str">
        <f t="shared" si="5"/>
        <v>D160</v>
      </c>
      <c r="G160" t="str">
        <f ca="1">IF(C160=1,SUM($D$2:INDIRECT(F160)),"")</f>
        <v/>
      </c>
    </row>
    <row r="161" spans="1:7" x14ac:dyDescent="0.25">
      <c r="A161" t="s">
        <v>1069</v>
      </c>
      <c r="B161" t="str">
        <f t="shared" si="4"/>
        <v>calculateplancost</v>
      </c>
      <c r="C161">
        <f>IF(B161=LOOKUP(B161,terms!$B$2:$B$219),1,0)</f>
        <v>0</v>
      </c>
      <c r="D161">
        <f>IF(B161=LOOKUP(B161,terms!$B$2:$B$223),0,1)</f>
        <v>1</v>
      </c>
      <c r="E161">
        <v>161</v>
      </c>
      <c r="F161" t="str">
        <f t="shared" si="5"/>
        <v>D161</v>
      </c>
      <c r="G161" t="str">
        <f ca="1">IF(C161=1,SUM($D$2:INDIRECT(F161)),"")</f>
        <v/>
      </c>
    </row>
    <row r="162" spans="1:7" x14ac:dyDescent="0.25">
      <c r="A162" t="s">
        <v>1070</v>
      </c>
      <c r="B162" t="str">
        <f t="shared" si="4"/>
        <v>receivecomplaintdatum</v>
      </c>
      <c r="C162">
        <f>IF(B162=LOOKUP(B162,terms!$B$2:$B$219),1,0)</f>
        <v>0</v>
      </c>
      <c r="D162">
        <f>IF(B162=LOOKUP(B162,terms!$B$2:$B$223),0,1)</f>
        <v>1</v>
      </c>
      <c r="E162">
        <v>162</v>
      </c>
      <c r="F162" t="str">
        <f t="shared" si="5"/>
        <v>D162</v>
      </c>
      <c r="G162" t="str">
        <f ca="1">IF(C162=1,SUM($D$2:INDIRECT(F162)),"")</f>
        <v/>
      </c>
    </row>
    <row r="163" spans="1:7" x14ac:dyDescent="0.25">
      <c r="A163" t="s">
        <v>1071</v>
      </c>
      <c r="B163" t="str">
        <f t="shared" si="4"/>
        <v>webportalbased</v>
      </c>
      <c r="C163">
        <f>IF(B163=LOOKUP(B163,terms!$B$2:$B$219),1,0)</f>
        <v>0</v>
      </c>
      <c r="D163">
        <f>IF(B163=LOOKUP(B163,terms!$B$2:$B$223),0,1)</f>
        <v>1</v>
      </c>
      <c r="E163">
        <v>163</v>
      </c>
      <c r="F163" t="str">
        <f t="shared" si="5"/>
        <v>D163</v>
      </c>
      <c r="G163" t="str">
        <f ca="1">IF(C163=1,SUM($D$2:INDIRECT(F163)),"")</f>
        <v/>
      </c>
    </row>
    <row r="164" spans="1:7" x14ac:dyDescent="0.25">
      <c r="A164" t="s">
        <v>1072</v>
      </c>
      <c r="B164" t="str">
        <f t="shared" si="4"/>
        <v>producewrittennotification</v>
      </c>
      <c r="C164">
        <f>IF(B164=LOOKUP(B164,terms!$B$2:$B$219),1,0)</f>
        <v>0</v>
      </c>
      <c r="D164">
        <f>IF(B164=LOOKUP(B164,terms!$B$2:$B$223),0,1)</f>
        <v>1</v>
      </c>
      <c r="E164">
        <v>164</v>
      </c>
      <c r="F164" t="str">
        <f t="shared" si="5"/>
        <v>D164</v>
      </c>
      <c r="G164" t="str">
        <f ca="1">IF(C164=1,SUM($D$2:INDIRECT(F164)),"")</f>
        <v/>
      </c>
    </row>
    <row r="165" spans="1:7" x14ac:dyDescent="0.25">
      <c r="A165" t="s">
        <v>1073</v>
      </c>
      <c r="B165" t="str">
        <f t="shared" si="4"/>
        <v>alertassignedstaff</v>
      </c>
      <c r="C165">
        <f>IF(B165=LOOKUP(B165,terms!$B$2:$B$219),1,0)</f>
        <v>0</v>
      </c>
      <c r="D165">
        <f>IF(B165=LOOKUP(B165,terms!$B$2:$B$223),0,1)</f>
        <v>1</v>
      </c>
      <c r="E165">
        <v>165</v>
      </c>
      <c r="F165" t="str">
        <f t="shared" si="5"/>
        <v>D165</v>
      </c>
      <c r="G165" t="str">
        <f ca="1">IF(C165=1,SUM($D$2:INDIRECT(F165)),"")</f>
        <v/>
      </c>
    </row>
    <row r="166" spans="1:7" x14ac:dyDescent="0.25">
      <c r="A166" t="s">
        <v>1074</v>
      </c>
      <c r="B166" t="str">
        <f t="shared" si="4"/>
        <v>agencyobtainsinformation</v>
      </c>
      <c r="C166">
        <f>IF(B166=LOOKUP(B166,terms!$B$2:$B$219),1,0)</f>
        <v>0</v>
      </c>
      <c r="D166">
        <f>IF(B166=LOOKUP(B166,terms!$B$2:$B$223),0,1)</f>
        <v>1</v>
      </c>
      <c r="E166">
        <v>166</v>
      </c>
      <c r="F166" t="str">
        <f t="shared" si="5"/>
        <v>D166</v>
      </c>
      <c r="G166" t="str">
        <f ca="1">IF(C166=1,SUM($D$2:INDIRECT(F166)),"")</f>
        <v/>
      </c>
    </row>
    <row r="167" spans="1:7" x14ac:dyDescent="0.25">
      <c r="A167" t="s">
        <v>1075</v>
      </c>
      <c r="B167" t="str">
        <f t="shared" si="4"/>
        <v>automaticallynotifyonline</v>
      </c>
      <c r="C167">
        <f>IF(B167=LOOKUP(B167,terms!$B$2:$B$219),1,0)</f>
        <v>0</v>
      </c>
      <c r="D167">
        <f>IF(B167=LOOKUP(B167,terms!$B$2:$B$223),0,1)</f>
        <v>1</v>
      </c>
      <c r="E167">
        <v>167</v>
      </c>
      <c r="F167" t="str">
        <f t="shared" si="5"/>
        <v>D167</v>
      </c>
      <c r="G167" t="str">
        <f ca="1">IF(C167=1,SUM($D$2:INDIRECT(F167)),"")</f>
        <v/>
      </c>
    </row>
    <row r="168" spans="1:7" x14ac:dyDescent="0.25">
      <c r="A168" t="s">
        <v>1076</v>
      </c>
      <c r="B168" t="str">
        <f t="shared" si="4"/>
        <v>consumersurveyresponse</v>
      </c>
      <c r="C168">
        <f>IF(B168=LOOKUP(B168,terms!$B$2:$B$219),1,0)</f>
        <v>0</v>
      </c>
      <c r="D168">
        <f>IF(B168=LOOKUP(B168,terms!$B$2:$B$223),0,1)</f>
        <v>1</v>
      </c>
      <c r="E168">
        <v>168</v>
      </c>
      <c r="F168" t="str">
        <f t="shared" si="5"/>
        <v>D168</v>
      </c>
      <c r="G168" t="str">
        <f ca="1">IF(C168=1,SUM($D$2:INDIRECT(F168)),"")</f>
        <v/>
      </c>
    </row>
    <row r="169" spans="1:7" x14ac:dyDescent="0.25">
      <c r="A169" t="s">
        <v>1077</v>
      </c>
      <c r="B169" t="str">
        <f t="shared" si="4"/>
        <v>relevantcasenote</v>
      </c>
      <c r="C169">
        <f>IF(B169=LOOKUP(B169,terms!$B$2:$B$219),1,0)</f>
        <v>0</v>
      </c>
      <c r="D169">
        <f>IF(B169=LOOKUP(B169,terms!$B$2:$B$223),0,1)</f>
        <v>1</v>
      </c>
      <c r="E169">
        <v>169</v>
      </c>
      <c r="F169" t="str">
        <f t="shared" si="5"/>
        <v>D169</v>
      </c>
      <c r="G169" t="str">
        <f ca="1">IF(C169=1,SUM($D$2:INDIRECT(F169)),"")</f>
        <v/>
      </c>
    </row>
    <row r="170" spans="1:7" x14ac:dyDescent="0.25">
      <c r="A170" t="s">
        <v>1078</v>
      </c>
      <c r="B170" t="str">
        <f t="shared" si="4"/>
        <v>meetauditrequirement</v>
      </c>
      <c r="C170">
        <f>IF(B170=LOOKUP(B170,terms!$B$2:$B$219),1,0)</f>
        <v>0</v>
      </c>
      <c r="D170">
        <f>IF(B170=LOOKUP(B170,terms!$B$2:$B$223),0,1)</f>
        <v>1</v>
      </c>
      <c r="E170">
        <v>170</v>
      </c>
      <c r="F170" t="str">
        <f t="shared" si="5"/>
        <v>D170</v>
      </c>
      <c r="G170" t="str">
        <f ca="1">IF(C170=1,SUM($D$2:INDIRECT(F170)),"")</f>
        <v/>
      </c>
    </row>
    <row r="171" spans="1:7" x14ac:dyDescent="0.25">
      <c r="A171" t="s">
        <v>1079</v>
      </c>
      <c r="B171" t="str">
        <f t="shared" si="4"/>
        <v>programeligibilitydetermination</v>
      </c>
      <c r="C171">
        <f>IF(B171=LOOKUP(B171,terms!$B$2:$B$219),1,0)</f>
        <v>0</v>
      </c>
      <c r="D171">
        <f>IF(B171=LOOKUP(B171,terms!$B$2:$B$223),0,1)</f>
        <v>1</v>
      </c>
      <c r="E171">
        <v>171</v>
      </c>
      <c r="F171" t="str">
        <f t="shared" si="5"/>
        <v>D171</v>
      </c>
      <c r="G171" t="str">
        <f ca="1">IF(C171=1,SUM($D$2:INDIRECT(F171)),"")</f>
        <v/>
      </c>
    </row>
    <row r="172" spans="1:7" x14ac:dyDescent="0.25">
      <c r="A172" t="s">
        <v>826</v>
      </c>
      <c r="B172" t="str">
        <f t="shared" si="4"/>
        <v>non-subsidizedhealthcoverage</v>
      </c>
      <c r="C172">
        <f>IF(B172=LOOKUP(B172,terms!$B$2:$B$219),1,0)</f>
        <v>1</v>
      </c>
      <c r="D172">
        <f>IF(B172=LOOKUP(B172,terms!$B$2:$B$223),0,1)</f>
        <v>0</v>
      </c>
      <c r="E172">
        <v>172</v>
      </c>
      <c r="F172" t="str">
        <f t="shared" si="5"/>
        <v>D172</v>
      </c>
      <c r="G172">
        <f ca="1">IF(C172=1,SUM($D$2:INDIRECT(F172)),"")</f>
        <v>157</v>
      </c>
    </row>
    <row r="173" spans="1:7" x14ac:dyDescent="0.25">
      <c r="A173" t="s">
        <v>1080</v>
      </c>
      <c r="B173" t="str">
        <f t="shared" si="4"/>
        <v>chipplaninformation</v>
      </c>
      <c r="C173">
        <f>IF(B173=LOOKUP(B173,terms!$B$2:$B$219),1,0)</f>
        <v>0</v>
      </c>
      <c r="D173">
        <f>IF(B173=LOOKUP(B173,terms!$B$2:$B$223),0,1)</f>
        <v>1</v>
      </c>
      <c r="E173">
        <v>173</v>
      </c>
      <c r="F173" t="str">
        <f t="shared" si="5"/>
        <v>D173</v>
      </c>
      <c r="G173" t="str">
        <f ca="1">IF(C173=1,SUM($D$2:INDIRECT(F173)),"")</f>
        <v/>
      </c>
    </row>
    <row r="174" spans="1:7" x14ac:dyDescent="0.25">
      <c r="A174" t="s">
        <v>1081</v>
      </c>
      <c r="B174" t="str">
        <f t="shared" si="4"/>
        <v>authorizedpersoncompleting</v>
      </c>
      <c r="C174">
        <f>IF(B174=LOOKUP(B174,terms!$B$2:$B$219),1,0)</f>
        <v>0</v>
      </c>
      <c r="D174">
        <f>IF(B174=LOOKUP(B174,terms!$B$2:$B$223),0,1)</f>
        <v>1</v>
      </c>
      <c r="E174">
        <v>174</v>
      </c>
      <c r="F174" t="str">
        <f t="shared" si="5"/>
        <v>D174</v>
      </c>
      <c r="G174" t="str">
        <f ca="1">IF(C174=1,SUM($D$2:INDIRECT(F174)),"")</f>
        <v/>
      </c>
    </row>
    <row r="175" spans="1:7" x14ac:dyDescent="0.25">
      <c r="A175" t="s">
        <v>1082</v>
      </c>
      <c r="B175" t="str">
        <f t="shared" si="4"/>
        <v>federalrequirementstandard</v>
      </c>
      <c r="C175">
        <f>IF(B175=LOOKUP(B175,terms!$B$2:$B$219),1,0)</f>
        <v>0</v>
      </c>
      <c r="D175">
        <f>IF(B175=LOOKUP(B175,terms!$B$2:$B$223),0,1)</f>
        <v>1</v>
      </c>
      <c r="E175">
        <v>175</v>
      </c>
      <c r="F175" t="str">
        <f t="shared" si="5"/>
        <v>D175</v>
      </c>
      <c r="G175" t="str">
        <f ca="1">IF(C175=1,SUM($D$2:INDIRECT(F175)),"")</f>
        <v/>
      </c>
    </row>
    <row r="176" spans="1:7" x14ac:dyDescent="0.25">
      <c r="A176" t="s">
        <v>1083</v>
      </c>
      <c r="B176" t="str">
        <f t="shared" si="4"/>
        <v>calheerswebportal</v>
      </c>
      <c r="C176">
        <f>IF(B176=LOOKUP(B176,terms!$B$2:$B$219),1,0)</f>
        <v>0</v>
      </c>
      <c r="D176">
        <f>IF(B176=LOOKUP(B176,terms!$B$2:$B$223),0,1)</f>
        <v>1</v>
      </c>
      <c r="E176">
        <v>176</v>
      </c>
      <c r="F176" t="str">
        <f t="shared" si="5"/>
        <v>D176</v>
      </c>
      <c r="G176" t="str">
        <f ca="1">IF(C176=1,SUM($D$2:INDIRECT(F176)),"")</f>
        <v/>
      </c>
    </row>
    <row r="177" spans="1:7" x14ac:dyDescent="0.25">
      <c r="A177" t="s">
        <v>1084</v>
      </c>
      <c r="B177" t="str">
        <f t="shared" si="4"/>
        <v>listavailableplan</v>
      </c>
      <c r="C177">
        <f>IF(B177=LOOKUP(B177,terms!$B$2:$B$219),1,0)</f>
        <v>0</v>
      </c>
      <c r="D177">
        <f>IF(B177=LOOKUP(B177,terms!$B$2:$B$223),0,1)</f>
        <v>1</v>
      </c>
      <c r="E177">
        <v>177</v>
      </c>
      <c r="F177" t="str">
        <f t="shared" si="5"/>
        <v>D177</v>
      </c>
      <c r="G177" t="str">
        <f ca="1">IF(C177=1,SUM($D$2:INDIRECT(F177)),"")</f>
        <v/>
      </c>
    </row>
    <row r="178" spans="1:7" x14ac:dyDescent="0.25">
      <c r="A178" t="s">
        <v>1085</v>
      </c>
      <c r="B178" t="str">
        <f t="shared" si="4"/>
        <v>singlestreamlinedapplication</v>
      </c>
      <c r="C178">
        <f>IF(B178=LOOKUP(B178,terms!$B$2:$B$219),1,0)</f>
        <v>0</v>
      </c>
      <c r="D178">
        <f>IF(B178=LOOKUP(B178,terms!$B$2:$B$223),0,1)</f>
        <v>1</v>
      </c>
      <c r="E178">
        <v>178</v>
      </c>
      <c r="F178" t="str">
        <f t="shared" si="5"/>
        <v>D178</v>
      </c>
      <c r="G178" t="str">
        <f ca="1">IF(C178=1,SUM($D$2:INDIRECT(F178)),"")</f>
        <v/>
      </c>
    </row>
    <row r="179" spans="1:7" x14ac:dyDescent="0.25">
      <c r="A179" t="s">
        <v>1086</v>
      </c>
      <c r="B179" t="str">
        <f t="shared" si="4"/>
        <v>individualuseraccount</v>
      </c>
      <c r="C179">
        <f>IF(B179=LOOKUP(B179,terms!$B$2:$B$219),1,0)</f>
        <v>0</v>
      </c>
      <c r="D179">
        <f>IF(B179=LOOKUP(B179,terms!$B$2:$B$223),0,1)</f>
        <v>1</v>
      </c>
      <c r="E179">
        <v>179</v>
      </c>
      <c r="F179" t="str">
        <f t="shared" si="5"/>
        <v>D179</v>
      </c>
      <c r="G179" t="str">
        <f ca="1">IF(C179=1,SUM($D$2:INDIRECT(F179)),"")</f>
        <v/>
      </c>
    </row>
    <row r="180" spans="1:7" x14ac:dyDescent="0.25">
      <c r="A180" t="s">
        <v>1087</v>
      </c>
      <c r="B180" t="str">
        <f t="shared" si="4"/>
        <v>verifiedexemptionrequest</v>
      </c>
      <c r="C180">
        <f>IF(B180=LOOKUP(B180,terms!$B$2:$B$219),1,0)</f>
        <v>0</v>
      </c>
      <c r="D180">
        <f>IF(B180=LOOKUP(B180,terms!$B$2:$B$223),0,1)</f>
        <v>1</v>
      </c>
      <c r="E180">
        <v>180</v>
      </c>
      <c r="F180" t="str">
        <f t="shared" si="5"/>
        <v>D180</v>
      </c>
      <c r="G180" t="str">
        <f ca="1">IF(C180=1,SUM($D$2:INDIRECT(F180)),"")</f>
        <v/>
      </c>
    </row>
    <row r="181" spans="1:7" x14ac:dyDescent="0.25">
      <c r="A181" t="s">
        <v>1088</v>
      </c>
      <c r="B181" t="str">
        <f t="shared" si="4"/>
        <v>determineplanavailability</v>
      </c>
      <c r="C181">
        <f>IF(B181=LOOKUP(B181,terms!$B$2:$B$219),1,0)</f>
        <v>0</v>
      </c>
      <c r="D181">
        <f>IF(B181=LOOKUP(B181,terms!$B$2:$B$223),0,1)</f>
        <v>1</v>
      </c>
      <c r="E181">
        <v>181</v>
      </c>
      <c r="F181" t="str">
        <f t="shared" si="5"/>
        <v>D181</v>
      </c>
      <c r="G181" t="str">
        <f ca="1">IF(C181=1,SUM($D$2:INDIRECT(F181)),"")</f>
        <v/>
      </c>
    </row>
    <row r="182" spans="1:7" x14ac:dyDescent="0.25">
      <c r="A182" t="s">
        <v>1089</v>
      </c>
      <c r="B182" t="str">
        <f t="shared" si="4"/>
        <v>standardizedonlineapplication</v>
      </c>
      <c r="C182">
        <f>IF(B182=LOOKUP(B182,terms!$B$2:$B$219),1,0)</f>
        <v>0</v>
      </c>
      <c r="D182">
        <f>IF(B182=LOOKUP(B182,terms!$B$2:$B$223),0,1)</f>
        <v>1</v>
      </c>
      <c r="E182">
        <v>182</v>
      </c>
      <c r="F182" t="str">
        <f t="shared" si="5"/>
        <v>D182</v>
      </c>
      <c r="G182" t="str">
        <f ca="1">IF(C182=1,SUM($D$2:INDIRECT(F182)),"")</f>
        <v/>
      </c>
    </row>
    <row r="183" spans="1:7" x14ac:dyDescent="0.25">
      <c r="A183" t="s">
        <v>1090</v>
      </c>
      <c r="B183" t="str">
        <f t="shared" si="4"/>
        <v>preprintedapplicationmailed</v>
      </c>
      <c r="C183">
        <f>IF(B183=LOOKUP(B183,terms!$B$2:$B$219),1,0)</f>
        <v>0</v>
      </c>
      <c r="D183">
        <f>IF(B183=LOOKUP(B183,terms!$B$2:$B$223),0,1)</f>
        <v>1</v>
      </c>
      <c r="E183">
        <v>183</v>
      </c>
      <c r="F183" t="str">
        <f t="shared" si="5"/>
        <v>D183</v>
      </c>
      <c r="G183" t="str">
        <f ca="1">IF(C183=1,SUM($D$2:INDIRECT(F183)),"")</f>
        <v/>
      </c>
    </row>
    <row r="184" spans="1:7" x14ac:dyDescent="0.25">
      <c r="A184" t="s">
        <v>1091</v>
      </c>
      <c r="B184" t="str">
        <f t="shared" si="4"/>
        <v>provideeventtrigger</v>
      </c>
      <c r="C184">
        <f>IF(B184=LOOKUP(B184,terms!$B$2:$B$219),1,0)</f>
        <v>0</v>
      </c>
      <c r="D184">
        <f>IF(B184=LOOKUP(B184,terms!$B$2:$B$223),0,1)</f>
        <v>1</v>
      </c>
      <c r="E184">
        <v>184</v>
      </c>
      <c r="F184" t="str">
        <f t="shared" si="5"/>
        <v>D184</v>
      </c>
      <c r="G184" t="str">
        <f ca="1">IF(C184=1,SUM($D$2:INDIRECT(F184)),"")</f>
        <v/>
      </c>
    </row>
    <row r="185" spans="1:7" x14ac:dyDescent="0.25">
      <c r="A185" t="s">
        <v>1092</v>
      </c>
      <c r="B185" t="str">
        <f t="shared" si="4"/>
        <v>processindividualdisenrollment</v>
      </c>
      <c r="C185">
        <f>IF(B185=LOOKUP(B185,terms!$B$2:$B$219),1,0)</f>
        <v>0</v>
      </c>
      <c r="D185">
        <f>IF(B185=LOOKUP(B185,terms!$B$2:$B$223),0,1)</f>
        <v>1</v>
      </c>
      <c r="E185">
        <v>185</v>
      </c>
      <c r="F185" t="str">
        <f t="shared" si="5"/>
        <v>D185</v>
      </c>
      <c r="G185" t="str">
        <f ca="1">IF(C185=1,SUM($D$2:INDIRECT(F185)),"")</f>
        <v/>
      </c>
    </row>
    <row r="186" spans="1:7" x14ac:dyDescent="0.25">
      <c r="A186" t="s">
        <v>1093</v>
      </c>
      <c r="B186" t="str">
        <f t="shared" si="4"/>
        <v>generatereportsad-hoc</v>
      </c>
      <c r="C186">
        <f>IF(B186=LOOKUP(B186,terms!$B$2:$B$219),1,0)</f>
        <v>0</v>
      </c>
      <c r="D186">
        <f>IF(B186=LOOKUP(B186,terms!$B$2:$B$223),0,1)</f>
        <v>1</v>
      </c>
      <c r="E186">
        <v>186</v>
      </c>
      <c r="F186" t="str">
        <f t="shared" si="5"/>
        <v>D186</v>
      </c>
      <c r="G186" t="str">
        <f ca="1">IF(C186=1,SUM($D$2:INDIRECT(F186)),"")</f>
        <v/>
      </c>
    </row>
    <row r="187" spans="1:7" x14ac:dyDescent="0.25">
      <c r="A187" t="s">
        <v>1094</v>
      </c>
      <c r="B187" t="str">
        <f t="shared" si="4"/>
        <v>consumersaccountapplication</v>
      </c>
      <c r="C187">
        <f>IF(B187=LOOKUP(B187,terms!$B$2:$B$219),1,0)</f>
        <v>0</v>
      </c>
      <c r="D187">
        <f>IF(B187=LOOKUP(B187,terms!$B$2:$B$223),0,1)</f>
        <v>1</v>
      </c>
      <c r="E187">
        <v>187</v>
      </c>
      <c r="F187" t="str">
        <f t="shared" si="5"/>
        <v>D187</v>
      </c>
      <c r="G187" t="str">
        <f ca="1">IF(C187=1,SUM($D$2:INDIRECT(F187)),"")</f>
        <v/>
      </c>
    </row>
    <row r="188" spans="1:7" x14ac:dyDescent="0.25">
      <c r="A188" t="s">
        <v>708</v>
      </c>
      <c r="B188" t="str">
        <f t="shared" si="4"/>
        <v>annualenrollmentperiod</v>
      </c>
      <c r="C188">
        <f>IF(B188=LOOKUP(B188,terms!$B$2:$B$219),1,0)</f>
        <v>1</v>
      </c>
      <c r="D188">
        <f>IF(B188=LOOKUP(B188,terms!$B$2:$B$223),0,1)</f>
        <v>0</v>
      </c>
      <c r="E188">
        <v>188</v>
      </c>
      <c r="F188" t="str">
        <f t="shared" si="5"/>
        <v>D188</v>
      </c>
      <c r="G188">
        <f ca="1">IF(C188=1,SUM($D$2:INDIRECT(F188)),"")</f>
        <v>172</v>
      </c>
    </row>
    <row r="189" spans="1:7" x14ac:dyDescent="0.25">
      <c r="A189" t="s">
        <v>1095</v>
      </c>
      <c r="B189" t="str">
        <f t="shared" si="4"/>
        <v>planselectioncriterion</v>
      </c>
      <c r="C189">
        <f>IF(B189=LOOKUP(B189,terms!$B$2:$B$219),1,0)</f>
        <v>0</v>
      </c>
      <c r="D189">
        <f>IF(B189=LOOKUP(B189,terms!$B$2:$B$223),0,1)</f>
        <v>1</v>
      </c>
      <c r="E189">
        <v>189</v>
      </c>
      <c r="F189" t="str">
        <f t="shared" si="5"/>
        <v>D189</v>
      </c>
      <c r="G189" t="str">
        <f ca="1">IF(C189=1,SUM($D$2:INDIRECT(F189)),"")</f>
        <v/>
      </c>
    </row>
    <row r="190" spans="1:7" x14ac:dyDescent="0.25">
      <c r="A190" t="s">
        <v>1096</v>
      </c>
      <c r="B190" t="str">
        <f t="shared" si="4"/>
        <v>addadditionaldatum</v>
      </c>
      <c r="C190">
        <f>IF(B190=LOOKUP(B190,terms!$B$2:$B$219),1,0)</f>
        <v>0</v>
      </c>
      <c r="D190">
        <f>IF(B190=LOOKUP(B190,terms!$B$2:$B$223),0,1)</f>
        <v>1</v>
      </c>
      <c r="E190">
        <v>190</v>
      </c>
      <c r="F190" t="str">
        <f t="shared" si="5"/>
        <v>D190</v>
      </c>
      <c r="G190" t="str">
        <f ca="1">IF(C190=1,SUM($D$2:INDIRECT(F190)),"")</f>
        <v/>
      </c>
    </row>
    <row r="191" spans="1:7" x14ac:dyDescent="0.25">
      <c r="A191" t="s">
        <v>1097</v>
      </c>
      <c r="B191" t="str">
        <f t="shared" si="4"/>
        <v>currenthealthcareoption</v>
      </c>
      <c r="C191">
        <f>IF(B191=LOOKUP(B191,terms!$B$2:$B$219),1,0)</f>
        <v>0</v>
      </c>
      <c r="D191">
        <f>IF(B191=LOOKUP(B191,terms!$B$2:$B$223),0,1)</f>
        <v>1</v>
      </c>
      <c r="E191">
        <v>191</v>
      </c>
      <c r="F191" t="str">
        <f t="shared" si="5"/>
        <v>D191</v>
      </c>
      <c r="G191" t="str">
        <f ca="1">IF(C191=1,SUM($D$2:INDIRECT(F191)),"")</f>
        <v/>
      </c>
    </row>
    <row r="192" spans="1:7" x14ac:dyDescent="0.25">
      <c r="A192" t="s">
        <v>1098</v>
      </c>
      <c r="B192" t="str">
        <f t="shared" si="4"/>
        <v>formalwrittennotice</v>
      </c>
      <c r="C192">
        <f>IF(B192=LOOKUP(B192,terms!$B$2:$B$219),1,0)</f>
        <v>0</v>
      </c>
      <c r="D192">
        <f>IF(B192=LOOKUP(B192,terms!$B$2:$B$223),0,1)</f>
        <v>1</v>
      </c>
      <c r="E192">
        <v>192</v>
      </c>
      <c r="F192" t="str">
        <f t="shared" si="5"/>
        <v>D192</v>
      </c>
      <c r="G192" t="str">
        <f ca="1">IF(C192=1,SUM($D$2:INDIRECT(F192)),"")</f>
        <v/>
      </c>
    </row>
    <row r="193" spans="1:7" x14ac:dyDescent="0.25">
      <c r="A193" t="s">
        <v>1099</v>
      </c>
      <c r="B193" t="str">
        <f t="shared" si="4"/>
        <v>individual'scurrentplan</v>
      </c>
      <c r="C193">
        <f>IF(B193=LOOKUP(B193,terms!$B$2:$B$219),1,0)</f>
        <v>0</v>
      </c>
      <c r="D193">
        <f>IF(B193=LOOKUP(B193,terms!$B$2:$B$223),0,1)</f>
        <v>1</v>
      </c>
      <c r="E193">
        <v>193</v>
      </c>
      <c r="F193" t="str">
        <f t="shared" si="5"/>
        <v>D193</v>
      </c>
      <c r="G193" t="str">
        <f ca="1">IF(C193=1,SUM($D$2:INDIRECT(F193)),"")</f>
        <v/>
      </c>
    </row>
    <row r="194" spans="1:7" x14ac:dyDescent="0.25">
      <c r="A194" t="s">
        <v>1100</v>
      </c>
      <c r="B194" t="str">
        <f t="shared" si="4"/>
        <v>listcertifiedqhp</v>
      </c>
      <c r="C194">
        <f>IF(B194=LOOKUP(B194,terms!$B$2:$B$219),1,0)</f>
        <v>0</v>
      </c>
      <c r="D194">
        <f>IF(B194=LOOKUP(B194,terms!$B$2:$B$223),0,1)</f>
        <v>1</v>
      </c>
      <c r="E194">
        <v>194</v>
      </c>
      <c r="F194" t="str">
        <f t="shared" si="5"/>
        <v>D194</v>
      </c>
      <c r="G194" t="str">
        <f ca="1">IF(C194=1,SUM($D$2:INDIRECT(F194)),"")</f>
        <v/>
      </c>
    </row>
    <row r="195" spans="1:7" x14ac:dyDescent="0.25">
      <c r="A195" t="s">
        <v>1101</v>
      </c>
      <c r="B195" t="str">
        <f t="shared" ref="B195:B258" si="6">LOWER(SUBSTITUTE(A195," ",""))</f>
        <v>self-attestapplicationdatum</v>
      </c>
      <c r="C195">
        <f>IF(B195=LOOKUP(B195,terms!$B$2:$B$219),1,0)</f>
        <v>0</v>
      </c>
      <c r="D195">
        <f>IF(B195=LOOKUP(B195,terms!$B$2:$B$223),0,1)</f>
        <v>1</v>
      </c>
      <c r="E195">
        <v>195</v>
      </c>
      <c r="F195" t="str">
        <f t="shared" ref="F195:F258" si="7">CONCATENATE("D",E195)</f>
        <v>D195</v>
      </c>
      <c r="G195" t="str">
        <f ca="1">IF(C195=1,SUM($D$2:INDIRECT(F195)),"")</f>
        <v/>
      </c>
    </row>
    <row r="196" spans="1:7" x14ac:dyDescent="0.25">
      <c r="A196" t="s">
        <v>1102</v>
      </c>
      <c r="B196" t="str">
        <f t="shared" si="6"/>
        <v>medi-calinmateeligibility</v>
      </c>
      <c r="C196">
        <f>IF(B196=LOOKUP(B196,terms!$B$2:$B$219),1,0)</f>
        <v>1</v>
      </c>
      <c r="D196">
        <f>IF(B196=LOOKUP(B196,terms!$B$2:$B$223),0,1)</f>
        <v>0</v>
      </c>
      <c r="E196">
        <v>196</v>
      </c>
      <c r="F196" t="str">
        <f t="shared" si="7"/>
        <v>D196</v>
      </c>
      <c r="G196">
        <f ca="1">IF(C196=1,SUM($D$2:INDIRECT(F196)),"")</f>
        <v>179</v>
      </c>
    </row>
    <row r="197" spans="1:7" x14ac:dyDescent="0.25">
      <c r="A197" t="s">
        <v>1103</v>
      </c>
      <c r="B197" t="str">
        <f t="shared" si="6"/>
        <v>includingapplicationdatum</v>
      </c>
      <c r="C197">
        <f>IF(B197=LOOKUP(B197,terms!$B$2:$B$219),1,0)</f>
        <v>0</v>
      </c>
      <c r="D197">
        <f>IF(B197=LOOKUP(B197,terms!$B$2:$B$223),0,1)</f>
        <v>1</v>
      </c>
      <c r="E197">
        <v>197</v>
      </c>
      <c r="F197" t="str">
        <f t="shared" si="7"/>
        <v>D197</v>
      </c>
      <c r="G197" t="str">
        <f ca="1">IF(C197=1,SUM($D$2:INDIRECT(F197)),"")</f>
        <v/>
      </c>
    </row>
    <row r="198" spans="1:7" x14ac:dyDescent="0.25">
      <c r="A198" t="s">
        <v>1104</v>
      </c>
      <c r="B198" t="str">
        <f t="shared" si="6"/>
        <v>providesummaryinformation</v>
      </c>
      <c r="C198">
        <f>IF(B198=LOOKUP(B198,terms!$B$2:$B$219),1,0)</f>
        <v>0</v>
      </c>
      <c r="D198">
        <f>IF(B198=LOOKUP(B198,terms!$B$2:$B$223),0,1)</f>
        <v>1</v>
      </c>
      <c r="E198">
        <v>198</v>
      </c>
      <c r="F198" t="str">
        <f t="shared" si="7"/>
        <v>D198</v>
      </c>
      <c r="G198" t="str">
        <f ca="1">IF(C198=1,SUM($D$2:INDIRECT(F198)),"")</f>
        <v/>
      </c>
    </row>
    <row r="199" spans="1:7" x14ac:dyDescent="0.25">
      <c r="A199" t="s">
        <v>1105</v>
      </c>
      <c r="B199" t="str">
        <f t="shared" si="6"/>
        <v>calheersenrollmentdatum</v>
      </c>
      <c r="C199">
        <f>IF(B199=LOOKUP(B199,terms!$B$2:$B$219),1,0)</f>
        <v>0</v>
      </c>
      <c r="D199">
        <f>IF(B199=LOOKUP(B199,terms!$B$2:$B$223),0,1)</f>
        <v>1</v>
      </c>
      <c r="E199">
        <v>199</v>
      </c>
      <c r="F199" t="str">
        <f t="shared" si="7"/>
        <v>D199</v>
      </c>
      <c r="G199" t="str">
        <f ca="1">IF(C199=1,SUM($D$2:INDIRECT(F199)),"")</f>
        <v/>
      </c>
    </row>
    <row r="200" spans="1:7" x14ac:dyDescent="0.25">
      <c r="A200" t="s">
        <v>1106</v>
      </c>
      <c r="B200" t="str">
        <f t="shared" si="6"/>
        <v>trackhistoricalrating</v>
      </c>
      <c r="C200">
        <f>IF(B200=LOOKUP(B200,terms!$B$2:$B$219),1,0)</f>
        <v>0</v>
      </c>
      <c r="D200">
        <f>IF(B200=LOOKUP(B200,terms!$B$2:$B$223),0,1)</f>
        <v>1</v>
      </c>
      <c r="E200">
        <v>200</v>
      </c>
      <c r="F200" t="str">
        <f t="shared" si="7"/>
        <v>D200</v>
      </c>
      <c r="G200" t="str">
        <f ca="1">IF(C200=1,SUM($D$2:INDIRECT(F200)),"")</f>
        <v/>
      </c>
    </row>
    <row r="201" spans="1:7" x14ac:dyDescent="0.25">
      <c r="A201" t="s">
        <v>1107</v>
      </c>
      <c r="B201" t="str">
        <f t="shared" si="6"/>
        <v>updateqhpinformation</v>
      </c>
      <c r="C201">
        <f>IF(B201=LOOKUP(B201,terms!$B$2:$B$219),1,0)</f>
        <v>0</v>
      </c>
      <c r="D201">
        <f>IF(B201=LOOKUP(B201,terms!$B$2:$B$223),0,1)</f>
        <v>1</v>
      </c>
      <c r="E201">
        <v>201</v>
      </c>
      <c r="F201" t="str">
        <f t="shared" si="7"/>
        <v>D201</v>
      </c>
      <c r="G201" t="str">
        <f ca="1">IF(C201=1,SUM($D$2:INDIRECT(F201)),"")</f>
        <v/>
      </c>
    </row>
    <row r="202" spans="1:7" x14ac:dyDescent="0.25">
      <c r="A202" t="s">
        <v>1108</v>
      </c>
      <c r="B202" t="str">
        <f t="shared" si="6"/>
        <v>recordindividualpreference</v>
      </c>
      <c r="C202">
        <f>IF(B202=LOOKUP(B202,terms!$B$2:$B$219),1,0)</f>
        <v>0</v>
      </c>
      <c r="D202">
        <f>IF(B202=LOOKUP(B202,terms!$B$2:$B$223),0,1)</f>
        <v>1</v>
      </c>
      <c r="E202">
        <v>202</v>
      </c>
      <c r="F202" t="str">
        <f t="shared" si="7"/>
        <v>D202</v>
      </c>
      <c r="G202" t="str">
        <f ca="1">IF(C202=1,SUM($D$2:INDIRECT(F202)),"")</f>
        <v/>
      </c>
    </row>
    <row r="203" spans="1:7" x14ac:dyDescent="0.25">
      <c r="A203" t="s">
        <v>1109</v>
      </c>
      <c r="B203" t="str">
        <f t="shared" si="6"/>
        <v>webportalapplication</v>
      </c>
      <c r="C203">
        <f>IF(B203=LOOKUP(B203,terms!$B$2:$B$219),1,0)</f>
        <v>0</v>
      </c>
      <c r="D203">
        <f>IF(B203=LOOKUP(B203,terms!$B$2:$B$223),0,1)</f>
        <v>1</v>
      </c>
      <c r="E203">
        <v>203</v>
      </c>
      <c r="F203" t="str">
        <f t="shared" si="7"/>
        <v>D203</v>
      </c>
      <c r="G203" t="str">
        <f ca="1">IF(C203=1,SUM($D$2:INDIRECT(F203)),"")</f>
        <v/>
      </c>
    </row>
    <row r="204" spans="1:7" x14ac:dyDescent="0.25">
      <c r="A204" t="s">
        <v>1110</v>
      </c>
      <c r="B204" t="str">
        <f t="shared" si="6"/>
        <v>presentuserfeedback</v>
      </c>
      <c r="C204">
        <f>IF(B204=LOOKUP(B204,terms!$B$2:$B$219),1,0)</f>
        <v>0</v>
      </c>
      <c r="D204">
        <f>IF(B204=LOOKUP(B204,terms!$B$2:$B$223),0,1)</f>
        <v>1</v>
      </c>
      <c r="E204">
        <v>204</v>
      </c>
      <c r="F204" t="str">
        <f t="shared" si="7"/>
        <v>D204</v>
      </c>
      <c r="G204" t="str">
        <f ca="1">IF(C204=1,SUM($D$2:INDIRECT(F204)),"")</f>
        <v/>
      </c>
    </row>
    <row r="205" spans="1:7" x14ac:dyDescent="0.25">
      <c r="A205" t="s">
        <v>1111</v>
      </c>
      <c r="B205" t="str">
        <f t="shared" si="6"/>
        <v>initialapplicationdate</v>
      </c>
      <c r="C205">
        <f>IF(B205=LOOKUP(B205,terms!$B$2:$B$219),1,0)</f>
        <v>0</v>
      </c>
      <c r="D205">
        <f>IF(B205=LOOKUP(B205,terms!$B$2:$B$223),0,1)</f>
        <v>1</v>
      </c>
      <c r="E205">
        <v>205</v>
      </c>
      <c r="F205" t="str">
        <f t="shared" si="7"/>
        <v>D205</v>
      </c>
      <c r="G205" t="str">
        <f ca="1">IF(C205=1,SUM($D$2:INDIRECT(F205)),"")</f>
        <v/>
      </c>
    </row>
    <row r="206" spans="1:7" x14ac:dyDescent="0.25">
      <c r="A206" t="s">
        <v>1112</v>
      </c>
      <c r="B206" t="str">
        <f t="shared" si="6"/>
        <v>enrollmenteffectivedate</v>
      </c>
      <c r="C206">
        <f>IF(B206=LOOKUP(B206,terms!$B$2:$B$219),1,0)</f>
        <v>0</v>
      </c>
      <c r="D206">
        <f>IF(B206=LOOKUP(B206,terms!$B$2:$B$223),0,1)</f>
        <v>1</v>
      </c>
      <c r="E206">
        <v>206</v>
      </c>
      <c r="F206" t="str">
        <f t="shared" si="7"/>
        <v>D206</v>
      </c>
      <c r="G206" t="str">
        <f ca="1">IF(C206=1,SUM($D$2:INDIRECT(F206)),"")</f>
        <v/>
      </c>
    </row>
    <row r="207" spans="1:7" x14ac:dyDescent="0.25">
      <c r="A207" t="s">
        <v>1113</v>
      </c>
      <c r="B207" t="str">
        <f t="shared" si="6"/>
        <v>provideonlinechat</v>
      </c>
      <c r="C207">
        <f>IF(B207=LOOKUP(B207,terms!$B$2:$B$219),1,0)</f>
        <v>0</v>
      </c>
      <c r="D207">
        <f>IF(B207=LOOKUP(B207,terms!$B$2:$B$223),0,1)</f>
        <v>1</v>
      </c>
      <c r="E207">
        <v>207</v>
      </c>
      <c r="F207" t="str">
        <f t="shared" si="7"/>
        <v>D207</v>
      </c>
      <c r="G207" t="str">
        <f ca="1">IF(C207=1,SUM($D$2:INDIRECT(F207)),"")</f>
        <v/>
      </c>
    </row>
    <row r="208" spans="1:7" x14ac:dyDescent="0.25">
      <c r="A208" t="s">
        <v>1114</v>
      </c>
      <c r="B208" t="str">
        <f t="shared" si="6"/>
        <v>updatehelpscreen</v>
      </c>
      <c r="C208">
        <f>IF(B208=LOOKUP(B208,terms!$B$2:$B$219),1,0)</f>
        <v>0</v>
      </c>
      <c r="D208">
        <f>IF(B208=LOOKUP(B208,terms!$B$2:$B$223),0,1)</f>
        <v>1</v>
      </c>
      <c r="E208">
        <v>208</v>
      </c>
      <c r="F208" t="str">
        <f t="shared" si="7"/>
        <v>D208</v>
      </c>
      <c r="G208" t="str">
        <f ca="1">IF(C208=1,SUM($D$2:INDIRECT(F208)),"")</f>
        <v/>
      </c>
    </row>
    <row r="209" spans="1:7" x14ac:dyDescent="0.25">
      <c r="A209" t="s">
        <v>1115</v>
      </c>
      <c r="B209" t="str">
        <f t="shared" si="6"/>
        <v>supportredetermination</v>
      </c>
      <c r="C209">
        <f>IF(B209=LOOKUP(B209,terms!$B$2:$B$219),1,0)</f>
        <v>0</v>
      </c>
      <c r="D209">
        <f>IF(B209=LOOKUP(B209,terms!$B$2:$B$223),0,1)</f>
        <v>1</v>
      </c>
      <c r="E209">
        <v>209</v>
      </c>
      <c r="F209" t="str">
        <f t="shared" si="7"/>
        <v>D209</v>
      </c>
      <c r="G209" t="str">
        <f ca="1">IF(C209=1,SUM($D$2:INDIRECT(F209)),"")</f>
        <v/>
      </c>
    </row>
    <row r="210" spans="1:7" x14ac:dyDescent="0.25">
      <c r="A210" t="s">
        <v>1116</v>
      </c>
      <c r="B210" t="str">
        <f t="shared" si="6"/>
        <v>updatedapplicationdatum</v>
      </c>
      <c r="C210">
        <f>IF(B210=LOOKUP(B210,terms!$B$2:$B$219),1,0)</f>
        <v>0</v>
      </c>
      <c r="D210">
        <f>IF(B210=LOOKUP(B210,terms!$B$2:$B$223),0,1)</f>
        <v>1</v>
      </c>
      <c r="E210">
        <v>210</v>
      </c>
      <c r="F210" t="str">
        <f t="shared" si="7"/>
        <v>D210</v>
      </c>
      <c r="G210" t="str">
        <f ca="1">IF(C210=1,SUM($D$2:INDIRECT(F210)),"")</f>
        <v/>
      </c>
    </row>
    <row r="211" spans="1:7" x14ac:dyDescent="0.25">
      <c r="A211" t="s">
        <v>1117</v>
      </c>
      <c r="B211" t="str">
        <f t="shared" si="6"/>
        <v>routeappealrequest</v>
      </c>
      <c r="C211">
        <f>IF(B211=LOOKUP(B211,terms!$B$2:$B$219),1,0)</f>
        <v>0</v>
      </c>
      <c r="D211">
        <f>IF(B211=LOOKUP(B211,terms!$B$2:$B$223),0,1)</f>
        <v>1</v>
      </c>
      <c r="E211">
        <v>211</v>
      </c>
      <c r="F211" t="str">
        <f t="shared" si="7"/>
        <v>D211</v>
      </c>
      <c r="G211" t="str">
        <f ca="1">IF(C211=1,SUM($D$2:INDIRECT(F211)),"")</f>
        <v/>
      </c>
    </row>
    <row r="212" spans="1:7" x14ac:dyDescent="0.25">
      <c r="A212" t="s">
        <v>1118</v>
      </c>
      <c r="B212" t="str">
        <f t="shared" si="6"/>
        <v>saveconsumerinformation</v>
      </c>
      <c r="C212">
        <f>IF(B212=LOOKUP(B212,terms!$B$2:$B$219),1,0)</f>
        <v>0</v>
      </c>
      <c r="D212">
        <f>IF(B212=LOOKUP(B212,terms!$B$2:$B$223),0,1)</f>
        <v>1</v>
      </c>
      <c r="E212">
        <v>212</v>
      </c>
      <c r="F212" t="str">
        <f t="shared" si="7"/>
        <v>D212</v>
      </c>
      <c r="G212" t="str">
        <f ca="1">IF(C212=1,SUM($D$2:INDIRECT(F212)),"")</f>
        <v/>
      </c>
    </row>
    <row r="213" spans="1:7" x14ac:dyDescent="0.25">
      <c r="A213" t="s">
        <v>1119</v>
      </c>
      <c r="B213" t="str">
        <f t="shared" si="6"/>
        <v>receiveapplicantdatum</v>
      </c>
      <c r="C213">
        <f>IF(B213=LOOKUP(B213,terms!$B$2:$B$219),1,0)</f>
        <v>0</v>
      </c>
      <c r="D213">
        <f>IF(B213=LOOKUP(B213,terms!$B$2:$B$223),0,1)</f>
        <v>1</v>
      </c>
      <c r="E213">
        <v>213</v>
      </c>
      <c r="F213" t="str">
        <f t="shared" si="7"/>
        <v>D213</v>
      </c>
      <c r="G213" t="str">
        <f ca="1">IF(C213=1,SUM($D$2:INDIRECT(F213)),"")</f>
        <v/>
      </c>
    </row>
    <row r="214" spans="1:7" x14ac:dyDescent="0.25">
      <c r="A214" t="s">
        <v>1120</v>
      </c>
      <c r="B214" t="str">
        <f t="shared" si="6"/>
        <v>consumerexperiencerelated</v>
      </c>
      <c r="C214">
        <f>IF(B214=LOOKUP(B214,terms!$B$2:$B$219),1,0)</f>
        <v>0</v>
      </c>
      <c r="D214">
        <f>IF(B214=LOOKUP(B214,terms!$B$2:$B$223),0,1)</f>
        <v>1</v>
      </c>
      <c r="E214">
        <v>214</v>
      </c>
      <c r="F214" t="str">
        <f t="shared" si="7"/>
        <v>D214</v>
      </c>
      <c r="G214" t="str">
        <f ca="1">IF(C214=1,SUM($D$2:INDIRECT(F214)),"")</f>
        <v/>
      </c>
    </row>
    <row r="215" spans="1:7" x14ac:dyDescent="0.25">
      <c r="A215" t="s">
        <v>1121</v>
      </c>
      <c r="B215" t="str">
        <f t="shared" si="6"/>
        <v>trackreviewstatus</v>
      </c>
      <c r="C215">
        <f>IF(B215=LOOKUP(B215,terms!$B$2:$B$219),1,0)</f>
        <v>0</v>
      </c>
      <c r="D215">
        <f>IF(B215=LOOKUP(B215,terms!$B$2:$B$223),0,1)</f>
        <v>1</v>
      </c>
      <c r="E215">
        <v>215</v>
      </c>
      <c r="F215" t="str">
        <f t="shared" si="7"/>
        <v>D215</v>
      </c>
      <c r="G215" t="str">
        <f ca="1">IF(C215=1,SUM($D$2:INDIRECT(F215)),"")</f>
        <v/>
      </c>
    </row>
    <row r="216" spans="1:7" x14ac:dyDescent="0.25">
      <c r="A216" t="s">
        <v>1122</v>
      </c>
      <c r="B216" t="str">
        <f t="shared" si="6"/>
        <v>provideflexibleworkflow</v>
      </c>
      <c r="C216">
        <f>IF(B216=LOOKUP(B216,terms!$B$2:$B$219),1,0)</f>
        <v>0</v>
      </c>
      <c r="D216">
        <f>IF(B216=LOOKUP(B216,terms!$B$2:$B$223),0,1)</f>
        <v>1</v>
      </c>
      <c r="E216">
        <v>216</v>
      </c>
      <c r="F216" t="str">
        <f t="shared" si="7"/>
        <v>D216</v>
      </c>
      <c r="G216" t="str">
        <f ca="1">IF(C216=1,SUM($D$2:INDIRECT(F216)),"")</f>
        <v/>
      </c>
    </row>
    <row r="217" spans="1:7" x14ac:dyDescent="0.25">
      <c r="A217" t="s">
        <v>1123</v>
      </c>
      <c r="B217" t="str">
        <f t="shared" si="6"/>
        <v>reportingcapabilitiesrequired</v>
      </c>
      <c r="C217">
        <f>IF(B217=LOOKUP(B217,terms!$B$2:$B$219),1,0)</f>
        <v>0</v>
      </c>
      <c r="D217">
        <f>IF(B217=LOOKUP(B217,terms!$B$2:$B$223),0,1)</f>
        <v>1</v>
      </c>
      <c r="E217">
        <v>217</v>
      </c>
      <c r="F217" t="str">
        <f t="shared" si="7"/>
        <v>D217</v>
      </c>
      <c r="G217" t="str">
        <f ca="1">IF(C217=1,SUM($D$2:INDIRECT(F217)),"")</f>
        <v/>
      </c>
    </row>
    <row r="218" spans="1:7" x14ac:dyDescent="0.25">
      <c r="A218" t="s">
        <v>1124</v>
      </c>
      <c r="B218" t="str">
        <f t="shared" si="6"/>
        <v>subsidizedapplicationsreceived</v>
      </c>
      <c r="C218">
        <f>IF(B218=LOOKUP(B218,terms!$B$2:$B$219),1,0)</f>
        <v>0</v>
      </c>
      <c r="D218">
        <f>IF(B218=LOOKUP(B218,terms!$B$2:$B$223),0,1)</f>
        <v>1</v>
      </c>
      <c r="E218">
        <v>218</v>
      </c>
      <c r="F218" t="str">
        <f t="shared" si="7"/>
        <v>D218</v>
      </c>
      <c r="G218" t="str">
        <f ca="1">IF(C218=1,SUM($D$2:INDIRECT(F218)),"")</f>
        <v/>
      </c>
    </row>
    <row r="219" spans="1:7" x14ac:dyDescent="0.25">
      <c r="A219" t="s">
        <v>1125</v>
      </c>
      <c r="B219" t="str">
        <f t="shared" si="6"/>
        <v>estimatedannual</v>
      </c>
      <c r="C219">
        <f>IF(B219=LOOKUP(B219,terms!$B$2:$B$219),1,0)</f>
        <v>0</v>
      </c>
      <c r="D219">
        <f>IF(B219=LOOKUP(B219,terms!$B$2:$B$223),0,1)</f>
        <v>1</v>
      </c>
      <c r="E219">
        <v>219</v>
      </c>
      <c r="F219" t="str">
        <f t="shared" si="7"/>
        <v>D219</v>
      </c>
      <c r="G219" t="str">
        <f ca="1">IF(C219=1,SUM($D$2:INDIRECT(F219)),"")</f>
        <v/>
      </c>
    </row>
    <row r="220" spans="1:7" x14ac:dyDescent="0.25">
      <c r="A220" t="s">
        <v>1126</v>
      </c>
      <c r="B220" t="str">
        <f t="shared" si="6"/>
        <v>trackindividualenrollment</v>
      </c>
      <c r="C220">
        <f>IF(B220=LOOKUP(B220,terms!$B$2:$B$219),1,0)</f>
        <v>0</v>
      </c>
      <c r="D220">
        <f>IF(B220=LOOKUP(B220,terms!$B$2:$B$223),0,1)</f>
        <v>1</v>
      </c>
      <c r="E220">
        <v>220</v>
      </c>
      <c r="F220" t="str">
        <f t="shared" si="7"/>
        <v>D220</v>
      </c>
      <c r="G220" t="str">
        <f ca="1">IF(C220=1,SUM($D$2:INDIRECT(F220)),"")</f>
        <v/>
      </c>
    </row>
    <row r="221" spans="1:7" x14ac:dyDescent="0.25">
      <c r="A221" t="s">
        <v>1127</v>
      </c>
      <c r="B221" t="str">
        <f t="shared" si="6"/>
        <v>includehouseholdmember</v>
      </c>
      <c r="C221">
        <f>IF(B221=LOOKUP(B221,terms!$B$2:$B$219),1,0)</f>
        <v>0</v>
      </c>
      <c r="D221">
        <f>IF(B221=LOOKUP(B221,terms!$B$2:$B$223),0,1)</f>
        <v>1</v>
      </c>
      <c r="E221">
        <v>221</v>
      </c>
      <c r="F221" t="str">
        <f t="shared" si="7"/>
        <v>D221</v>
      </c>
      <c r="G221" t="str">
        <f ca="1">IF(C221=1,SUM($D$2:INDIRECT(F221)),"")</f>
        <v/>
      </c>
    </row>
    <row r="222" spans="1:7" x14ac:dyDescent="0.25">
      <c r="A222" t="s">
        <v>1128</v>
      </c>
      <c r="B222" t="str">
        <f t="shared" si="6"/>
        <v>calheersemailnotification</v>
      </c>
      <c r="C222">
        <f>IF(B222=LOOKUP(B222,terms!$B$2:$B$219),1,0)</f>
        <v>0</v>
      </c>
      <c r="D222">
        <f>IF(B222=LOOKUP(B222,terms!$B$2:$B$223),0,1)</f>
        <v>1</v>
      </c>
      <c r="E222">
        <v>222</v>
      </c>
      <c r="F222" t="str">
        <f t="shared" si="7"/>
        <v>D222</v>
      </c>
      <c r="G222" t="str">
        <f ca="1">IF(C222=1,SUM($D$2:INDIRECT(F222)),"")</f>
        <v/>
      </c>
    </row>
    <row r="223" spans="1:7" x14ac:dyDescent="0.25">
      <c r="A223" t="s">
        <v>1129</v>
      </c>
      <c r="B223" t="str">
        <f t="shared" si="6"/>
        <v>collectdatum</v>
      </c>
      <c r="C223">
        <f>IF(B223=LOOKUP(B223,terms!$B$2:$B$219),1,0)</f>
        <v>0</v>
      </c>
      <c r="D223">
        <f>IF(B223=LOOKUP(B223,terms!$B$2:$B$223),0,1)</f>
        <v>1</v>
      </c>
      <c r="E223">
        <v>223</v>
      </c>
      <c r="F223" t="str">
        <f t="shared" si="7"/>
        <v>D223</v>
      </c>
      <c r="G223" t="str">
        <f ca="1">IF(C223=1,SUM($D$2:INDIRECT(F223)),"")</f>
        <v/>
      </c>
    </row>
    <row r="224" spans="1:7" x14ac:dyDescent="0.25">
      <c r="A224" t="s">
        <v>1130</v>
      </c>
      <c r="B224" t="str">
        <f t="shared" si="6"/>
        <v>provideproviderdirectory</v>
      </c>
      <c r="C224">
        <f>IF(B224=LOOKUP(B224,terms!$B$2:$B$219),1,0)</f>
        <v>0</v>
      </c>
      <c r="D224">
        <f>IF(B224=LOOKUP(B224,terms!$B$2:$B$223),0,1)</f>
        <v>1</v>
      </c>
      <c r="E224">
        <v>224</v>
      </c>
      <c r="F224" t="str">
        <f t="shared" si="7"/>
        <v>D224</v>
      </c>
      <c r="G224" t="str">
        <f ca="1">IF(C224=1,SUM($D$2:INDIRECT(F224)),"")</f>
        <v/>
      </c>
    </row>
    <row r="225" spans="1:7" x14ac:dyDescent="0.25">
      <c r="A225" t="s">
        <v>1131</v>
      </c>
      <c r="B225" t="str">
        <f t="shared" si="6"/>
        <v>providedecisionsupport</v>
      </c>
      <c r="C225">
        <f>IF(B225=LOOKUP(B225,terms!$B$2:$B$219),1,0)</f>
        <v>0</v>
      </c>
      <c r="D225">
        <f>IF(B225=LOOKUP(B225,terms!$B$2:$B$223),0,1)</f>
        <v>1</v>
      </c>
      <c r="E225">
        <v>225</v>
      </c>
      <c r="F225" t="str">
        <f t="shared" si="7"/>
        <v>D225</v>
      </c>
      <c r="G225" t="str">
        <f ca="1">IF(C225=1,SUM($D$2:INDIRECT(F225)),"")</f>
        <v/>
      </c>
    </row>
    <row r="226" spans="1:7" x14ac:dyDescent="0.25">
      <c r="A226" t="s">
        <v>1132</v>
      </c>
      <c r="B226" t="str">
        <f t="shared" si="6"/>
        <v>sendelectronicnotification</v>
      </c>
      <c r="C226">
        <f>IF(B226=LOOKUP(B226,terms!$B$2:$B$219),1,0)</f>
        <v>0</v>
      </c>
      <c r="D226">
        <f>IF(B226=LOOKUP(B226,terms!$B$2:$B$223),0,1)</f>
        <v>1</v>
      </c>
      <c r="E226">
        <v>226</v>
      </c>
      <c r="F226" t="str">
        <f t="shared" si="7"/>
        <v>D226</v>
      </c>
      <c r="G226" t="str">
        <f ca="1">IF(C226=1,SUM($D$2:INDIRECT(F226)),"")</f>
        <v/>
      </c>
    </row>
    <row r="227" spans="1:7" x14ac:dyDescent="0.25">
      <c r="A227" t="s">
        <v>1133</v>
      </c>
      <c r="B227" t="str">
        <f t="shared" si="6"/>
        <v>makeinquiry</v>
      </c>
      <c r="C227">
        <f>IF(B227=LOOKUP(B227,terms!$B$2:$B$219),1,0)</f>
        <v>0</v>
      </c>
      <c r="D227">
        <f>IF(B227=LOOKUP(B227,terms!$B$2:$B$223),0,1)</f>
        <v>1</v>
      </c>
      <c r="E227">
        <v>227</v>
      </c>
      <c r="F227" t="str">
        <f t="shared" si="7"/>
        <v>D227</v>
      </c>
      <c r="G227" t="str">
        <f ca="1">IF(C227=1,SUM($D$2:INDIRECT(F227)),"")</f>
        <v/>
      </c>
    </row>
    <row r="228" spans="1:7" x14ac:dyDescent="0.25">
      <c r="A228" t="s">
        <v>1134</v>
      </c>
      <c r="B228" t="str">
        <f t="shared" si="6"/>
        <v>obtainverificationdatum</v>
      </c>
      <c r="C228">
        <f>IF(B228=LOOKUP(B228,terms!$B$2:$B$219),1,0)</f>
        <v>0</v>
      </c>
      <c r="D228">
        <f>IF(B228=LOOKUP(B228,terms!$B$2:$B$223),0,1)</f>
        <v>1</v>
      </c>
      <c r="E228">
        <v>228</v>
      </c>
      <c r="F228" t="str">
        <f t="shared" si="7"/>
        <v>D228</v>
      </c>
      <c r="G228" t="str">
        <f ca="1">IF(C228=1,SUM($D$2:INDIRECT(F228)),"")</f>
        <v/>
      </c>
    </row>
    <row r="229" spans="1:7" x14ac:dyDescent="0.25">
      <c r="A229" t="s">
        <v>1135</v>
      </c>
      <c r="B229" t="str">
        <f t="shared" si="6"/>
        <v>electronicallysendenrollee</v>
      </c>
      <c r="C229">
        <f>IF(B229=LOOKUP(B229,terms!$B$2:$B$219),1,0)</f>
        <v>0</v>
      </c>
      <c r="D229">
        <f>IF(B229=LOOKUP(B229,terms!$B$2:$B$223),0,1)</f>
        <v>1</v>
      </c>
      <c r="E229">
        <v>229</v>
      </c>
      <c r="F229" t="str">
        <f t="shared" si="7"/>
        <v>D229</v>
      </c>
      <c r="G229" t="str">
        <f ca="1">IF(C229=1,SUM($D$2:INDIRECT(F229)),"")</f>
        <v/>
      </c>
    </row>
    <row r="230" spans="1:7" x14ac:dyDescent="0.25">
      <c r="A230" t="s">
        <v>797</v>
      </c>
      <c r="B230" t="str">
        <f t="shared" si="6"/>
        <v>healthcoverage</v>
      </c>
      <c r="C230">
        <f>IF(B230=LOOKUP(B230,terms!$B$2:$B$219),1,0)</f>
        <v>1</v>
      </c>
      <c r="D230">
        <f>IF(B230=LOOKUP(B230,terms!$B$2:$B$223),0,1)</f>
        <v>0</v>
      </c>
      <c r="E230">
        <v>230</v>
      </c>
      <c r="F230" t="str">
        <f t="shared" si="7"/>
        <v>D230</v>
      </c>
      <c r="G230">
        <f ca="1">IF(C230=1,SUM($D$2:INDIRECT(F230)),"")</f>
        <v>212</v>
      </c>
    </row>
    <row r="231" spans="1:7" x14ac:dyDescent="0.25">
      <c r="A231" t="s">
        <v>1136</v>
      </c>
      <c r="B231" t="str">
        <f t="shared" si="6"/>
        <v>retainhistory</v>
      </c>
      <c r="C231">
        <f>IF(B231=LOOKUP(B231,terms!$B$2:$B$219),1,0)</f>
        <v>0</v>
      </c>
      <c r="D231">
        <f>IF(B231=LOOKUP(B231,terms!$B$2:$B$223),0,1)</f>
        <v>1</v>
      </c>
      <c r="E231">
        <v>231</v>
      </c>
      <c r="F231" t="str">
        <f t="shared" si="7"/>
        <v>D231</v>
      </c>
      <c r="G231" t="str">
        <f ca="1">IF(C231=1,SUM($D$2:INDIRECT(F231)),"")</f>
        <v/>
      </c>
    </row>
    <row r="232" spans="1:7" x14ac:dyDescent="0.25">
      <c r="A232" t="s">
        <v>1137</v>
      </c>
      <c r="B232" t="str">
        <f t="shared" si="6"/>
        <v>provideadditionalverification</v>
      </c>
      <c r="C232">
        <f>IF(B232=LOOKUP(B232,terms!$B$2:$B$219),1,0)</f>
        <v>0</v>
      </c>
      <c r="D232">
        <f>IF(B232=LOOKUP(B232,terms!$B$2:$B$223),0,1)</f>
        <v>1</v>
      </c>
      <c r="E232">
        <v>232</v>
      </c>
      <c r="F232" t="str">
        <f t="shared" si="7"/>
        <v>D232</v>
      </c>
      <c r="G232" t="str">
        <f ca="1">IF(C232=1,SUM($D$2:INDIRECT(F232)),"")</f>
        <v/>
      </c>
    </row>
    <row r="233" spans="1:7" x14ac:dyDescent="0.25">
      <c r="A233" t="s">
        <v>1138</v>
      </c>
      <c r="B233" t="str">
        <f t="shared" si="6"/>
        <v>viewdemonstrationvideo</v>
      </c>
      <c r="C233">
        <f>IF(B233=LOOKUP(B233,terms!$B$2:$B$219),1,0)</f>
        <v>0</v>
      </c>
      <c r="D233">
        <f>IF(B233=LOOKUP(B233,terms!$B$2:$B$223),0,1)</f>
        <v>1</v>
      </c>
      <c r="E233">
        <v>233</v>
      </c>
      <c r="F233" t="str">
        <f t="shared" si="7"/>
        <v>D233</v>
      </c>
      <c r="G233" t="str">
        <f ca="1">IF(C233=1,SUM($D$2:INDIRECT(F233)),"")</f>
        <v/>
      </c>
    </row>
    <row r="234" spans="1:7" x14ac:dyDescent="0.25">
      <c r="A234" t="s">
        <v>1139</v>
      </c>
      <c r="B234" t="str">
        <f t="shared" si="6"/>
        <v>individualappealnotice</v>
      </c>
      <c r="C234">
        <f>IF(B234=LOOKUP(B234,terms!$B$2:$B$219),1,0)</f>
        <v>0</v>
      </c>
      <c r="D234">
        <f>IF(B234=LOOKUP(B234,terms!$B$2:$B$223),0,1)</f>
        <v>1</v>
      </c>
      <c r="E234">
        <v>234</v>
      </c>
      <c r="F234" t="str">
        <f t="shared" si="7"/>
        <v>D234</v>
      </c>
      <c r="G234" t="str">
        <f ca="1">IF(C234=1,SUM($D$2:INDIRECT(F234)),"")</f>
        <v/>
      </c>
    </row>
    <row r="235" spans="1:7" x14ac:dyDescent="0.25">
      <c r="A235" t="s">
        <v>798</v>
      </c>
      <c r="B235" t="str">
        <f t="shared" si="6"/>
        <v>healthplan</v>
      </c>
      <c r="C235">
        <f>IF(B235=LOOKUP(B235,terms!$B$2:$B$219),1,0)</f>
        <v>1</v>
      </c>
      <c r="D235">
        <f>IF(B235=LOOKUP(B235,terms!$B$2:$B$223),0,1)</f>
        <v>0</v>
      </c>
      <c r="E235">
        <v>235</v>
      </c>
      <c r="F235" t="str">
        <f t="shared" si="7"/>
        <v>D235</v>
      </c>
      <c r="G235">
        <f ca="1">IF(C235=1,SUM($D$2:INDIRECT(F235)),"")</f>
        <v>216</v>
      </c>
    </row>
    <row r="236" spans="1:7" x14ac:dyDescent="0.25">
      <c r="A236" t="s">
        <v>1140</v>
      </c>
      <c r="B236" t="str">
        <f t="shared" si="6"/>
        <v>verifyapplicantcitizenship</v>
      </c>
      <c r="C236">
        <f>IF(B236=LOOKUP(B236,terms!$B$2:$B$219),1,0)</f>
        <v>0</v>
      </c>
      <c r="D236">
        <f>IF(B236=LOOKUP(B236,terms!$B$2:$B$223),0,1)</f>
        <v>1</v>
      </c>
      <c r="E236">
        <v>236</v>
      </c>
      <c r="F236" t="str">
        <f t="shared" si="7"/>
        <v>D236</v>
      </c>
      <c r="G236" t="str">
        <f ca="1">IF(C236=1,SUM($D$2:INDIRECT(F236)),"")</f>
        <v/>
      </c>
    </row>
    <row r="237" spans="1:7" x14ac:dyDescent="0.25">
      <c r="A237" t="s">
        <v>1141</v>
      </c>
      <c r="B237" t="str">
        <f t="shared" si="6"/>
        <v>servicequality</v>
      </c>
      <c r="C237">
        <f>IF(B237=LOOKUP(B237,terms!$B$2:$B$219),1,0)</f>
        <v>0</v>
      </c>
      <c r="D237">
        <f>IF(B237=LOOKUP(B237,terms!$B$2:$B$223),0,1)</f>
        <v>1</v>
      </c>
      <c r="E237">
        <v>237</v>
      </c>
      <c r="F237" t="str">
        <f t="shared" si="7"/>
        <v>D237</v>
      </c>
      <c r="G237" t="str">
        <f ca="1">IF(C237=1,SUM($D$2:INDIRECT(F237)),"")</f>
        <v/>
      </c>
    </row>
    <row r="238" spans="1:7" x14ac:dyDescent="0.25">
      <c r="A238" t="s">
        <v>1142</v>
      </c>
      <c r="B238" t="str">
        <f t="shared" si="6"/>
        <v>storedpreference</v>
      </c>
      <c r="C238">
        <f>IF(B238=LOOKUP(B238,terms!$B$2:$B$219),1,0)</f>
        <v>0</v>
      </c>
      <c r="D238">
        <f>IF(B238=LOOKUP(B238,terms!$B$2:$B$223),0,1)</f>
        <v>1</v>
      </c>
      <c r="E238">
        <v>238</v>
      </c>
      <c r="F238" t="str">
        <f t="shared" si="7"/>
        <v>D238</v>
      </c>
      <c r="G238" t="str">
        <f ca="1">IF(C238=1,SUM($D$2:INDIRECT(F238)),"")</f>
        <v/>
      </c>
    </row>
    <row r="239" spans="1:7" x14ac:dyDescent="0.25">
      <c r="A239" t="s">
        <v>709</v>
      </c>
      <c r="B239" t="str">
        <f t="shared" si="6"/>
        <v>annualrenewal</v>
      </c>
      <c r="C239">
        <f>IF(B239=LOOKUP(B239,terms!$B$2:$B$219),1,0)</f>
        <v>1</v>
      </c>
      <c r="D239">
        <f>IF(B239=LOOKUP(B239,terms!$B$2:$B$223),0,1)</f>
        <v>0</v>
      </c>
      <c r="E239">
        <v>239</v>
      </c>
      <c r="F239" t="str">
        <f t="shared" si="7"/>
        <v>D239</v>
      </c>
      <c r="G239">
        <f ca="1">IF(C239=1,SUM($D$2:INDIRECT(F239)),"")</f>
        <v>219</v>
      </c>
    </row>
    <row r="240" spans="1:7" x14ac:dyDescent="0.25">
      <c r="A240" t="s">
        <v>1143</v>
      </c>
      <c r="B240" t="str">
        <f t="shared" si="6"/>
        <v>selectaptcsubsidy</v>
      </c>
      <c r="C240">
        <f>IF(B240=LOOKUP(B240,terms!$B$2:$B$219),1,0)</f>
        <v>0</v>
      </c>
      <c r="D240">
        <f>IF(B240=LOOKUP(B240,terms!$B$2:$B$223),0,1)</f>
        <v>1</v>
      </c>
      <c r="E240">
        <v>240</v>
      </c>
      <c r="F240" t="str">
        <f t="shared" si="7"/>
        <v>D240</v>
      </c>
      <c r="G240" t="str">
        <f ca="1">IF(C240=1,SUM($D$2:INDIRECT(F240)),"")</f>
        <v/>
      </c>
    </row>
    <row r="241" spans="1:7" x14ac:dyDescent="0.25">
      <c r="A241" t="s">
        <v>1144</v>
      </c>
      <c r="B241" t="str">
        <f t="shared" si="6"/>
        <v>generatemonthlyreport</v>
      </c>
      <c r="C241">
        <f>IF(B241=LOOKUP(B241,terms!$B$2:$B$219),1,0)</f>
        <v>0</v>
      </c>
      <c r="D241">
        <f>IF(B241=LOOKUP(B241,terms!$B$2:$B$223),0,1)</f>
        <v>1</v>
      </c>
      <c r="E241">
        <v>241</v>
      </c>
      <c r="F241" t="str">
        <f t="shared" si="7"/>
        <v>D241</v>
      </c>
      <c r="G241" t="str">
        <f ca="1">IF(C241=1,SUM($D$2:INDIRECT(F241)),"")</f>
        <v/>
      </c>
    </row>
    <row r="242" spans="1:7" x14ac:dyDescent="0.25">
      <c r="A242" t="s">
        <v>1145</v>
      </c>
      <c r="B242" t="str">
        <f t="shared" si="6"/>
        <v>createcaseloadreport</v>
      </c>
      <c r="C242">
        <f>IF(B242=LOOKUP(B242,terms!$B$2:$B$219),1,0)</f>
        <v>0</v>
      </c>
      <c r="D242">
        <f>IF(B242=LOOKUP(B242,terms!$B$2:$B$223),0,1)</f>
        <v>1</v>
      </c>
      <c r="E242">
        <v>242</v>
      </c>
      <c r="F242" t="str">
        <f t="shared" si="7"/>
        <v>D242</v>
      </c>
      <c r="G242" t="str">
        <f ca="1">IF(C242=1,SUM($D$2:INDIRECT(F242)),"")</f>
        <v/>
      </c>
    </row>
    <row r="243" spans="1:7" x14ac:dyDescent="0.25">
      <c r="A243" t="s">
        <v>1146</v>
      </c>
      <c r="B243" t="str">
        <f t="shared" si="6"/>
        <v>processaccount</v>
      </c>
      <c r="C243">
        <f>IF(B243=LOOKUP(B243,terms!$B$2:$B$219),1,0)</f>
        <v>0</v>
      </c>
      <c r="D243">
        <f>IF(B243=LOOKUP(B243,terms!$B$2:$B$223),0,1)</f>
        <v>1</v>
      </c>
      <c r="E243">
        <v>243</v>
      </c>
      <c r="F243" t="str">
        <f t="shared" si="7"/>
        <v>D243</v>
      </c>
      <c r="G243" t="str">
        <f ca="1">IF(C243=1,SUM($D$2:INDIRECT(F243)),"")</f>
        <v/>
      </c>
    </row>
    <row r="244" spans="1:7" x14ac:dyDescent="0.25">
      <c r="A244" t="s">
        <v>1147</v>
      </c>
      <c r="B244" t="str">
        <f t="shared" si="6"/>
        <v>qualityrating</v>
      </c>
      <c r="C244">
        <f>IF(B244=LOOKUP(B244,terms!$B$2:$B$219),1,0)</f>
        <v>1</v>
      </c>
      <c r="D244">
        <f>IF(B244=LOOKUP(B244,terms!$B$2:$B$223),0,1)</f>
        <v>0</v>
      </c>
      <c r="E244">
        <v>244</v>
      </c>
      <c r="F244" t="str">
        <f t="shared" si="7"/>
        <v>D244</v>
      </c>
      <c r="G244">
        <f ca="1">IF(C244=1,SUM($D$2:INDIRECT(F244)),"")</f>
        <v>223</v>
      </c>
    </row>
    <row r="245" spans="1:7" x14ac:dyDescent="0.25">
      <c r="A245" t="s">
        <v>1148</v>
      </c>
      <c r="B245" t="str">
        <f t="shared" si="6"/>
        <v>dataelement</v>
      </c>
      <c r="C245">
        <f>IF(B245=LOOKUP(B245,terms!$B$2:$B$219),1,0)</f>
        <v>0</v>
      </c>
      <c r="D245">
        <f>IF(B245=LOOKUP(B245,terms!$B$2:$B$223),0,1)</f>
        <v>1</v>
      </c>
      <c r="E245">
        <v>245</v>
      </c>
      <c r="F245" t="str">
        <f t="shared" si="7"/>
        <v>D245</v>
      </c>
      <c r="G245" t="str">
        <f ca="1">IF(C245=1,SUM($D$2:INDIRECT(F245)),"")</f>
        <v/>
      </c>
    </row>
    <row r="246" spans="1:7" x14ac:dyDescent="0.25">
      <c r="A246" t="s">
        <v>1149</v>
      </c>
      <c r="B246" t="str">
        <f t="shared" si="6"/>
        <v>datavalue</v>
      </c>
      <c r="C246">
        <f>IF(B246=LOOKUP(B246,terms!$B$2:$B$219),1,0)</f>
        <v>0</v>
      </c>
      <c r="D246">
        <f>IF(B246=LOOKUP(B246,terms!$B$2:$B$223),0,1)</f>
        <v>1</v>
      </c>
      <c r="E246">
        <v>246</v>
      </c>
      <c r="F246" t="str">
        <f t="shared" si="7"/>
        <v>D246</v>
      </c>
      <c r="G246" t="str">
        <f ca="1">IF(C246=1,SUM($D$2:INDIRECT(F246)),"")</f>
        <v/>
      </c>
    </row>
    <row r="247" spans="1:7" x14ac:dyDescent="0.25">
      <c r="A247" t="s">
        <v>1150</v>
      </c>
      <c r="B247" t="str">
        <f t="shared" si="6"/>
        <v>authorizedprovider</v>
      </c>
      <c r="C247">
        <f>IF(B247=LOOKUP(B247,terms!$B$2:$B$219),1,0)</f>
        <v>0</v>
      </c>
      <c r="D247">
        <f>IF(B247=LOOKUP(B247,terms!$B$2:$B$223),0,1)</f>
        <v>1</v>
      </c>
      <c r="E247">
        <v>247</v>
      </c>
      <c r="F247" t="str">
        <f t="shared" si="7"/>
        <v>D247</v>
      </c>
      <c r="G247" t="str">
        <f ca="1">IF(C247=1,SUM($D$2:INDIRECT(F247)),"")</f>
        <v/>
      </c>
    </row>
    <row r="248" spans="1:7" x14ac:dyDescent="0.25">
      <c r="A248" t="s">
        <v>1151</v>
      </c>
      <c r="B248" t="str">
        <f t="shared" si="6"/>
        <v>surveybased</v>
      </c>
      <c r="C248">
        <f>IF(B248=LOOKUP(B248,terms!$B$2:$B$219),1,0)</f>
        <v>0</v>
      </c>
      <c r="D248">
        <f>IF(B248=LOOKUP(B248,terms!$B$2:$B$223),0,1)</f>
        <v>1</v>
      </c>
      <c r="E248">
        <v>248</v>
      </c>
      <c r="F248" t="str">
        <f t="shared" si="7"/>
        <v>D248</v>
      </c>
      <c r="G248" t="str">
        <f ca="1">IF(C248=1,SUM($D$2:INDIRECT(F248)),"")</f>
        <v/>
      </c>
    </row>
    <row r="249" spans="1:7" x14ac:dyDescent="0.25">
      <c r="A249" t="s">
        <v>1152</v>
      </c>
      <c r="B249" t="str">
        <f t="shared" si="6"/>
        <v>servicescenter</v>
      </c>
      <c r="C249">
        <f>IF(B249=LOOKUP(B249,terms!$B$2:$B$219),1,0)</f>
        <v>1</v>
      </c>
      <c r="D249">
        <f>IF(B249=LOOKUP(B249,terms!$B$2:$B$223),0,1)</f>
        <v>0</v>
      </c>
      <c r="E249">
        <v>249</v>
      </c>
      <c r="F249" t="str">
        <f t="shared" si="7"/>
        <v>D249</v>
      </c>
      <c r="G249">
        <f ca="1">IF(C249=1,SUM($D$2:INDIRECT(F249)),"")</f>
        <v>227</v>
      </c>
    </row>
    <row r="250" spans="1:7" x14ac:dyDescent="0.25">
      <c r="A250" t="s">
        <v>1153</v>
      </c>
      <c r="B250" t="str">
        <f t="shared" si="6"/>
        <v>callcenter</v>
      </c>
      <c r="C250">
        <f>IF(B250=LOOKUP(B250,terms!$B$2:$B$219),1,0)</f>
        <v>1</v>
      </c>
      <c r="D250">
        <f>IF(B250=LOOKUP(B250,terms!$B$2:$B$223),0,1)</f>
        <v>0</v>
      </c>
      <c r="E250">
        <v>250</v>
      </c>
      <c r="F250" t="str">
        <f t="shared" si="7"/>
        <v>D250</v>
      </c>
      <c r="G250">
        <f ca="1">IF(C250=1,SUM($D$2:INDIRECT(F250)),"")</f>
        <v>227</v>
      </c>
    </row>
    <row r="251" spans="1:7" x14ac:dyDescent="0.25">
      <c r="A251" t="s">
        <v>1154</v>
      </c>
      <c r="B251" t="str">
        <f t="shared" si="6"/>
        <v>qualitymeasure</v>
      </c>
      <c r="C251">
        <f>IF(B251=LOOKUP(B251,terms!$B$2:$B$219),1,0)</f>
        <v>0</v>
      </c>
      <c r="D251">
        <f>IF(B251=LOOKUP(B251,terms!$B$2:$B$223),0,1)</f>
        <v>1</v>
      </c>
      <c r="E251">
        <v>251</v>
      </c>
      <c r="F251" t="str">
        <f t="shared" si="7"/>
        <v>D251</v>
      </c>
      <c r="G251" t="str">
        <f ca="1">IF(C251=1,SUM($D$2:INDIRECT(F251)),"")</f>
        <v/>
      </c>
    </row>
    <row r="252" spans="1:7" x14ac:dyDescent="0.25">
      <c r="A252" t="s">
        <v>1155</v>
      </c>
      <c r="B252" t="str">
        <f t="shared" si="6"/>
        <v>benefitlevel</v>
      </c>
      <c r="C252">
        <f>IF(B252=LOOKUP(B252,terms!$B$2:$B$219),1,0)</f>
        <v>0</v>
      </c>
      <c r="D252">
        <f>IF(B252=LOOKUP(B252,terms!$B$2:$B$223),0,1)</f>
        <v>1</v>
      </c>
      <c r="E252">
        <v>252</v>
      </c>
      <c r="F252" t="str">
        <f t="shared" si="7"/>
        <v>D252</v>
      </c>
      <c r="G252" t="str">
        <f ca="1">IF(C252=1,SUM($D$2:INDIRECT(F252)),"")</f>
        <v/>
      </c>
    </row>
    <row r="253" spans="1:7" x14ac:dyDescent="0.25">
      <c r="A253" t="s">
        <v>1156</v>
      </c>
      <c r="B253" t="str">
        <f t="shared" si="6"/>
        <v>targetedgroup</v>
      </c>
      <c r="C253">
        <f>IF(B253=LOOKUP(B253,terms!$B$2:$B$219),1,0)</f>
        <v>0</v>
      </c>
      <c r="D253">
        <f>IF(B253=LOOKUP(B253,terms!$B$2:$B$223),0,1)</f>
        <v>1</v>
      </c>
      <c r="E253">
        <v>253</v>
      </c>
      <c r="F253" t="str">
        <f t="shared" si="7"/>
        <v>D253</v>
      </c>
      <c r="G253" t="str">
        <f ca="1">IF(C253=1,SUM($D$2:INDIRECT(F253)),"")</f>
        <v/>
      </c>
    </row>
    <row r="254" spans="1:7" x14ac:dyDescent="0.25">
      <c r="A254" t="s">
        <v>1157</v>
      </c>
      <c r="B254" t="str">
        <f t="shared" si="6"/>
        <v>consumersattestation</v>
      </c>
      <c r="C254">
        <f>IF(B254=LOOKUP(B254,terms!$B$2:$B$219),1,0)</f>
        <v>0</v>
      </c>
      <c r="D254">
        <f>IF(B254=LOOKUP(B254,terms!$B$2:$B$223),0,1)</f>
        <v>1</v>
      </c>
      <c r="E254">
        <v>254</v>
      </c>
      <c r="F254" t="str">
        <f t="shared" si="7"/>
        <v>D254</v>
      </c>
      <c r="G254" t="str">
        <f ca="1">IF(C254=1,SUM($D$2:INDIRECT(F254)),"")</f>
        <v/>
      </c>
    </row>
    <row r="255" spans="1:7" x14ac:dyDescent="0.25">
      <c r="A255" t="s">
        <v>1158</v>
      </c>
      <c r="B255" t="str">
        <f t="shared" si="6"/>
        <v>taxadministration</v>
      </c>
      <c r="C255">
        <f>IF(B255=LOOKUP(B255,terms!$B$2:$B$219),1,0)</f>
        <v>0</v>
      </c>
      <c r="D255">
        <f>IF(B255=LOOKUP(B255,terms!$B$2:$B$223),0,1)</f>
        <v>1</v>
      </c>
      <c r="E255">
        <v>255</v>
      </c>
      <c r="F255" t="str">
        <f t="shared" si="7"/>
        <v>D255</v>
      </c>
      <c r="G255" t="str">
        <f ca="1">IF(C255=1,SUM($D$2:INDIRECT(F255)),"")</f>
        <v/>
      </c>
    </row>
    <row r="256" spans="1:7" x14ac:dyDescent="0.25">
      <c r="A256" t="s">
        <v>1159</v>
      </c>
      <c r="B256" t="str">
        <f t="shared" si="6"/>
        <v>geographicarea</v>
      </c>
      <c r="C256">
        <f>IF(B256=LOOKUP(B256,terms!$B$2:$B$219),1,0)</f>
        <v>0</v>
      </c>
      <c r="D256">
        <f>IF(B256=LOOKUP(B256,terms!$B$2:$B$223),0,1)</f>
        <v>1</v>
      </c>
      <c r="E256">
        <v>256</v>
      </c>
      <c r="F256" t="str">
        <f t="shared" si="7"/>
        <v>D256</v>
      </c>
      <c r="G256" t="str">
        <f ca="1">IF(C256=1,SUM($D$2:INDIRECT(F256)),"")</f>
        <v/>
      </c>
    </row>
    <row r="257" spans="1:7" x14ac:dyDescent="0.25">
      <c r="A257" t="s">
        <v>1160</v>
      </c>
      <c r="B257" t="str">
        <f t="shared" si="6"/>
        <v>taxfiling</v>
      </c>
      <c r="C257">
        <f>IF(B257=LOOKUP(B257,terms!$B$2:$B$219),1,0)</f>
        <v>0</v>
      </c>
      <c r="D257">
        <f>IF(B257=LOOKUP(B257,terms!$B$2:$B$223),0,1)</f>
        <v>1</v>
      </c>
      <c r="E257">
        <v>257</v>
      </c>
      <c r="F257" t="str">
        <f t="shared" si="7"/>
        <v>D257</v>
      </c>
      <c r="G257" t="str">
        <f ca="1">IF(C257=1,SUM($D$2:INDIRECT(F257)),"")</f>
        <v/>
      </c>
    </row>
    <row r="258" spans="1:7" x14ac:dyDescent="0.25">
      <c r="A258" t="s">
        <v>1161</v>
      </c>
      <c r="B258" t="str">
        <f t="shared" si="6"/>
        <v>accountpreference</v>
      </c>
      <c r="C258">
        <f>IF(B258=LOOKUP(B258,terms!$B$2:$B$219),1,0)</f>
        <v>0</v>
      </c>
      <c r="D258">
        <f>IF(B258=LOOKUP(B258,terms!$B$2:$B$223),0,1)</f>
        <v>1</v>
      </c>
      <c r="E258">
        <v>258</v>
      </c>
      <c r="F258" t="str">
        <f t="shared" si="7"/>
        <v>D258</v>
      </c>
      <c r="G258" t="str">
        <f ca="1">IF(C258=1,SUM($D$2:INDIRECT(F258)),"")</f>
        <v/>
      </c>
    </row>
    <row r="259" spans="1:7" x14ac:dyDescent="0.25">
      <c r="A259" t="s">
        <v>1162</v>
      </c>
      <c r="B259" t="str">
        <f t="shared" ref="B259:B322" si="8">LOWER(SUBSTITUTE(A259," ",""))</f>
        <v>supportmanagement</v>
      </c>
      <c r="C259">
        <f>IF(B259=LOOKUP(B259,terms!$B$2:$B$219),1,0)</f>
        <v>0</v>
      </c>
      <c r="D259">
        <f>IF(B259=LOOKUP(B259,terms!$B$2:$B$223),0,1)</f>
        <v>1</v>
      </c>
      <c r="E259">
        <v>259</v>
      </c>
      <c r="F259" t="str">
        <f t="shared" ref="F259:F322" si="9">CONCATENATE("D",E259)</f>
        <v>D259</v>
      </c>
      <c r="G259" t="str">
        <f ca="1">IF(C259=1,SUM($D$2:INDIRECT(F259)),"")</f>
        <v/>
      </c>
    </row>
    <row r="260" spans="1:7" x14ac:dyDescent="0.25">
      <c r="A260" t="s">
        <v>851</v>
      </c>
      <c r="B260" t="str">
        <f t="shared" si="8"/>
        <v>premiumsubsidy</v>
      </c>
      <c r="C260">
        <f>IF(B260=LOOKUP(B260,terms!$B$2:$B$219),1,0)</f>
        <v>1</v>
      </c>
      <c r="D260">
        <f>IF(B260=LOOKUP(B260,terms!$B$2:$B$223),0,1)</f>
        <v>0</v>
      </c>
      <c r="E260">
        <v>260</v>
      </c>
      <c r="F260" t="str">
        <f t="shared" si="9"/>
        <v>D260</v>
      </c>
      <c r="G260">
        <f ca="1">IF(C260=1,SUM($D$2:INDIRECT(F260)),"")</f>
        <v>236</v>
      </c>
    </row>
    <row r="261" spans="1:7" x14ac:dyDescent="0.25">
      <c r="A261" t="s">
        <v>1163</v>
      </c>
      <c r="B261" t="str">
        <f t="shared" si="8"/>
        <v>planselection</v>
      </c>
      <c r="C261">
        <f>IF(B261=LOOKUP(B261,terms!$B$2:$B$219),1,0)</f>
        <v>0</v>
      </c>
      <c r="D261">
        <f>IF(B261=LOOKUP(B261,terms!$B$2:$B$223),0,1)</f>
        <v>1</v>
      </c>
      <c r="E261">
        <v>261</v>
      </c>
      <c r="F261" t="str">
        <f t="shared" si="9"/>
        <v>D261</v>
      </c>
      <c r="G261" t="str">
        <f ca="1">IF(C261=1,SUM($D$2:INDIRECT(F261)),"")</f>
        <v/>
      </c>
    </row>
    <row r="262" spans="1:7" x14ac:dyDescent="0.25">
      <c r="A262" t="s">
        <v>1164</v>
      </c>
      <c r="B262" t="str">
        <f t="shared" si="8"/>
        <v>eligibilitydetermination</v>
      </c>
      <c r="C262">
        <f>IF(B262=LOOKUP(B262,terms!$B$2:$B$219),1,0)</f>
        <v>0</v>
      </c>
      <c r="D262">
        <f>IF(B262=LOOKUP(B262,terms!$B$2:$B$223),0,1)</f>
        <v>1</v>
      </c>
      <c r="E262">
        <v>262</v>
      </c>
      <c r="F262" t="str">
        <f t="shared" si="9"/>
        <v>D262</v>
      </c>
      <c r="G262" t="str">
        <f ca="1">IF(C262=1,SUM($D$2:INDIRECT(F262)),"")</f>
        <v/>
      </c>
    </row>
    <row r="263" spans="1:7" x14ac:dyDescent="0.25">
      <c r="A263" t="s">
        <v>1165</v>
      </c>
      <c r="B263" t="str">
        <f t="shared" si="8"/>
        <v>authorizeduser</v>
      </c>
      <c r="C263">
        <f>IF(B263=LOOKUP(B263,terms!$B$2:$B$219),1,0)</f>
        <v>0</v>
      </c>
      <c r="D263">
        <f>IF(B263=LOOKUP(B263,terms!$B$2:$B$223),0,1)</f>
        <v>1</v>
      </c>
      <c r="E263">
        <v>263</v>
      </c>
      <c r="F263" t="str">
        <f t="shared" si="9"/>
        <v>D263</v>
      </c>
      <c r="G263" t="str">
        <f ca="1">IF(C263=1,SUM($D$2:INDIRECT(F263)),"")</f>
        <v/>
      </c>
    </row>
    <row r="264" spans="1:7" x14ac:dyDescent="0.25">
      <c r="A264" t="s">
        <v>1166</v>
      </c>
      <c r="B264" t="str">
        <f t="shared" si="8"/>
        <v>paymentinformation</v>
      </c>
      <c r="C264">
        <f>IF(B264=LOOKUP(B264,terms!$B$2:$B$219),1,0)</f>
        <v>0</v>
      </c>
      <c r="D264">
        <f>IF(B264=LOOKUP(B264,terms!$B$2:$B$223),0,1)</f>
        <v>1</v>
      </c>
      <c r="E264">
        <v>264</v>
      </c>
      <c r="F264" t="str">
        <f t="shared" si="9"/>
        <v>D264</v>
      </c>
      <c r="G264" t="str">
        <f ca="1">IF(C264=1,SUM($D$2:INDIRECT(F264)),"")</f>
        <v/>
      </c>
    </row>
    <row r="265" spans="1:7" x14ac:dyDescent="0.25">
      <c r="A265" t="s">
        <v>1167</v>
      </c>
      <c r="B265" t="str">
        <f t="shared" si="8"/>
        <v>informationentered</v>
      </c>
      <c r="C265">
        <f>IF(B265=LOOKUP(B265,terms!$B$2:$B$219),1,0)</f>
        <v>0</v>
      </c>
      <c r="D265">
        <f>IF(B265=LOOKUP(B265,terms!$B$2:$B$223),0,1)</f>
        <v>1</v>
      </c>
      <c r="E265">
        <v>265</v>
      </c>
      <c r="F265" t="str">
        <f t="shared" si="9"/>
        <v>D265</v>
      </c>
      <c r="G265" t="str">
        <f ca="1">IF(C265=1,SUM($D$2:INDIRECT(F265)),"")</f>
        <v/>
      </c>
    </row>
    <row r="266" spans="1:7" x14ac:dyDescent="0.25">
      <c r="A266" t="s">
        <v>1168</v>
      </c>
      <c r="B266" t="str">
        <f t="shared" si="8"/>
        <v>personalinformation</v>
      </c>
      <c r="C266">
        <f>IF(B266=LOOKUP(B266,terms!$B$2:$B$219),1,0)</f>
        <v>0</v>
      </c>
      <c r="D266">
        <f>IF(B266=LOOKUP(B266,terms!$B$2:$B$223),0,1)</f>
        <v>1</v>
      </c>
      <c r="E266">
        <v>266</v>
      </c>
      <c r="F266" t="str">
        <f t="shared" si="9"/>
        <v>D266</v>
      </c>
      <c r="G266" t="str">
        <f ca="1">IF(C266=1,SUM($D$2:INDIRECT(F266)),"")</f>
        <v/>
      </c>
    </row>
    <row r="267" spans="1:7" x14ac:dyDescent="0.25">
      <c r="A267" t="s">
        <v>1169</v>
      </c>
      <c r="B267" t="str">
        <f t="shared" si="8"/>
        <v>planrating</v>
      </c>
      <c r="C267">
        <f>IF(B267=LOOKUP(B267,terms!$B$2:$B$219),1,0)</f>
        <v>0</v>
      </c>
      <c r="D267">
        <f>IF(B267=LOOKUP(B267,terms!$B$2:$B$223),0,1)</f>
        <v>1</v>
      </c>
      <c r="E267">
        <v>267</v>
      </c>
      <c r="F267" t="str">
        <f t="shared" si="9"/>
        <v>D267</v>
      </c>
      <c r="G267" t="str">
        <f ca="1">IF(C267=1,SUM($D$2:INDIRECT(F267)),"")</f>
        <v/>
      </c>
    </row>
    <row r="268" spans="1:7" x14ac:dyDescent="0.25">
      <c r="A268" t="s">
        <v>734</v>
      </c>
      <c r="B268" t="str">
        <f t="shared" si="8"/>
        <v>casemanagement</v>
      </c>
      <c r="C268">
        <f>IF(B268=LOOKUP(B268,terms!$B$2:$B$219),1,0)</f>
        <v>1</v>
      </c>
      <c r="D268">
        <f>IF(B268=LOOKUP(B268,terms!$B$2:$B$223),0,1)</f>
        <v>0</v>
      </c>
      <c r="E268">
        <v>268</v>
      </c>
      <c r="F268" t="str">
        <f t="shared" si="9"/>
        <v>D268</v>
      </c>
      <c r="G268">
        <f ca="1">IF(C268=1,SUM($D$2:INDIRECT(F268)),"")</f>
        <v>243</v>
      </c>
    </row>
    <row r="269" spans="1:7" x14ac:dyDescent="0.25">
      <c r="A269" t="s">
        <v>1170</v>
      </c>
      <c r="B269" t="str">
        <f t="shared" si="8"/>
        <v>analyzeresponse</v>
      </c>
      <c r="C269">
        <f>IF(B269=LOOKUP(B269,terms!$B$2:$B$219),1,0)</f>
        <v>0</v>
      </c>
      <c r="D269">
        <f>IF(B269=LOOKUP(B269,terms!$B$2:$B$223),0,1)</f>
        <v>1</v>
      </c>
      <c r="E269">
        <v>269</v>
      </c>
      <c r="F269" t="str">
        <f t="shared" si="9"/>
        <v>D269</v>
      </c>
      <c r="G269" t="str">
        <f ca="1">IF(C269=1,SUM($D$2:INDIRECT(F269)),"")</f>
        <v/>
      </c>
    </row>
    <row r="270" spans="1:7" x14ac:dyDescent="0.25">
      <c r="A270" t="s">
        <v>1171</v>
      </c>
      <c r="B270" t="str">
        <f t="shared" si="8"/>
        <v>manualreview</v>
      </c>
      <c r="C270">
        <f>IF(B270=LOOKUP(B270,terms!$B$2:$B$219),1,0)</f>
        <v>0</v>
      </c>
      <c r="D270">
        <f>IF(B270=LOOKUP(B270,terms!$B$2:$B$223),0,1)</f>
        <v>1</v>
      </c>
      <c r="E270">
        <v>270</v>
      </c>
      <c r="F270" t="str">
        <f t="shared" si="9"/>
        <v>D270</v>
      </c>
      <c r="G270" t="str">
        <f ca="1">IF(C270=1,SUM($D$2:INDIRECT(F270)),"")</f>
        <v/>
      </c>
    </row>
    <row r="271" spans="1:7" x14ac:dyDescent="0.25">
      <c r="A271" t="s">
        <v>1172</v>
      </c>
      <c r="B271" t="str">
        <f t="shared" si="8"/>
        <v>controlagency</v>
      </c>
      <c r="C271">
        <f>IF(B271=LOOKUP(B271,terms!$B$2:$B$219),1,0)</f>
        <v>1</v>
      </c>
      <c r="D271">
        <f>IF(B271=LOOKUP(B271,terms!$B$2:$B$223),0,1)</f>
        <v>0</v>
      </c>
      <c r="E271">
        <v>271</v>
      </c>
      <c r="F271" t="str">
        <f t="shared" si="9"/>
        <v>D271</v>
      </c>
      <c r="G271">
        <f ca="1">IF(C271=1,SUM($D$2:INDIRECT(F271)),"")</f>
        <v>245</v>
      </c>
    </row>
    <row r="272" spans="1:7" x14ac:dyDescent="0.25">
      <c r="A272" t="s">
        <v>1173</v>
      </c>
      <c r="B272" t="str">
        <f t="shared" si="8"/>
        <v>caseinformation</v>
      </c>
      <c r="C272">
        <f>IF(B272=LOOKUP(B272,terms!$B$2:$B$219),1,0)</f>
        <v>0</v>
      </c>
      <c r="D272">
        <f>IF(B272=LOOKUP(B272,terms!$B$2:$B$223),0,1)</f>
        <v>1</v>
      </c>
      <c r="E272">
        <v>272</v>
      </c>
      <c r="F272" t="str">
        <f t="shared" si="9"/>
        <v>D272</v>
      </c>
      <c r="G272" t="str">
        <f ca="1">IF(C272=1,SUM($D$2:INDIRECT(F272)),"")</f>
        <v/>
      </c>
    </row>
    <row r="273" spans="1:7" x14ac:dyDescent="0.25">
      <c r="A273" t="s">
        <v>1174</v>
      </c>
      <c r="B273" t="str">
        <f t="shared" si="8"/>
        <v>statusstatewide</v>
      </c>
      <c r="C273">
        <f>IF(B273=LOOKUP(B273,terms!$B$2:$B$219),1,0)</f>
        <v>0</v>
      </c>
      <c r="D273">
        <f>IF(B273=LOOKUP(B273,terms!$B$2:$B$223),0,1)</f>
        <v>1</v>
      </c>
      <c r="E273">
        <v>273</v>
      </c>
      <c r="F273" t="str">
        <f t="shared" si="9"/>
        <v>D273</v>
      </c>
      <c r="G273" t="str">
        <f ca="1">IF(C273=1,SUM($D$2:INDIRECT(F273)),"")</f>
        <v/>
      </c>
    </row>
    <row r="274" spans="1:7" x14ac:dyDescent="0.25">
      <c r="A274" t="s">
        <v>1175</v>
      </c>
      <c r="B274" t="str">
        <f t="shared" si="8"/>
        <v>individualaccount</v>
      </c>
      <c r="C274">
        <f>IF(B274=LOOKUP(B274,terms!$B$2:$B$219),1,0)</f>
        <v>0</v>
      </c>
      <c r="D274">
        <f>IF(B274=LOOKUP(B274,terms!$B$2:$B$223),0,1)</f>
        <v>1</v>
      </c>
      <c r="E274">
        <v>274</v>
      </c>
      <c r="F274" t="str">
        <f t="shared" si="9"/>
        <v>D274</v>
      </c>
      <c r="G274" t="str">
        <f ca="1">IF(C274=1,SUM($D$2:INDIRECT(F274)),"")</f>
        <v/>
      </c>
    </row>
    <row r="275" spans="1:7" x14ac:dyDescent="0.25">
      <c r="A275" t="s">
        <v>1176</v>
      </c>
      <c r="B275" t="str">
        <f t="shared" si="8"/>
        <v>updatedinformation</v>
      </c>
      <c r="C275">
        <f>IF(B275=LOOKUP(B275,terms!$B$2:$B$219),1,0)</f>
        <v>0</v>
      </c>
      <c r="D275">
        <f>IF(B275=LOOKUP(B275,terms!$B$2:$B$223),0,1)</f>
        <v>1</v>
      </c>
      <c r="E275">
        <v>275</v>
      </c>
      <c r="F275" t="str">
        <f t="shared" si="9"/>
        <v>D275</v>
      </c>
      <c r="G275" t="str">
        <f ca="1">IF(C275=1,SUM($D$2:INDIRECT(F275)),"")</f>
        <v/>
      </c>
    </row>
    <row r="276" spans="1:7" x14ac:dyDescent="0.25">
      <c r="A276" t="s">
        <v>1177</v>
      </c>
      <c r="B276" t="str">
        <f t="shared" si="8"/>
        <v>informationprovided</v>
      </c>
      <c r="C276">
        <f>IF(B276=LOOKUP(B276,terms!$B$2:$B$219),1,0)</f>
        <v>0</v>
      </c>
      <c r="D276">
        <f>IF(B276=LOOKUP(B276,terms!$B$2:$B$223),0,1)</f>
        <v>1</v>
      </c>
      <c r="E276">
        <v>276</v>
      </c>
      <c r="F276" t="str">
        <f t="shared" si="9"/>
        <v>D276</v>
      </c>
      <c r="G276" t="str">
        <f ca="1">IF(C276=1,SUM($D$2:INDIRECT(F276)),"")</f>
        <v/>
      </c>
    </row>
    <row r="277" spans="1:7" x14ac:dyDescent="0.25">
      <c r="A277" t="s">
        <v>1178</v>
      </c>
      <c r="B277" t="str">
        <f t="shared" si="8"/>
        <v>promotehealth</v>
      </c>
      <c r="C277">
        <f>IF(B277=LOOKUP(B277,terms!$B$2:$B$219),1,0)</f>
        <v>0</v>
      </c>
      <c r="D277">
        <f>IF(B277=LOOKUP(B277,terms!$B$2:$B$223),0,1)</f>
        <v>1</v>
      </c>
      <c r="E277">
        <v>277</v>
      </c>
      <c r="F277" t="str">
        <f t="shared" si="9"/>
        <v>D277</v>
      </c>
      <c r="G277" t="str">
        <f ca="1">IF(C277=1,SUM($D$2:INDIRECT(F277)),"")</f>
        <v/>
      </c>
    </row>
    <row r="278" spans="1:7" x14ac:dyDescent="0.25">
      <c r="A278" t="s">
        <v>1179</v>
      </c>
      <c r="B278" t="str">
        <f t="shared" si="8"/>
        <v>automaticallyenroll</v>
      </c>
      <c r="C278">
        <f>IF(B278=LOOKUP(B278,terms!$B$2:$B$219),1,0)</f>
        <v>0</v>
      </c>
      <c r="D278">
        <f>IF(B278=LOOKUP(B278,terms!$B$2:$B$223),0,1)</f>
        <v>1</v>
      </c>
      <c r="E278">
        <v>278</v>
      </c>
      <c r="F278" t="str">
        <f t="shared" si="9"/>
        <v>D278</v>
      </c>
      <c r="G278" t="str">
        <f ca="1">IF(C278=1,SUM($D$2:INDIRECT(F278)),"")</f>
        <v/>
      </c>
    </row>
    <row r="279" spans="1:7" x14ac:dyDescent="0.25">
      <c r="A279" t="s">
        <v>1180</v>
      </c>
      <c r="B279" t="str">
        <f t="shared" si="8"/>
        <v>adjustpayment</v>
      </c>
      <c r="C279">
        <f>IF(B279=LOOKUP(B279,terms!$B$2:$B$219),1,0)</f>
        <v>0</v>
      </c>
      <c r="D279">
        <f>IF(B279=LOOKUP(B279,terms!$B$2:$B$223),0,1)</f>
        <v>1</v>
      </c>
      <c r="E279">
        <v>279</v>
      </c>
      <c r="F279" t="str">
        <f t="shared" si="9"/>
        <v>D279</v>
      </c>
      <c r="G279" t="str">
        <f ca="1">IF(C279=1,SUM($D$2:INDIRECT(F279)),"")</f>
        <v/>
      </c>
    </row>
    <row r="280" spans="1:7" x14ac:dyDescent="0.25">
      <c r="A280" t="s">
        <v>1181</v>
      </c>
      <c r="B280" t="str">
        <f t="shared" si="8"/>
        <v>paymentdiscrepancy</v>
      </c>
      <c r="C280">
        <f>IF(B280=LOOKUP(B280,terms!$B$2:$B$219),1,0)</f>
        <v>0</v>
      </c>
      <c r="D280">
        <f>IF(B280=LOOKUP(B280,terms!$B$2:$B$223),0,1)</f>
        <v>1</v>
      </c>
      <c r="E280">
        <v>280</v>
      </c>
      <c r="F280" t="str">
        <f t="shared" si="9"/>
        <v>D280</v>
      </c>
      <c r="G280" t="str">
        <f ca="1">IF(C280=1,SUM($D$2:INDIRECT(F280)),"")</f>
        <v/>
      </c>
    </row>
    <row r="281" spans="1:7" x14ac:dyDescent="0.25">
      <c r="A281" t="s">
        <v>1182</v>
      </c>
      <c r="B281" t="str">
        <f t="shared" si="8"/>
        <v>communicationchannel</v>
      </c>
      <c r="C281">
        <f>IF(B281=LOOKUP(B281,terms!$B$2:$B$219),1,0)</f>
        <v>0</v>
      </c>
      <c r="D281">
        <f>IF(B281=LOOKUP(B281,terms!$B$2:$B$223),0,1)</f>
        <v>1</v>
      </c>
      <c r="E281">
        <v>281</v>
      </c>
      <c r="F281" t="str">
        <f t="shared" si="9"/>
        <v>D281</v>
      </c>
      <c r="G281" t="str">
        <f ca="1">IF(C281=1,SUM($D$2:INDIRECT(F281)),"")</f>
        <v/>
      </c>
    </row>
    <row r="282" spans="1:7" x14ac:dyDescent="0.25">
      <c r="A282" t="s">
        <v>1183</v>
      </c>
      <c r="B282" t="str">
        <f t="shared" si="8"/>
        <v>riskcost</v>
      </c>
      <c r="C282">
        <f>IF(B282=LOOKUP(B282,terms!$B$2:$B$219),1,0)</f>
        <v>0</v>
      </c>
      <c r="D282">
        <f>IF(B282=LOOKUP(B282,terms!$B$2:$B$223),0,1)</f>
        <v>1</v>
      </c>
      <c r="E282">
        <v>282</v>
      </c>
      <c r="F282" t="str">
        <f t="shared" si="9"/>
        <v>D282</v>
      </c>
      <c r="G282" t="str">
        <f ca="1">IF(C282=1,SUM($D$2:INDIRECT(F282)),"")</f>
        <v/>
      </c>
    </row>
    <row r="283" spans="1:7" x14ac:dyDescent="0.25">
      <c r="A283" t="s">
        <v>1184</v>
      </c>
      <c r="B283" t="str">
        <f t="shared" si="8"/>
        <v>coveragerequirement</v>
      </c>
      <c r="C283">
        <f>IF(B283=LOOKUP(B283,terms!$B$2:$B$219),1,0)</f>
        <v>0</v>
      </c>
      <c r="D283">
        <f>IF(B283=LOOKUP(B283,terms!$B$2:$B$223),0,1)</f>
        <v>1</v>
      </c>
      <c r="E283">
        <v>283</v>
      </c>
      <c r="F283" t="str">
        <f t="shared" si="9"/>
        <v>D283</v>
      </c>
      <c r="G283" t="str">
        <f ca="1">IF(C283=1,SUM($D$2:INDIRECT(F283)),"")</f>
        <v/>
      </c>
    </row>
    <row r="284" spans="1:7" x14ac:dyDescent="0.25">
      <c r="A284" t="s">
        <v>1185</v>
      </c>
      <c r="B284" t="str">
        <f t="shared" si="8"/>
        <v>exemptionapplication</v>
      </c>
      <c r="C284">
        <f>IF(B284=LOOKUP(B284,terms!$B$2:$B$219),1,0)</f>
        <v>0</v>
      </c>
      <c r="D284">
        <f>IF(B284=LOOKUP(B284,terms!$B$2:$B$223),0,1)</f>
        <v>1</v>
      </c>
      <c r="E284">
        <v>284</v>
      </c>
      <c r="F284" t="str">
        <f t="shared" si="9"/>
        <v>D284</v>
      </c>
      <c r="G284" t="str">
        <f ca="1">IF(C284=1,SUM($D$2:INDIRECT(F284)),"")</f>
        <v/>
      </c>
    </row>
    <row r="285" spans="1:7" x14ac:dyDescent="0.25">
      <c r="A285" t="s">
        <v>1186</v>
      </c>
      <c r="B285" t="str">
        <f t="shared" si="8"/>
        <v>federalaudit</v>
      </c>
      <c r="C285">
        <f>IF(B285=LOOKUP(B285,terms!$B$2:$B$219),1,0)</f>
        <v>0</v>
      </c>
      <c r="D285">
        <f>IF(B285=LOOKUP(B285,terms!$B$2:$B$223),0,1)</f>
        <v>1</v>
      </c>
      <c r="E285">
        <v>285</v>
      </c>
      <c r="F285" t="str">
        <f t="shared" si="9"/>
        <v>D285</v>
      </c>
      <c r="G285" t="str">
        <f ca="1">IF(C285=1,SUM($D$2:INDIRECT(F285)),"")</f>
        <v/>
      </c>
    </row>
    <row r="286" spans="1:7" x14ac:dyDescent="0.25">
      <c r="A286" t="s">
        <v>1187</v>
      </c>
      <c r="B286" t="str">
        <f t="shared" si="8"/>
        <v>provideworkflowfunctionality</v>
      </c>
      <c r="C286">
        <f>IF(B286=LOOKUP(B286,terms!$B$2:$B$219),1,0)</f>
        <v>0</v>
      </c>
      <c r="D286">
        <f>IF(B286=LOOKUP(B286,terms!$B$2:$B$223),0,1)</f>
        <v>1</v>
      </c>
      <c r="E286">
        <v>286</v>
      </c>
      <c r="F286" t="str">
        <f t="shared" si="9"/>
        <v>D286</v>
      </c>
      <c r="G286" t="str">
        <f ca="1">IF(C286=1,SUM($D$2:INDIRECT(F286)),"")</f>
        <v/>
      </c>
    </row>
    <row r="287" spans="1:7" x14ac:dyDescent="0.25">
      <c r="A287" t="s">
        <v>1188</v>
      </c>
      <c r="B287" t="str">
        <f t="shared" si="8"/>
        <v>minimumdataset</v>
      </c>
      <c r="C287">
        <f>IF(B287=LOOKUP(B287,terms!$B$2:$B$219),1,0)</f>
        <v>0</v>
      </c>
      <c r="D287">
        <f>IF(B287=LOOKUP(B287,terms!$B$2:$B$223),0,1)</f>
        <v>1</v>
      </c>
      <c r="E287">
        <v>287</v>
      </c>
      <c r="F287" t="str">
        <f t="shared" si="9"/>
        <v>D287</v>
      </c>
      <c r="G287" t="str">
        <f ca="1">IF(C287=1,SUM($D$2:INDIRECT(F287)),"")</f>
        <v/>
      </c>
    </row>
    <row r="288" spans="1:7" x14ac:dyDescent="0.25">
      <c r="A288" t="s">
        <v>1189</v>
      </c>
      <c r="B288" t="str">
        <f t="shared" si="8"/>
        <v>qualitydoctor</v>
      </c>
      <c r="C288">
        <f>IF(B288=LOOKUP(B288,terms!$B$2:$B$219),1,0)</f>
        <v>0</v>
      </c>
      <c r="D288">
        <f>IF(B288=LOOKUP(B288,terms!$B$2:$B$223),0,1)</f>
        <v>1</v>
      </c>
      <c r="E288">
        <v>288</v>
      </c>
      <c r="F288" t="str">
        <f t="shared" si="9"/>
        <v>D288</v>
      </c>
      <c r="G288" t="str">
        <f ca="1">IF(C288=1,SUM($D$2:INDIRECT(F288)),"")</f>
        <v/>
      </c>
    </row>
    <row r="289" spans="1:7" x14ac:dyDescent="0.25">
      <c r="A289" t="s">
        <v>1190</v>
      </c>
      <c r="B289" t="str">
        <f t="shared" si="8"/>
        <v>keymetric</v>
      </c>
      <c r="C289">
        <f>IF(B289=LOOKUP(B289,terms!$B$2:$B$219),1,0)</f>
        <v>0</v>
      </c>
      <c r="D289">
        <f>IF(B289=LOOKUP(B289,terms!$B$2:$B$223),0,1)</f>
        <v>1</v>
      </c>
      <c r="E289">
        <v>289</v>
      </c>
      <c r="F289" t="str">
        <f t="shared" si="9"/>
        <v>D289</v>
      </c>
      <c r="G289" t="str">
        <f ca="1">IF(C289=1,SUM($D$2:INDIRECT(F289)),"")</f>
        <v/>
      </c>
    </row>
    <row r="290" spans="1:7" x14ac:dyDescent="0.25">
      <c r="A290" t="s">
        <v>803</v>
      </c>
      <c r="B290" t="str">
        <f t="shared" si="8"/>
        <v>identificationcard</v>
      </c>
      <c r="C290">
        <f>IF(B290=LOOKUP(B290,terms!$B$2:$B$219),1,0)</f>
        <v>1</v>
      </c>
      <c r="D290">
        <f>IF(B290=LOOKUP(B290,terms!$B$2:$B$223),0,1)</f>
        <v>0</v>
      </c>
      <c r="E290">
        <v>290</v>
      </c>
      <c r="F290" t="str">
        <f t="shared" si="9"/>
        <v>D290</v>
      </c>
      <c r="G290">
        <f ca="1">IF(C290=1,SUM($D$2:INDIRECT(F290)),"")</f>
        <v>263</v>
      </c>
    </row>
    <row r="291" spans="1:7" x14ac:dyDescent="0.25">
      <c r="A291" t="s">
        <v>1191</v>
      </c>
      <c r="B291" t="str">
        <f t="shared" si="8"/>
        <v>enrollmentprocess</v>
      </c>
      <c r="C291">
        <f>IF(B291=LOOKUP(B291,terms!$B$2:$B$219),1,0)</f>
        <v>0</v>
      </c>
      <c r="D291">
        <f>IF(B291=LOOKUP(B291,terms!$B$2:$B$223),0,1)</f>
        <v>1</v>
      </c>
      <c r="E291">
        <v>291</v>
      </c>
      <c r="F291" t="str">
        <f t="shared" si="9"/>
        <v>D291</v>
      </c>
      <c r="G291" t="str">
        <f ca="1">IF(C291=1,SUM($D$2:INDIRECT(F291)),"")</f>
        <v/>
      </c>
    </row>
    <row r="292" spans="1:7" x14ac:dyDescent="0.25">
      <c r="A292" t="s">
        <v>1192</v>
      </c>
      <c r="B292" t="str">
        <f t="shared" si="8"/>
        <v>healthcareservice</v>
      </c>
      <c r="C292">
        <f>IF(B292=LOOKUP(B292,terms!$B$2:$B$219),1,0)</f>
        <v>0</v>
      </c>
      <c r="D292">
        <f>IF(B292=LOOKUP(B292,terms!$B$2:$B$223),0,1)</f>
        <v>1</v>
      </c>
      <c r="E292">
        <v>292</v>
      </c>
      <c r="F292" t="str">
        <f t="shared" si="9"/>
        <v>D292</v>
      </c>
      <c r="G292" t="str">
        <f ca="1">IF(C292=1,SUM($D$2:INDIRECT(F292)),"")</f>
        <v/>
      </c>
    </row>
    <row r="293" spans="1:7" x14ac:dyDescent="0.25">
      <c r="A293" t="s">
        <v>1193</v>
      </c>
      <c r="B293" t="str">
        <f t="shared" si="8"/>
        <v>premiumcontribution</v>
      </c>
      <c r="C293">
        <f>IF(B293=LOOKUP(B293,terms!$B$2:$B$219),1,0)</f>
        <v>0</v>
      </c>
      <c r="D293">
        <f>IF(B293=LOOKUP(B293,terms!$B$2:$B$223),0,1)</f>
        <v>1</v>
      </c>
      <c r="E293">
        <v>293</v>
      </c>
      <c r="F293" t="str">
        <f t="shared" si="9"/>
        <v>D293</v>
      </c>
      <c r="G293" t="str">
        <f ca="1">IF(C293=1,SUM($D$2:INDIRECT(F293)),"")</f>
        <v/>
      </c>
    </row>
    <row r="294" spans="1:7" x14ac:dyDescent="0.25">
      <c r="A294" t="s">
        <v>1194</v>
      </c>
      <c r="B294" t="str">
        <f t="shared" si="8"/>
        <v>grosspremium</v>
      </c>
      <c r="C294">
        <f>IF(B294=LOOKUP(B294,terms!$B$2:$B$219),1,0)</f>
        <v>0</v>
      </c>
      <c r="D294">
        <f>IF(B294=LOOKUP(B294,terms!$B$2:$B$223),0,1)</f>
        <v>1</v>
      </c>
      <c r="E294">
        <v>294</v>
      </c>
      <c r="F294" t="str">
        <f t="shared" si="9"/>
        <v>D294</v>
      </c>
      <c r="G294" t="str">
        <f ca="1">IF(C294=1,SUM($D$2:INDIRECT(F294)),"")</f>
        <v/>
      </c>
    </row>
    <row r="295" spans="1:7" x14ac:dyDescent="0.25">
      <c r="A295" t="s">
        <v>820</v>
      </c>
      <c r="B295" t="str">
        <f t="shared" si="8"/>
        <v>netpremium</v>
      </c>
      <c r="C295">
        <f>IF(B295=LOOKUP(B295,terms!$B$2:$B$219),1,0)</f>
        <v>1</v>
      </c>
      <c r="D295">
        <f>IF(B295=LOOKUP(B295,terms!$B$2:$B$223),0,1)</f>
        <v>0</v>
      </c>
      <c r="E295">
        <v>295</v>
      </c>
      <c r="F295" t="str">
        <f t="shared" si="9"/>
        <v>D295</v>
      </c>
      <c r="G295">
        <f ca="1">IF(C295=1,SUM($D$2:INDIRECT(F295)),"")</f>
        <v>267</v>
      </c>
    </row>
    <row r="296" spans="1:7" x14ac:dyDescent="0.25">
      <c r="A296" t="s">
        <v>1195</v>
      </c>
      <c r="B296" t="str">
        <f t="shared" si="8"/>
        <v>identifyassister</v>
      </c>
      <c r="C296">
        <f>IF(B296=LOOKUP(B296,terms!$B$2:$B$219),1,0)</f>
        <v>0</v>
      </c>
      <c r="D296">
        <f>IF(B296=LOOKUP(B296,terms!$B$2:$B$223),0,1)</f>
        <v>1</v>
      </c>
      <c r="E296">
        <v>296</v>
      </c>
      <c r="F296" t="str">
        <f t="shared" si="9"/>
        <v>D296</v>
      </c>
      <c r="G296" t="str">
        <f ca="1">IF(C296=1,SUM($D$2:INDIRECT(F296)),"")</f>
        <v/>
      </c>
    </row>
    <row r="297" spans="1:7" x14ac:dyDescent="0.25">
      <c r="A297" t="s">
        <v>1196</v>
      </c>
      <c r="B297" t="str">
        <f t="shared" si="8"/>
        <v>includingdetail</v>
      </c>
      <c r="C297">
        <f>IF(B297=LOOKUP(B297,terms!$B$2:$B$219),1,0)</f>
        <v>0</v>
      </c>
      <c r="D297">
        <f>IF(B297=LOOKUP(B297,terms!$B$2:$B$223),0,1)</f>
        <v>1</v>
      </c>
      <c r="E297">
        <v>297</v>
      </c>
      <c r="F297" t="str">
        <f t="shared" si="9"/>
        <v>D297</v>
      </c>
      <c r="G297" t="str">
        <f ca="1">IF(C297=1,SUM($D$2:INDIRECT(F297)),"")</f>
        <v/>
      </c>
    </row>
    <row r="298" spans="1:7" x14ac:dyDescent="0.25">
      <c r="A298" t="s">
        <v>1197</v>
      </c>
      <c r="B298" t="str">
        <f t="shared" si="8"/>
        <v>includingstatistical</v>
      </c>
      <c r="C298">
        <f>IF(B298=LOOKUP(B298,terms!$B$2:$B$219),1,0)</f>
        <v>0</v>
      </c>
      <c r="D298">
        <f>IF(B298=LOOKUP(B298,terms!$B$2:$B$223),0,1)</f>
        <v>1</v>
      </c>
      <c r="E298">
        <v>298</v>
      </c>
      <c r="F298" t="str">
        <f t="shared" si="9"/>
        <v>D298</v>
      </c>
      <c r="G298" t="str">
        <f ca="1">IF(C298=1,SUM($D$2:INDIRECT(F298)),"")</f>
        <v/>
      </c>
    </row>
    <row r="299" spans="1:7" x14ac:dyDescent="0.25">
      <c r="A299" t="s">
        <v>1198</v>
      </c>
      <c r="B299" t="str">
        <f t="shared" si="8"/>
        <v>generatead-hoc</v>
      </c>
      <c r="C299">
        <f>IF(B299=LOOKUP(B299,terms!$B$2:$B$219),1,0)</f>
        <v>0</v>
      </c>
      <c r="D299">
        <f>IF(B299=LOOKUP(B299,terms!$B$2:$B$223),0,1)</f>
        <v>1</v>
      </c>
      <c r="E299">
        <v>299</v>
      </c>
      <c r="F299" t="str">
        <f t="shared" si="9"/>
        <v>D299</v>
      </c>
      <c r="G299" t="str">
        <f ca="1">IF(C299=1,SUM($D$2:INDIRECT(F299)),"")</f>
        <v/>
      </c>
    </row>
    <row r="300" spans="1:7" x14ac:dyDescent="0.25">
      <c r="A300" t="s">
        <v>1199</v>
      </c>
      <c r="B300" t="str">
        <f t="shared" si="8"/>
        <v>generatepayment</v>
      </c>
      <c r="C300">
        <f>IF(B300=LOOKUP(B300,terms!$B$2:$B$219),1,0)</f>
        <v>0</v>
      </c>
      <c r="D300">
        <f>IF(B300=LOOKUP(B300,terms!$B$2:$B$223),0,1)</f>
        <v>1</v>
      </c>
      <c r="E300">
        <v>300</v>
      </c>
      <c r="F300" t="str">
        <f t="shared" si="9"/>
        <v>D300</v>
      </c>
      <c r="G300" t="str">
        <f ca="1">IF(C300=1,SUM($D$2:INDIRECT(F300)),"")</f>
        <v/>
      </c>
    </row>
    <row r="301" spans="1:7" x14ac:dyDescent="0.25">
      <c r="A301" t="s">
        <v>1200</v>
      </c>
      <c r="B301" t="str">
        <f t="shared" si="8"/>
        <v>chipplan</v>
      </c>
      <c r="C301">
        <f>IF(B301=LOOKUP(B301,terms!$B$2:$B$219),1,0)</f>
        <v>0</v>
      </c>
      <c r="D301">
        <f>IF(B301=LOOKUP(B301,terms!$B$2:$B$223),0,1)</f>
        <v>1</v>
      </c>
      <c r="E301">
        <v>301</v>
      </c>
      <c r="F301" t="str">
        <f t="shared" si="9"/>
        <v>D301</v>
      </c>
      <c r="G301" t="str">
        <f ca="1">IF(C301=1,SUM($D$2:INDIRECT(F301)),"")</f>
        <v/>
      </c>
    </row>
    <row r="302" spans="1:7" x14ac:dyDescent="0.25">
      <c r="A302" t="s">
        <v>1201</v>
      </c>
      <c r="B302" t="str">
        <f t="shared" si="8"/>
        <v>updateaccount</v>
      </c>
      <c r="C302">
        <f>IF(B302=LOOKUP(B302,terms!$B$2:$B$219),1,0)</f>
        <v>0</v>
      </c>
      <c r="D302">
        <f>IF(B302=LOOKUP(B302,terms!$B$2:$B$223),0,1)</f>
        <v>1</v>
      </c>
      <c r="E302">
        <v>302</v>
      </c>
      <c r="F302" t="str">
        <f t="shared" si="9"/>
        <v>D302</v>
      </c>
      <c r="G302" t="str">
        <f ca="1">IF(C302=1,SUM($D$2:INDIRECT(F302)),"")</f>
        <v/>
      </c>
    </row>
    <row r="303" spans="1:7" x14ac:dyDescent="0.25">
      <c r="A303" t="s">
        <v>1202</v>
      </c>
      <c r="B303" t="str">
        <f t="shared" si="8"/>
        <v>availabledatum</v>
      </c>
      <c r="C303">
        <f>IF(B303=LOOKUP(B303,terms!$B$2:$B$219),1,0)</f>
        <v>0</v>
      </c>
      <c r="D303">
        <f>IF(B303=LOOKUP(B303,terms!$B$2:$B$223),0,1)</f>
        <v>1</v>
      </c>
      <c r="E303">
        <v>303</v>
      </c>
      <c r="F303" t="str">
        <f t="shared" si="9"/>
        <v>D303</v>
      </c>
      <c r="G303" t="str">
        <f ca="1">IF(C303=1,SUM($D$2:INDIRECT(F303)),"")</f>
        <v/>
      </c>
    </row>
    <row r="304" spans="1:7" x14ac:dyDescent="0.25">
      <c r="A304" t="s">
        <v>860</v>
      </c>
      <c r="B304" t="str">
        <f t="shared" si="8"/>
        <v>providerdirectory</v>
      </c>
      <c r="C304">
        <f>IF(B304=LOOKUP(B304,terms!$B$2:$B$219),1,0)</f>
        <v>1</v>
      </c>
      <c r="D304">
        <f>IF(B304=LOOKUP(B304,terms!$B$2:$B$223),0,1)</f>
        <v>0</v>
      </c>
      <c r="E304">
        <v>304</v>
      </c>
      <c r="F304" t="str">
        <f t="shared" si="9"/>
        <v>D304</v>
      </c>
      <c r="G304">
        <f ca="1">IF(C304=1,SUM($D$2:INDIRECT(F304)),"")</f>
        <v>275</v>
      </c>
    </row>
    <row r="305" spans="1:7" x14ac:dyDescent="0.25">
      <c r="A305" t="s">
        <v>1203</v>
      </c>
      <c r="B305" t="str">
        <f t="shared" si="8"/>
        <v>automatedprocess</v>
      </c>
      <c r="C305">
        <f>IF(B305=LOOKUP(B305,terms!$B$2:$B$219),1,0)</f>
        <v>0</v>
      </c>
      <c r="D305">
        <f>IF(B305=LOOKUP(B305,terms!$B$2:$B$223),0,1)</f>
        <v>1</v>
      </c>
      <c r="E305">
        <v>305</v>
      </c>
      <c r="F305" t="str">
        <f t="shared" si="9"/>
        <v>D305</v>
      </c>
      <c r="G305" t="str">
        <f ca="1">IF(C305=1,SUM($D$2:INDIRECT(F305)),"")</f>
        <v/>
      </c>
    </row>
    <row r="306" spans="1:7" x14ac:dyDescent="0.25">
      <c r="A306" t="s">
        <v>1204</v>
      </c>
      <c r="B306" t="str">
        <f t="shared" si="8"/>
        <v>multiplerecord</v>
      </c>
      <c r="C306">
        <f>IF(B306=LOOKUP(B306,terms!$B$2:$B$219),1,0)</f>
        <v>0</v>
      </c>
      <c r="D306">
        <f>IF(B306=LOOKUP(B306,terms!$B$2:$B$223),0,1)</f>
        <v>1</v>
      </c>
      <c r="E306">
        <v>306</v>
      </c>
      <c r="F306" t="str">
        <f t="shared" si="9"/>
        <v>D306</v>
      </c>
      <c r="G306" t="str">
        <f ca="1">IF(C306=1,SUM($D$2:INDIRECT(F306)),"")</f>
        <v/>
      </c>
    </row>
    <row r="307" spans="1:7" x14ac:dyDescent="0.25">
      <c r="A307" t="s">
        <v>1205</v>
      </c>
      <c r="B307" t="str">
        <f t="shared" si="8"/>
        <v>webportal</v>
      </c>
      <c r="C307">
        <f>IF(B307=LOOKUP(B307,terms!$B$2:$B$219),1,0)</f>
        <v>0</v>
      </c>
      <c r="D307">
        <f>IF(B307=LOOKUP(B307,terms!$B$2:$B$223),0,1)</f>
        <v>1</v>
      </c>
      <c r="E307">
        <v>307</v>
      </c>
      <c r="F307" t="str">
        <f t="shared" si="9"/>
        <v>D307</v>
      </c>
      <c r="G307" t="str">
        <f ca="1">IF(C307=1,SUM($D$2:INDIRECT(F307)),"")</f>
        <v/>
      </c>
    </row>
    <row r="308" spans="1:7" x14ac:dyDescent="0.25">
      <c r="A308" t="s">
        <v>1206</v>
      </c>
      <c r="B308" t="str">
        <f t="shared" si="8"/>
        <v>includingstatus</v>
      </c>
      <c r="C308">
        <f>IF(B308=LOOKUP(B308,terms!$B$2:$B$219),1,0)</f>
        <v>0</v>
      </c>
      <c r="D308">
        <f>IF(B308=LOOKUP(B308,terms!$B$2:$B$223),0,1)</f>
        <v>1</v>
      </c>
      <c r="E308">
        <v>308</v>
      </c>
      <c r="F308" t="str">
        <f t="shared" si="9"/>
        <v>D308</v>
      </c>
      <c r="G308" t="str">
        <f ca="1">IF(C308=1,SUM($D$2:INDIRECT(F308)),"")</f>
        <v/>
      </c>
    </row>
    <row r="309" spans="1:7" x14ac:dyDescent="0.25">
      <c r="A309" t="s">
        <v>1207</v>
      </c>
      <c r="B309" t="str">
        <f t="shared" si="8"/>
        <v>coveragepurchased</v>
      </c>
      <c r="C309">
        <f>IF(B309=LOOKUP(B309,terms!$B$2:$B$219),1,0)</f>
        <v>0</v>
      </c>
      <c r="D309">
        <f>IF(B309=LOOKUP(B309,terms!$B$2:$B$223),0,1)</f>
        <v>1</v>
      </c>
      <c r="E309">
        <v>309</v>
      </c>
      <c r="F309" t="str">
        <f t="shared" si="9"/>
        <v>D309</v>
      </c>
      <c r="G309" t="str">
        <f ca="1">IF(C309=1,SUM($D$2:INDIRECT(F309)),"")</f>
        <v/>
      </c>
    </row>
    <row r="310" spans="1:7" x14ac:dyDescent="0.25">
      <c r="A310" t="s">
        <v>1208</v>
      </c>
      <c r="B310" t="str">
        <f t="shared" si="8"/>
        <v>plandatum</v>
      </c>
      <c r="C310">
        <f>IF(B310=LOOKUP(B310,terms!$B$2:$B$219),1,0)</f>
        <v>0</v>
      </c>
      <c r="D310">
        <f>IF(B310=LOOKUP(B310,terms!$B$2:$B$223),0,1)</f>
        <v>1</v>
      </c>
      <c r="E310">
        <v>310</v>
      </c>
      <c r="F310" t="str">
        <f t="shared" si="9"/>
        <v>D310</v>
      </c>
      <c r="G310" t="str">
        <f ca="1">IF(C310=1,SUM($D$2:INDIRECT(F310)),"")</f>
        <v/>
      </c>
    </row>
    <row r="311" spans="1:7" x14ac:dyDescent="0.25">
      <c r="A311" t="s">
        <v>1209</v>
      </c>
      <c r="B311" t="str">
        <f t="shared" si="8"/>
        <v>onlineportal</v>
      </c>
      <c r="C311">
        <f>IF(B311=LOOKUP(B311,terms!$B$2:$B$219),1,0)</f>
        <v>0</v>
      </c>
      <c r="D311">
        <f>IF(B311=LOOKUP(B311,terms!$B$2:$B$223),0,1)</f>
        <v>1</v>
      </c>
      <c r="E311">
        <v>311</v>
      </c>
      <c r="F311" t="str">
        <f t="shared" si="9"/>
        <v>D311</v>
      </c>
      <c r="G311" t="str">
        <f ca="1">IF(C311=1,SUM($D$2:INDIRECT(F311)),"")</f>
        <v/>
      </c>
    </row>
    <row r="312" spans="1:7" x14ac:dyDescent="0.25">
      <c r="A312" t="s">
        <v>1210</v>
      </c>
      <c r="B312" t="str">
        <f t="shared" si="8"/>
        <v>applicationprocess</v>
      </c>
      <c r="C312">
        <f>IF(B312=LOOKUP(B312,terms!$B$2:$B$219),1,0)</f>
        <v>0</v>
      </c>
      <c r="D312">
        <f>IF(B312=LOOKUP(B312,terms!$B$2:$B$223),0,1)</f>
        <v>1</v>
      </c>
      <c r="E312">
        <v>312</v>
      </c>
      <c r="F312" t="str">
        <f t="shared" si="9"/>
        <v>D312</v>
      </c>
      <c r="G312" t="str">
        <f ca="1">IF(C312=1,SUM($D$2:INDIRECT(F312)),"")</f>
        <v/>
      </c>
    </row>
    <row r="313" spans="1:7" x14ac:dyDescent="0.25">
      <c r="A313" t="s">
        <v>897</v>
      </c>
      <c r="B313" t="str">
        <f t="shared" si="8"/>
        <v>subsidizedhealthcare</v>
      </c>
      <c r="C313">
        <f>IF(B313=LOOKUP(B313,terms!$B$2:$B$219),1,0)</f>
        <v>1</v>
      </c>
      <c r="D313">
        <f>IF(B313=LOOKUP(B313,terms!$B$2:$B$223),0,1)</f>
        <v>0</v>
      </c>
      <c r="E313">
        <v>313</v>
      </c>
      <c r="F313" t="str">
        <f t="shared" si="9"/>
        <v>D313</v>
      </c>
      <c r="G313">
        <f ca="1">IF(C313=1,SUM($D$2:INDIRECT(F313)),"")</f>
        <v>283</v>
      </c>
    </row>
    <row r="314" spans="1:7" x14ac:dyDescent="0.25">
      <c r="A314" t="s">
        <v>802</v>
      </c>
      <c r="B314" t="str">
        <f t="shared" si="8"/>
        <v>householdmember</v>
      </c>
      <c r="C314">
        <f>IF(B314=LOOKUP(B314,terms!$B$2:$B$219),1,0)</f>
        <v>1</v>
      </c>
      <c r="D314">
        <f>IF(B314=LOOKUP(B314,terms!$B$2:$B$223),0,1)</f>
        <v>0</v>
      </c>
      <c r="E314">
        <v>314</v>
      </c>
      <c r="F314" t="str">
        <f t="shared" si="9"/>
        <v>D314</v>
      </c>
      <c r="G314">
        <f ca="1">IF(C314=1,SUM($D$2:INDIRECT(F314)),"")</f>
        <v>283</v>
      </c>
    </row>
    <row r="315" spans="1:7" x14ac:dyDescent="0.25">
      <c r="A315" t="s">
        <v>1211</v>
      </c>
      <c r="B315" t="str">
        <f t="shared" si="8"/>
        <v>managedhealthcare</v>
      </c>
      <c r="C315">
        <f>IF(B315=LOOKUP(B315,terms!$B$2:$B$219),1,0)</f>
        <v>0</v>
      </c>
      <c r="D315">
        <f>IF(B315=LOOKUP(B315,terms!$B$2:$B$223),0,1)</f>
        <v>1</v>
      </c>
      <c r="E315">
        <v>315</v>
      </c>
      <c r="F315" t="str">
        <f t="shared" si="9"/>
        <v>D315</v>
      </c>
      <c r="G315" t="str">
        <f ca="1">IF(C315=1,SUM($D$2:INDIRECT(F315)),"")</f>
        <v/>
      </c>
    </row>
    <row r="316" spans="1:7" x14ac:dyDescent="0.25">
      <c r="A316" t="s">
        <v>1212</v>
      </c>
      <c r="B316" t="str">
        <f t="shared" si="8"/>
        <v>selectedplan</v>
      </c>
      <c r="C316">
        <f>IF(B316=LOOKUP(B316,terms!$B$2:$B$219),1,0)</f>
        <v>0</v>
      </c>
      <c r="D316">
        <f>IF(B316=LOOKUP(B316,terms!$B$2:$B$223),0,1)</f>
        <v>1</v>
      </c>
      <c r="E316">
        <v>316</v>
      </c>
      <c r="F316" t="str">
        <f t="shared" si="9"/>
        <v>D316</v>
      </c>
      <c r="G316" t="str">
        <f ca="1">IF(C316=1,SUM($D$2:INDIRECT(F316)),"")</f>
        <v/>
      </c>
    </row>
    <row r="317" spans="1:7" x14ac:dyDescent="0.25">
      <c r="A317" t="s">
        <v>1213</v>
      </c>
      <c r="B317" t="str">
        <f t="shared" si="8"/>
        <v>planselected</v>
      </c>
      <c r="C317">
        <f>IF(B317=LOOKUP(B317,terms!$B$2:$B$219),1,0)</f>
        <v>0</v>
      </c>
      <c r="D317">
        <f>IF(B317=LOOKUP(B317,terms!$B$2:$B$223),0,1)</f>
        <v>1</v>
      </c>
      <c r="E317">
        <v>317</v>
      </c>
      <c r="F317" t="str">
        <f t="shared" si="9"/>
        <v>D317</v>
      </c>
      <c r="G317" t="str">
        <f ca="1">IF(C317=1,SUM($D$2:INDIRECT(F317)),"")</f>
        <v/>
      </c>
    </row>
    <row r="318" spans="1:7" x14ac:dyDescent="0.25">
      <c r="A318" t="s">
        <v>1214</v>
      </c>
      <c r="B318" t="str">
        <f t="shared" si="8"/>
        <v>customerservice</v>
      </c>
      <c r="C318">
        <f>IF(B318=LOOKUP(B318,terms!$B$2:$B$219),1,0)</f>
        <v>0</v>
      </c>
      <c r="D318">
        <f>IF(B318=LOOKUP(B318,terms!$B$2:$B$223),0,1)</f>
        <v>1</v>
      </c>
      <c r="E318">
        <v>318</v>
      </c>
      <c r="F318" t="str">
        <f t="shared" si="9"/>
        <v>D318</v>
      </c>
      <c r="G318" t="str">
        <f ca="1">IF(C318=1,SUM($D$2:INDIRECT(F318)),"")</f>
        <v/>
      </c>
    </row>
    <row r="319" spans="1:7" x14ac:dyDescent="0.25">
      <c r="A319" t="s">
        <v>1215</v>
      </c>
      <c r="B319" t="str">
        <f t="shared" si="8"/>
        <v>humanservice</v>
      </c>
      <c r="C319">
        <f>IF(B319=LOOKUP(B319,terms!$B$2:$B$219),1,0)</f>
        <v>0</v>
      </c>
      <c r="D319">
        <f>IF(B319=LOOKUP(B319,terms!$B$2:$B$223),0,1)</f>
        <v>1</v>
      </c>
      <c r="E319">
        <v>319</v>
      </c>
      <c r="F319" t="str">
        <f t="shared" si="9"/>
        <v>D319</v>
      </c>
      <c r="G319" t="str">
        <f ca="1">IF(C319=1,SUM($D$2:INDIRECT(F319)),"")</f>
        <v/>
      </c>
    </row>
    <row r="320" spans="1:7" x14ac:dyDescent="0.25">
      <c r="A320" t="s">
        <v>1216</v>
      </c>
      <c r="B320" t="str">
        <f t="shared" si="8"/>
        <v>healthyfamily</v>
      </c>
      <c r="C320">
        <f>IF(B320=LOOKUP(B320,terms!$B$2:$B$219),1,0)</f>
        <v>1</v>
      </c>
      <c r="D320">
        <f>IF(B320=LOOKUP(B320,terms!$B$2:$B$223),0,1)</f>
        <v>0</v>
      </c>
      <c r="E320">
        <v>320</v>
      </c>
      <c r="F320" t="str">
        <f t="shared" si="9"/>
        <v>D320</v>
      </c>
      <c r="G320">
        <f ca="1">IF(C320=1,SUM($D$2:INDIRECT(F320)),"")</f>
        <v>288</v>
      </c>
    </row>
    <row r="321" spans="1:7" x14ac:dyDescent="0.25">
      <c r="A321" t="s">
        <v>1217</v>
      </c>
      <c r="B321" t="str">
        <f t="shared" si="8"/>
        <v>assisterfee</v>
      </c>
      <c r="C321">
        <f>IF(B321=LOOKUP(B321,terms!$B$2:$B$219),1,0)</f>
        <v>1</v>
      </c>
      <c r="D321">
        <f>IF(B321=LOOKUP(B321,terms!$B$2:$B$223),0,1)</f>
        <v>0</v>
      </c>
      <c r="E321">
        <v>321</v>
      </c>
      <c r="F321" t="str">
        <f t="shared" si="9"/>
        <v>D321</v>
      </c>
      <c r="G321">
        <f ca="1">IF(C321=1,SUM($D$2:INDIRECT(F321)),"")</f>
        <v>288</v>
      </c>
    </row>
    <row r="322" spans="1:7" x14ac:dyDescent="0.25">
      <c r="A322" t="s">
        <v>1218</v>
      </c>
      <c r="B322" t="str">
        <f t="shared" si="8"/>
        <v>federalgovernment</v>
      </c>
      <c r="C322">
        <f>IF(B322=LOOKUP(B322,terms!$B$2:$B$219),1,0)</f>
        <v>0</v>
      </c>
      <c r="D322">
        <f>IF(B322=LOOKUP(B322,terms!$B$2:$B$223),0,1)</f>
        <v>1</v>
      </c>
      <c r="E322">
        <v>322</v>
      </c>
      <c r="F322" t="str">
        <f t="shared" si="9"/>
        <v>D322</v>
      </c>
      <c r="G322" t="str">
        <f ca="1">IF(C322=1,SUM($D$2:INDIRECT(F322)),"")</f>
        <v/>
      </c>
    </row>
    <row r="323" spans="1:7" x14ac:dyDescent="0.25">
      <c r="A323" t="s">
        <v>1219</v>
      </c>
      <c r="B323" t="str">
        <f t="shared" ref="B323:B386" si="10">LOWER(SUBSTITUTE(A323," ",""))</f>
        <v>calheersdatum</v>
      </c>
      <c r="C323">
        <f>IF(B323=LOOKUP(B323,terms!$B$2:$B$219),1,0)</f>
        <v>0</v>
      </c>
      <c r="D323">
        <f>IF(B323=LOOKUP(B323,terms!$B$2:$B$223),0,1)</f>
        <v>1</v>
      </c>
      <c r="E323">
        <v>323</v>
      </c>
      <c r="F323" t="str">
        <f t="shared" ref="F323:F335" si="11">CONCATENATE("D",E323)</f>
        <v>D323</v>
      </c>
      <c r="G323" t="str">
        <f ca="1">IF(C323=1,SUM($D$2:INDIRECT(F323)),"")</f>
        <v/>
      </c>
    </row>
    <row r="324" spans="1:7" x14ac:dyDescent="0.25">
      <c r="A324" t="s">
        <v>1220</v>
      </c>
      <c r="B324" t="str">
        <f t="shared" si="10"/>
        <v>complaintdatum</v>
      </c>
      <c r="C324">
        <f>IF(B324=LOOKUP(B324,terms!$B$2:$B$219),1,0)</f>
        <v>0</v>
      </c>
      <c r="D324">
        <f>IF(B324=LOOKUP(B324,terms!$B$2:$B$223),0,1)</f>
        <v>1</v>
      </c>
      <c r="E324">
        <v>324</v>
      </c>
      <c r="F324" t="str">
        <f t="shared" si="11"/>
        <v>D324</v>
      </c>
      <c r="G324" t="str">
        <f ca="1">IF(C324=1,SUM($D$2:INDIRECT(F324)),"")</f>
        <v/>
      </c>
    </row>
    <row r="325" spans="1:7" x14ac:dyDescent="0.25">
      <c r="A325" t="s">
        <v>1221</v>
      </c>
      <c r="B325" t="str">
        <f t="shared" si="10"/>
        <v>consumerfeedback</v>
      </c>
      <c r="C325">
        <f>IF(B325=LOOKUP(B325,terms!$B$2:$B$219),1,0)</f>
        <v>0</v>
      </c>
      <c r="D325">
        <f>IF(B325=LOOKUP(B325,terms!$B$2:$B$223),0,1)</f>
        <v>1</v>
      </c>
      <c r="E325">
        <v>325</v>
      </c>
      <c r="F325" t="str">
        <f t="shared" si="11"/>
        <v>D325</v>
      </c>
      <c r="G325" t="str">
        <f ca="1">IF(C325=1,SUM($D$2:INDIRECT(F325)),"")</f>
        <v/>
      </c>
    </row>
    <row r="326" spans="1:7" x14ac:dyDescent="0.25">
      <c r="A326" t="s">
        <v>1222</v>
      </c>
      <c r="B326" t="str">
        <f t="shared" si="10"/>
        <v>planbrowsing</v>
      </c>
      <c r="C326">
        <f>IF(B326=LOOKUP(B326,terms!$B$2:$B$219),1,0)</f>
        <v>0</v>
      </c>
      <c r="D326">
        <f>IF(B326=LOOKUP(B326,terms!$B$2:$B$223),0,1)</f>
        <v>1</v>
      </c>
      <c r="E326">
        <v>326</v>
      </c>
      <c r="F326" t="str">
        <f t="shared" si="11"/>
        <v>D326</v>
      </c>
      <c r="G326" t="str">
        <f ca="1">IF(C326=1,SUM($D$2:INDIRECT(F326)),"")</f>
        <v/>
      </c>
    </row>
    <row r="327" spans="1:7" x14ac:dyDescent="0.25">
      <c r="A327" t="s">
        <v>1223</v>
      </c>
      <c r="B327" t="str">
        <f t="shared" si="10"/>
        <v>compareplan</v>
      </c>
      <c r="C327">
        <f>IF(B327=LOOKUP(B327,terms!$B$2:$B$219),1,0)</f>
        <v>0</v>
      </c>
      <c r="D327">
        <f>IF(B327=LOOKUP(B327,terms!$B$2:$B$223),0,1)</f>
        <v>1</v>
      </c>
      <c r="E327">
        <v>327</v>
      </c>
      <c r="F327" t="str">
        <f t="shared" si="11"/>
        <v>D327</v>
      </c>
      <c r="G327" t="str">
        <f ca="1">IF(C327=1,SUM($D$2:INDIRECT(F327)),"")</f>
        <v/>
      </c>
    </row>
    <row r="328" spans="1:7" x14ac:dyDescent="0.25">
      <c r="A328" t="s">
        <v>1224</v>
      </c>
      <c r="B328" t="str">
        <f t="shared" si="10"/>
        <v>planenrolled</v>
      </c>
      <c r="C328">
        <f>IF(B328=LOOKUP(B328,terms!$B$2:$B$219),1,0)</f>
        <v>0</v>
      </c>
      <c r="D328">
        <f>IF(B328=LOOKUP(B328,terms!$B$2:$B$223),0,1)</f>
        <v>1</v>
      </c>
      <c r="E328">
        <v>328</v>
      </c>
      <c r="F328" t="str">
        <f t="shared" si="11"/>
        <v>D328</v>
      </c>
      <c r="G328" t="str">
        <f ca="1">IF(C328=1,SUM($D$2:INDIRECT(F328)),"")</f>
        <v/>
      </c>
    </row>
    <row r="329" spans="1:7" x14ac:dyDescent="0.25">
      <c r="A329" t="s">
        <v>1225</v>
      </c>
      <c r="B329" t="str">
        <f t="shared" si="10"/>
        <v>existingplan</v>
      </c>
      <c r="C329">
        <f>IF(B329=LOOKUP(B329,terms!$B$2:$B$219),1,0)</f>
        <v>0</v>
      </c>
      <c r="D329">
        <f>IF(B329=LOOKUP(B329,terms!$B$2:$B$223),0,1)</f>
        <v>1</v>
      </c>
      <c r="E329">
        <v>329</v>
      </c>
      <c r="F329" t="str">
        <f t="shared" si="11"/>
        <v>D329</v>
      </c>
      <c r="G329" t="str">
        <f ca="1">IF(C329=1,SUM($D$2:INDIRECT(F329)),"")</f>
        <v/>
      </c>
    </row>
    <row r="330" spans="1:7" x14ac:dyDescent="0.25">
      <c r="A330" t="s">
        <v>1226</v>
      </c>
      <c r="B330" t="str">
        <f t="shared" si="10"/>
        <v>issuernotification</v>
      </c>
      <c r="C330">
        <f>IF(B330=LOOKUP(B330,terms!$B$2:$B$219),1,0)</f>
        <v>0</v>
      </c>
      <c r="D330">
        <f>IF(B330=LOOKUP(B330,terms!$B$2:$B$223),0,1)</f>
        <v>1</v>
      </c>
      <c r="E330">
        <v>330</v>
      </c>
      <c r="F330" t="str">
        <f t="shared" si="11"/>
        <v>D330</v>
      </c>
      <c r="G330" t="str">
        <f ca="1">IF(C330=1,SUM($D$2:INDIRECT(F330)),"")</f>
        <v/>
      </c>
    </row>
    <row r="331" spans="1:7" x14ac:dyDescent="0.25">
      <c r="A331" t="s">
        <v>1227</v>
      </c>
      <c r="B331" t="str">
        <f t="shared" si="10"/>
        <v>cost-sharingreduction</v>
      </c>
      <c r="C331">
        <f>IF(B331=LOOKUP(B331,terms!$B$2:$B$219),1,0)</f>
        <v>0</v>
      </c>
      <c r="D331">
        <f>IF(B331=LOOKUP(B331,terms!$B$2:$B$223),0,1)</f>
        <v>1</v>
      </c>
      <c r="E331">
        <v>331</v>
      </c>
      <c r="F331" t="str">
        <f t="shared" si="11"/>
        <v>D331</v>
      </c>
      <c r="G331" t="str">
        <f ca="1">IF(C331=1,SUM($D$2:INDIRECT(F331)),"")</f>
        <v/>
      </c>
    </row>
    <row r="332" spans="1:7" x14ac:dyDescent="0.25">
      <c r="A332" t="s">
        <v>1228</v>
      </c>
      <c r="B332" t="str">
        <f t="shared" si="10"/>
        <v>specificdoctor</v>
      </c>
      <c r="C332">
        <f>IF(B332=LOOKUP(B332,terms!$B$2:$B$219),1,0)</f>
        <v>0</v>
      </c>
      <c r="D332">
        <f>IF(B332=LOOKUP(B332,terms!$B$2:$B$223),0,1)</f>
        <v>1</v>
      </c>
      <c r="E332">
        <v>332</v>
      </c>
      <c r="F332" t="str">
        <f t="shared" si="11"/>
        <v>D332</v>
      </c>
      <c r="G332" t="str">
        <f ca="1">IF(C332=1,SUM($D$2:INDIRECT(F332)),"")</f>
        <v/>
      </c>
    </row>
    <row r="333" spans="1:7" x14ac:dyDescent="0.25">
      <c r="A333" t="s">
        <v>1229</v>
      </c>
      <c r="B333" t="str">
        <f t="shared" si="10"/>
        <v>enteredtimeframe</v>
      </c>
      <c r="C333">
        <f>IF(B333=LOOKUP(B333,terms!$B$2:$B$219),1,0)</f>
        <v>0</v>
      </c>
      <c r="D333">
        <f>IF(B333=LOOKUP(B333,terms!$B$2:$B$223),0,1)</f>
        <v>1</v>
      </c>
      <c r="E333">
        <v>333</v>
      </c>
      <c r="F333" t="str">
        <f t="shared" si="11"/>
        <v>D333</v>
      </c>
      <c r="G333" t="str">
        <f ca="1">IF(C333=1,SUM($D$2:INDIRECT(F333)),"")</f>
        <v/>
      </c>
    </row>
    <row r="334" spans="1:7" x14ac:dyDescent="0.25">
      <c r="A334" t="s">
        <v>1230</v>
      </c>
      <c r="B334" t="str">
        <f t="shared" si="10"/>
        <v>assignedstaff</v>
      </c>
      <c r="C334">
        <f>IF(B334=LOOKUP(B334,terms!$B$2:$B$219),1,0)</f>
        <v>0</v>
      </c>
      <c r="D334">
        <f>IF(B334=LOOKUP(B334,terms!$B$2:$B$223),0,1)</f>
        <v>1</v>
      </c>
      <c r="E334">
        <v>334</v>
      </c>
      <c r="F334" t="str">
        <f t="shared" si="11"/>
        <v>D334</v>
      </c>
      <c r="G334" t="str">
        <f ca="1">IF(C334=1,SUM($D$2:INDIRECT(F334)),"")</f>
        <v/>
      </c>
    </row>
    <row r="335" spans="1:7" x14ac:dyDescent="0.25">
      <c r="A335" t="s">
        <v>1231</v>
      </c>
      <c r="B335" t="str">
        <f t="shared" si="10"/>
        <v>additionalverification</v>
      </c>
      <c r="C335">
        <f>IF(B335=LOOKUP(B335,terms!$B$2:$B$219),1,0)</f>
        <v>0</v>
      </c>
      <c r="D335">
        <f>IF(B335=LOOKUP(B335,terms!$B$2:$B$223),0,1)</f>
        <v>1</v>
      </c>
      <c r="E335">
        <v>335</v>
      </c>
      <c r="F335" t="str">
        <f t="shared" si="11"/>
        <v>D335</v>
      </c>
      <c r="G335" t="str">
        <f ca="1">IF(C335=1,SUM($D$2:INDIRECT(F335)),"")</f>
        <v/>
      </c>
    </row>
    <row r="336" spans="1:7" x14ac:dyDescent="0.25">
      <c r="B336" t="str">
        <f t="shared" si="10"/>
        <v/>
      </c>
    </row>
    <row r="337" spans="2:2" x14ac:dyDescent="0.25">
      <c r="B337" t="str">
        <f t="shared" si="10"/>
        <v/>
      </c>
    </row>
    <row r="338" spans="2:2" x14ac:dyDescent="0.25">
      <c r="B338" t="str">
        <f t="shared" si="10"/>
        <v/>
      </c>
    </row>
    <row r="339" spans="2:2" x14ac:dyDescent="0.25">
      <c r="B339" t="str">
        <f t="shared" si="10"/>
        <v/>
      </c>
    </row>
    <row r="340" spans="2:2" x14ac:dyDescent="0.25">
      <c r="B340" t="str">
        <f t="shared" si="10"/>
        <v/>
      </c>
    </row>
    <row r="341" spans="2:2" x14ac:dyDescent="0.25">
      <c r="B341" t="str">
        <f t="shared" si="10"/>
        <v/>
      </c>
    </row>
    <row r="342" spans="2:2" x14ac:dyDescent="0.25">
      <c r="B342" t="str">
        <f t="shared" si="10"/>
        <v/>
      </c>
    </row>
    <row r="343" spans="2:2" x14ac:dyDescent="0.25">
      <c r="B343" t="str">
        <f t="shared" si="10"/>
        <v/>
      </c>
    </row>
    <row r="344" spans="2:2" x14ac:dyDescent="0.25">
      <c r="B344" t="str">
        <f t="shared" si="10"/>
        <v/>
      </c>
    </row>
    <row r="345" spans="2:2" x14ac:dyDescent="0.25">
      <c r="B345" t="str">
        <f t="shared" si="10"/>
        <v/>
      </c>
    </row>
    <row r="346" spans="2:2" x14ac:dyDescent="0.25">
      <c r="B346" t="str">
        <f t="shared" si="10"/>
        <v/>
      </c>
    </row>
    <row r="347" spans="2:2" x14ac:dyDescent="0.25">
      <c r="B347" t="str">
        <f t="shared" si="10"/>
        <v/>
      </c>
    </row>
    <row r="348" spans="2:2" x14ac:dyDescent="0.25">
      <c r="B348" t="str">
        <f t="shared" si="10"/>
        <v/>
      </c>
    </row>
    <row r="349" spans="2:2" x14ac:dyDescent="0.25">
      <c r="B349" t="str">
        <f t="shared" si="10"/>
        <v/>
      </c>
    </row>
    <row r="350" spans="2:2" x14ac:dyDescent="0.25">
      <c r="B350" t="str">
        <f t="shared" si="10"/>
        <v/>
      </c>
    </row>
    <row r="351" spans="2:2" x14ac:dyDescent="0.25">
      <c r="B351" t="str">
        <f t="shared" si="10"/>
        <v/>
      </c>
    </row>
    <row r="352" spans="2:2" x14ac:dyDescent="0.25">
      <c r="B352" t="str">
        <f t="shared" si="10"/>
        <v/>
      </c>
    </row>
    <row r="353" spans="2:2" x14ac:dyDescent="0.25">
      <c r="B353" t="str">
        <f t="shared" si="10"/>
        <v/>
      </c>
    </row>
    <row r="354" spans="2:2" x14ac:dyDescent="0.25">
      <c r="B354" t="str">
        <f t="shared" si="10"/>
        <v/>
      </c>
    </row>
    <row r="355" spans="2:2" x14ac:dyDescent="0.25">
      <c r="B355" t="str">
        <f t="shared" si="10"/>
        <v/>
      </c>
    </row>
    <row r="356" spans="2:2" x14ac:dyDescent="0.25">
      <c r="B356" t="str">
        <f t="shared" si="10"/>
        <v/>
      </c>
    </row>
    <row r="357" spans="2:2" x14ac:dyDescent="0.25">
      <c r="B357" t="str">
        <f t="shared" si="10"/>
        <v/>
      </c>
    </row>
    <row r="358" spans="2:2" x14ac:dyDescent="0.25">
      <c r="B358" t="str">
        <f t="shared" si="10"/>
        <v/>
      </c>
    </row>
    <row r="359" spans="2:2" x14ac:dyDescent="0.25">
      <c r="B359" t="str">
        <f t="shared" si="10"/>
        <v/>
      </c>
    </row>
    <row r="360" spans="2:2" x14ac:dyDescent="0.25">
      <c r="B360" t="str">
        <f t="shared" si="10"/>
        <v/>
      </c>
    </row>
    <row r="361" spans="2:2" x14ac:dyDescent="0.25">
      <c r="B361" t="str">
        <f t="shared" si="10"/>
        <v/>
      </c>
    </row>
    <row r="362" spans="2:2" x14ac:dyDescent="0.25">
      <c r="B362" t="str">
        <f t="shared" si="10"/>
        <v/>
      </c>
    </row>
    <row r="363" spans="2:2" x14ac:dyDescent="0.25">
      <c r="B363" t="str">
        <f t="shared" si="10"/>
        <v/>
      </c>
    </row>
    <row r="364" spans="2:2" x14ac:dyDescent="0.25">
      <c r="B364" t="str">
        <f t="shared" si="10"/>
        <v/>
      </c>
    </row>
    <row r="365" spans="2:2" x14ac:dyDescent="0.25">
      <c r="B365" t="str">
        <f t="shared" si="10"/>
        <v/>
      </c>
    </row>
    <row r="366" spans="2:2" x14ac:dyDescent="0.25">
      <c r="B366" t="str">
        <f t="shared" si="10"/>
        <v/>
      </c>
    </row>
    <row r="367" spans="2:2" x14ac:dyDescent="0.25">
      <c r="B367" t="str">
        <f t="shared" si="10"/>
        <v/>
      </c>
    </row>
    <row r="368" spans="2:2" x14ac:dyDescent="0.25">
      <c r="B368" t="str">
        <f t="shared" si="10"/>
        <v/>
      </c>
    </row>
    <row r="369" spans="2:2" x14ac:dyDescent="0.25">
      <c r="B369" t="str">
        <f t="shared" si="10"/>
        <v/>
      </c>
    </row>
    <row r="370" spans="2:2" x14ac:dyDescent="0.25">
      <c r="B370" t="str">
        <f t="shared" si="10"/>
        <v/>
      </c>
    </row>
    <row r="371" spans="2:2" x14ac:dyDescent="0.25">
      <c r="B371" t="str">
        <f t="shared" si="10"/>
        <v/>
      </c>
    </row>
    <row r="372" spans="2:2" x14ac:dyDescent="0.25">
      <c r="B372" t="str">
        <f t="shared" si="10"/>
        <v/>
      </c>
    </row>
    <row r="373" spans="2:2" x14ac:dyDescent="0.25">
      <c r="B373" t="str">
        <f t="shared" si="10"/>
        <v/>
      </c>
    </row>
    <row r="374" spans="2:2" x14ac:dyDescent="0.25">
      <c r="B374" t="str">
        <f t="shared" si="10"/>
        <v/>
      </c>
    </row>
    <row r="375" spans="2:2" x14ac:dyDescent="0.25">
      <c r="B375" t="str">
        <f t="shared" si="10"/>
        <v/>
      </c>
    </row>
    <row r="376" spans="2:2" x14ac:dyDescent="0.25">
      <c r="B376" t="str">
        <f t="shared" si="10"/>
        <v/>
      </c>
    </row>
    <row r="377" spans="2:2" x14ac:dyDescent="0.25">
      <c r="B377" t="str">
        <f t="shared" si="10"/>
        <v/>
      </c>
    </row>
    <row r="378" spans="2:2" x14ac:dyDescent="0.25">
      <c r="B378" t="str">
        <f t="shared" si="10"/>
        <v/>
      </c>
    </row>
    <row r="379" spans="2:2" x14ac:dyDescent="0.25">
      <c r="B379" t="str">
        <f t="shared" si="10"/>
        <v/>
      </c>
    </row>
    <row r="380" spans="2:2" x14ac:dyDescent="0.25">
      <c r="B380" t="str">
        <f t="shared" si="10"/>
        <v/>
      </c>
    </row>
    <row r="381" spans="2:2" x14ac:dyDescent="0.25">
      <c r="B381" t="str">
        <f t="shared" si="10"/>
        <v/>
      </c>
    </row>
    <row r="382" spans="2:2" x14ac:dyDescent="0.25">
      <c r="B382" t="str">
        <f t="shared" si="10"/>
        <v/>
      </c>
    </row>
    <row r="383" spans="2:2" x14ac:dyDescent="0.25">
      <c r="B383" t="str">
        <f t="shared" si="10"/>
        <v/>
      </c>
    </row>
    <row r="384" spans="2:2" x14ac:dyDescent="0.25">
      <c r="B384" t="str">
        <f t="shared" si="10"/>
        <v/>
      </c>
    </row>
    <row r="385" spans="2:2" x14ac:dyDescent="0.25">
      <c r="B385" t="str">
        <f t="shared" si="10"/>
        <v/>
      </c>
    </row>
    <row r="386" spans="2:2" x14ac:dyDescent="0.25">
      <c r="B386" t="str">
        <f t="shared" si="10"/>
        <v/>
      </c>
    </row>
    <row r="387" spans="2:2" x14ac:dyDescent="0.25">
      <c r="B387" t="str">
        <f t="shared" ref="B387:B450" si="12">LOWER(SUBSTITUTE(A387," ",""))</f>
        <v/>
      </c>
    </row>
    <row r="388" spans="2:2" x14ac:dyDescent="0.25">
      <c r="B388" t="str">
        <f t="shared" si="12"/>
        <v/>
      </c>
    </row>
    <row r="389" spans="2:2" x14ac:dyDescent="0.25">
      <c r="B389" t="str">
        <f t="shared" si="12"/>
        <v/>
      </c>
    </row>
    <row r="390" spans="2:2" x14ac:dyDescent="0.25">
      <c r="B390" t="str">
        <f t="shared" si="12"/>
        <v/>
      </c>
    </row>
    <row r="391" spans="2:2" x14ac:dyDescent="0.25">
      <c r="B391" t="str">
        <f t="shared" si="12"/>
        <v/>
      </c>
    </row>
    <row r="392" spans="2:2" x14ac:dyDescent="0.25">
      <c r="B392" t="str">
        <f t="shared" si="12"/>
        <v/>
      </c>
    </row>
    <row r="393" spans="2:2" x14ac:dyDescent="0.25">
      <c r="B393" t="str">
        <f t="shared" si="12"/>
        <v/>
      </c>
    </row>
    <row r="394" spans="2:2" x14ac:dyDescent="0.25">
      <c r="B394" t="str">
        <f t="shared" si="12"/>
        <v/>
      </c>
    </row>
    <row r="395" spans="2:2" x14ac:dyDescent="0.25">
      <c r="B395" t="str">
        <f t="shared" si="12"/>
        <v/>
      </c>
    </row>
    <row r="396" spans="2:2" x14ac:dyDescent="0.25">
      <c r="B396" t="str">
        <f t="shared" si="12"/>
        <v/>
      </c>
    </row>
    <row r="397" spans="2:2" x14ac:dyDescent="0.25">
      <c r="B397" t="str">
        <f t="shared" si="12"/>
        <v/>
      </c>
    </row>
    <row r="398" spans="2:2" x14ac:dyDescent="0.25">
      <c r="B398" t="str">
        <f t="shared" si="12"/>
        <v/>
      </c>
    </row>
    <row r="399" spans="2:2" x14ac:dyDescent="0.25">
      <c r="B399" t="str">
        <f t="shared" si="12"/>
        <v/>
      </c>
    </row>
    <row r="400" spans="2:2" x14ac:dyDescent="0.25">
      <c r="B400" t="str">
        <f t="shared" si="12"/>
        <v/>
      </c>
    </row>
    <row r="401" spans="2:2" x14ac:dyDescent="0.25">
      <c r="B401" t="str">
        <f t="shared" si="12"/>
        <v/>
      </c>
    </row>
    <row r="402" spans="2:2" x14ac:dyDescent="0.25">
      <c r="B402" t="str">
        <f t="shared" si="12"/>
        <v/>
      </c>
    </row>
    <row r="403" spans="2:2" x14ac:dyDescent="0.25">
      <c r="B403" t="str">
        <f t="shared" si="12"/>
        <v/>
      </c>
    </row>
    <row r="404" spans="2:2" x14ac:dyDescent="0.25">
      <c r="B404" t="str">
        <f t="shared" si="12"/>
        <v/>
      </c>
    </row>
    <row r="405" spans="2:2" x14ac:dyDescent="0.25">
      <c r="B405" t="str">
        <f t="shared" si="12"/>
        <v/>
      </c>
    </row>
    <row r="406" spans="2:2" x14ac:dyDescent="0.25">
      <c r="B406" t="str">
        <f t="shared" si="12"/>
        <v/>
      </c>
    </row>
    <row r="407" spans="2:2" x14ac:dyDescent="0.25">
      <c r="B407" t="str">
        <f t="shared" si="12"/>
        <v/>
      </c>
    </row>
    <row r="408" spans="2:2" x14ac:dyDescent="0.25">
      <c r="B408" t="str">
        <f t="shared" si="12"/>
        <v/>
      </c>
    </row>
    <row r="409" spans="2:2" x14ac:dyDescent="0.25">
      <c r="B409" t="str">
        <f t="shared" si="12"/>
        <v/>
      </c>
    </row>
    <row r="410" spans="2:2" x14ac:dyDescent="0.25">
      <c r="B410" t="str">
        <f t="shared" si="12"/>
        <v/>
      </c>
    </row>
    <row r="411" spans="2:2" x14ac:dyDescent="0.25">
      <c r="B411" t="str">
        <f t="shared" si="12"/>
        <v/>
      </c>
    </row>
    <row r="412" spans="2:2" x14ac:dyDescent="0.25">
      <c r="B412" t="str">
        <f t="shared" si="12"/>
        <v/>
      </c>
    </row>
    <row r="413" spans="2:2" x14ac:dyDescent="0.25">
      <c r="B413" t="str">
        <f t="shared" si="12"/>
        <v/>
      </c>
    </row>
    <row r="414" spans="2:2" x14ac:dyDescent="0.25">
      <c r="B414" t="str">
        <f t="shared" si="12"/>
        <v/>
      </c>
    </row>
    <row r="415" spans="2:2" x14ac:dyDescent="0.25">
      <c r="B415" t="str">
        <f t="shared" si="12"/>
        <v/>
      </c>
    </row>
    <row r="416" spans="2:2" x14ac:dyDescent="0.25">
      <c r="B416" t="str">
        <f t="shared" si="12"/>
        <v/>
      </c>
    </row>
    <row r="417" spans="2:2" x14ac:dyDescent="0.25">
      <c r="B417" t="str">
        <f t="shared" si="12"/>
        <v/>
      </c>
    </row>
    <row r="418" spans="2:2" x14ac:dyDescent="0.25">
      <c r="B418" t="str">
        <f t="shared" si="12"/>
        <v/>
      </c>
    </row>
    <row r="419" spans="2:2" x14ac:dyDescent="0.25">
      <c r="B419" t="str">
        <f t="shared" si="12"/>
        <v/>
      </c>
    </row>
    <row r="420" spans="2:2" x14ac:dyDescent="0.25">
      <c r="B420" t="str">
        <f t="shared" si="12"/>
        <v/>
      </c>
    </row>
    <row r="421" spans="2:2" x14ac:dyDescent="0.25">
      <c r="B421" t="str">
        <f t="shared" si="12"/>
        <v/>
      </c>
    </row>
    <row r="422" spans="2:2" x14ac:dyDescent="0.25">
      <c r="B422" t="str">
        <f t="shared" si="12"/>
        <v/>
      </c>
    </row>
    <row r="423" spans="2:2" x14ac:dyDescent="0.25">
      <c r="B423" t="str">
        <f t="shared" si="12"/>
        <v/>
      </c>
    </row>
    <row r="424" spans="2:2" x14ac:dyDescent="0.25">
      <c r="B424" t="str">
        <f t="shared" si="12"/>
        <v/>
      </c>
    </row>
    <row r="425" spans="2:2" x14ac:dyDescent="0.25">
      <c r="B425" t="str">
        <f t="shared" si="12"/>
        <v/>
      </c>
    </row>
    <row r="426" spans="2:2" x14ac:dyDescent="0.25">
      <c r="B426" t="str">
        <f t="shared" si="12"/>
        <v/>
      </c>
    </row>
    <row r="427" spans="2:2" x14ac:dyDescent="0.25">
      <c r="B427" t="str">
        <f t="shared" si="12"/>
        <v/>
      </c>
    </row>
    <row r="428" spans="2:2" x14ac:dyDescent="0.25">
      <c r="B428" t="str">
        <f t="shared" si="12"/>
        <v/>
      </c>
    </row>
    <row r="429" spans="2:2" x14ac:dyDescent="0.25">
      <c r="B429" t="str">
        <f t="shared" si="12"/>
        <v/>
      </c>
    </row>
    <row r="430" spans="2:2" x14ac:dyDescent="0.25">
      <c r="B430" t="str">
        <f t="shared" si="12"/>
        <v/>
      </c>
    </row>
    <row r="431" spans="2:2" x14ac:dyDescent="0.25">
      <c r="B431" t="str">
        <f t="shared" si="12"/>
        <v/>
      </c>
    </row>
    <row r="432" spans="2:2" x14ac:dyDescent="0.25">
      <c r="B432" t="str">
        <f t="shared" si="12"/>
        <v/>
      </c>
    </row>
    <row r="433" spans="2:2" x14ac:dyDescent="0.25">
      <c r="B433" t="str">
        <f t="shared" si="12"/>
        <v/>
      </c>
    </row>
    <row r="434" spans="2:2" x14ac:dyDescent="0.25">
      <c r="B434" t="str">
        <f t="shared" si="12"/>
        <v/>
      </c>
    </row>
    <row r="435" spans="2:2" x14ac:dyDescent="0.25">
      <c r="B435" t="str">
        <f t="shared" si="12"/>
        <v/>
      </c>
    </row>
    <row r="436" spans="2:2" x14ac:dyDescent="0.25">
      <c r="B436" t="str">
        <f t="shared" si="12"/>
        <v/>
      </c>
    </row>
    <row r="437" spans="2:2" x14ac:dyDescent="0.25">
      <c r="B437" t="str">
        <f t="shared" si="12"/>
        <v/>
      </c>
    </row>
    <row r="438" spans="2:2" x14ac:dyDescent="0.25">
      <c r="B438" t="str">
        <f t="shared" si="12"/>
        <v/>
      </c>
    </row>
    <row r="439" spans="2:2" x14ac:dyDescent="0.25">
      <c r="B439" t="str">
        <f t="shared" si="12"/>
        <v/>
      </c>
    </row>
    <row r="440" spans="2:2" x14ac:dyDescent="0.25">
      <c r="B440" t="str">
        <f t="shared" si="12"/>
        <v/>
      </c>
    </row>
    <row r="441" spans="2:2" x14ac:dyDescent="0.25">
      <c r="B441" t="str">
        <f t="shared" si="12"/>
        <v/>
      </c>
    </row>
    <row r="442" spans="2:2" x14ac:dyDescent="0.25">
      <c r="B442" t="str">
        <f t="shared" si="12"/>
        <v/>
      </c>
    </row>
    <row r="443" spans="2:2" x14ac:dyDescent="0.25">
      <c r="B443" t="str">
        <f t="shared" si="12"/>
        <v/>
      </c>
    </row>
    <row r="444" spans="2:2" x14ac:dyDescent="0.25">
      <c r="B444" t="str">
        <f t="shared" si="12"/>
        <v/>
      </c>
    </row>
    <row r="445" spans="2:2" x14ac:dyDescent="0.25">
      <c r="B445" t="str">
        <f t="shared" si="12"/>
        <v/>
      </c>
    </row>
    <row r="446" spans="2:2" x14ac:dyDescent="0.25">
      <c r="B446" t="str">
        <f t="shared" si="12"/>
        <v/>
      </c>
    </row>
    <row r="447" spans="2:2" x14ac:dyDescent="0.25">
      <c r="B447" t="str">
        <f t="shared" si="12"/>
        <v/>
      </c>
    </row>
    <row r="448" spans="2:2" x14ac:dyDescent="0.25">
      <c r="B448" t="str">
        <f t="shared" si="12"/>
        <v/>
      </c>
    </row>
    <row r="449" spans="2:2" x14ac:dyDescent="0.25">
      <c r="B449" t="str">
        <f t="shared" si="12"/>
        <v/>
      </c>
    </row>
    <row r="450" spans="2:2" x14ac:dyDescent="0.25">
      <c r="B450" t="str">
        <f t="shared" si="12"/>
        <v/>
      </c>
    </row>
    <row r="451" spans="2:2" x14ac:dyDescent="0.25">
      <c r="B451" t="str">
        <f t="shared" ref="B451:B514" si="13">LOWER(SUBSTITUTE(A451," ",""))</f>
        <v/>
      </c>
    </row>
    <row r="452" spans="2:2" x14ac:dyDescent="0.25">
      <c r="B452" t="str">
        <f t="shared" si="13"/>
        <v/>
      </c>
    </row>
    <row r="453" spans="2:2" x14ac:dyDescent="0.25">
      <c r="B453" t="str">
        <f t="shared" si="13"/>
        <v/>
      </c>
    </row>
    <row r="454" spans="2:2" x14ac:dyDescent="0.25">
      <c r="B454" t="str">
        <f t="shared" si="13"/>
        <v/>
      </c>
    </row>
    <row r="455" spans="2:2" x14ac:dyDescent="0.25">
      <c r="B455" t="str">
        <f t="shared" si="13"/>
        <v/>
      </c>
    </row>
    <row r="456" spans="2:2" x14ac:dyDescent="0.25">
      <c r="B456" t="str">
        <f t="shared" si="13"/>
        <v/>
      </c>
    </row>
    <row r="457" spans="2:2" x14ac:dyDescent="0.25">
      <c r="B457" t="str">
        <f t="shared" si="13"/>
        <v/>
      </c>
    </row>
    <row r="458" spans="2:2" x14ac:dyDescent="0.25">
      <c r="B458" t="str">
        <f t="shared" si="13"/>
        <v/>
      </c>
    </row>
    <row r="459" spans="2:2" x14ac:dyDescent="0.25">
      <c r="B459" t="str">
        <f t="shared" si="13"/>
        <v/>
      </c>
    </row>
    <row r="460" spans="2:2" x14ac:dyDescent="0.25">
      <c r="B460" t="str">
        <f t="shared" si="13"/>
        <v/>
      </c>
    </row>
    <row r="461" spans="2:2" x14ac:dyDescent="0.25">
      <c r="B461" t="str">
        <f t="shared" si="13"/>
        <v/>
      </c>
    </row>
    <row r="462" spans="2:2" x14ac:dyDescent="0.25">
      <c r="B462" t="str">
        <f t="shared" si="13"/>
        <v/>
      </c>
    </row>
    <row r="463" spans="2:2" x14ac:dyDescent="0.25">
      <c r="B463" t="str">
        <f t="shared" si="13"/>
        <v/>
      </c>
    </row>
    <row r="464" spans="2:2" x14ac:dyDescent="0.25">
      <c r="B464" t="str">
        <f t="shared" si="13"/>
        <v/>
      </c>
    </row>
    <row r="465" spans="2:2" x14ac:dyDescent="0.25">
      <c r="B465" t="str">
        <f t="shared" si="13"/>
        <v/>
      </c>
    </row>
    <row r="466" spans="2:2" x14ac:dyDescent="0.25">
      <c r="B466" t="str">
        <f t="shared" si="13"/>
        <v/>
      </c>
    </row>
    <row r="467" spans="2:2" x14ac:dyDescent="0.25">
      <c r="B467" t="str">
        <f t="shared" si="13"/>
        <v/>
      </c>
    </row>
    <row r="468" spans="2:2" x14ac:dyDescent="0.25">
      <c r="B468" t="str">
        <f t="shared" si="13"/>
        <v/>
      </c>
    </row>
    <row r="469" spans="2:2" x14ac:dyDescent="0.25">
      <c r="B469" t="str">
        <f t="shared" si="13"/>
        <v/>
      </c>
    </row>
    <row r="470" spans="2:2" x14ac:dyDescent="0.25">
      <c r="B470" t="str">
        <f t="shared" si="13"/>
        <v/>
      </c>
    </row>
    <row r="471" spans="2:2" x14ac:dyDescent="0.25">
      <c r="B471" t="str">
        <f t="shared" si="13"/>
        <v/>
      </c>
    </row>
    <row r="472" spans="2:2" x14ac:dyDescent="0.25">
      <c r="B472" t="str">
        <f t="shared" si="13"/>
        <v/>
      </c>
    </row>
    <row r="473" spans="2:2" x14ac:dyDescent="0.25">
      <c r="B473" t="str">
        <f t="shared" si="13"/>
        <v/>
      </c>
    </row>
    <row r="474" spans="2:2" x14ac:dyDescent="0.25">
      <c r="B474" t="str">
        <f t="shared" si="13"/>
        <v/>
      </c>
    </row>
    <row r="475" spans="2:2" x14ac:dyDescent="0.25">
      <c r="B475" t="str">
        <f t="shared" si="13"/>
        <v/>
      </c>
    </row>
    <row r="476" spans="2:2" x14ac:dyDescent="0.25">
      <c r="B476" t="str">
        <f t="shared" si="13"/>
        <v/>
      </c>
    </row>
    <row r="477" spans="2:2" x14ac:dyDescent="0.25">
      <c r="B477" t="str">
        <f t="shared" si="13"/>
        <v/>
      </c>
    </row>
    <row r="478" spans="2:2" x14ac:dyDescent="0.25">
      <c r="B478" t="str">
        <f t="shared" si="13"/>
        <v/>
      </c>
    </row>
    <row r="479" spans="2:2" x14ac:dyDescent="0.25">
      <c r="B479" t="str">
        <f t="shared" si="13"/>
        <v/>
      </c>
    </row>
    <row r="480" spans="2:2" x14ac:dyDescent="0.25">
      <c r="B480" t="str">
        <f t="shared" si="13"/>
        <v/>
      </c>
    </row>
    <row r="481" spans="2:2" x14ac:dyDescent="0.25">
      <c r="B481" t="str">
        <f t="shared" si="13"/>
        <v/>
      </c>
    </row>
    <row r="482" spans="2:2" x14ac:dyDescent="0.25">
      <c r="B482" t="str">
        <f t="shared" si="13"/>
        <v/>
      </c>
    </row>
    <row r="483" spans="2:2" x14ac:dyDescent="0.25">
      <c r="B483" t="str">
        <f t="shared" si="13"/>
        <v/>
      </c>
    </row>
    <row r="484" spans="2:2" x14ac:dyDescent="0.25">
      <c r="B484" t="str">
        <f t="shared" si="13"/>
        <v/>
      </c>
    </row>
    <row r="485" spans="2:2" x14ac:dyDescent="0.25">
      <c r="B485" t="str">
        <f t="shared" si="13"/>
        <v/>
      </c>
    </row>
    <row r="486" spans="2:2" x14ac:dyDescent="0.25">
      <c r="B486" t="str">
        <f t="shared" si="13"/>
        <v/>
      </c>
    </row>
    <row r="487" spans="2:2" x14ac:dyDescent="0.25">
      <c r="B487" t="str">
        <f t="shared" si="13"/>
        <v/>
      </c>
    </row>
    <row r="488" spans="2:2" x14ac:dyDescent="0.25">
      <c r="B488" t="str">
        <f t="shared" si="13"/>
        <v/>
      </c>
    </row>
    <row r="489" spans="2:2" x14ac:dyDescent="0.25">
      <c r="B489" t="str">
        <f t="shared" si="13"/>
        <v/>
      </c>
    </row>
    <row r="490" spans="2:2" x14ac:dyDescent="0.25">
      <c r="B490" t="str">
        <f t="shared" si="13"/>
        <v/>
      </c>
    </row>
    <row r="491" spans="2:2" x14ac:dyDescent="0.25">
      <c r="B491" t="str">
        <f t="shared" si="13"/>
        <v/>
      </c>
    </row>
    <row r="492" spans="2:2" x14ac:dyDescent="0.25">
      <c r="B492" t="str">
        <f t="shared" si="13"/>
        <v/>
      </c>
    </row>
    <row r="493" spans="2:2" x14ac:dyDescent="0.25">
      <c r="B493" t="str">
        <f t="shared" si="13"/>
        <v/>
      </c>
    </row>
    <row r="494" spans="2:2" x14ac:dyDescent="0.25">
      <c r="B494" t="str">
        <f t="shared" si="13"/>
        <v/>
      </c>
    </row>
    <row r="495" spans="2:2" x14ac:dyDescent="0.25">
      <c r="B495" t="str">
        <f t="shared" si="13"/>
        <v/>
      </c>
    </row>
    <row r="496" spans="2:2" x14ac:dyDescent="0.25">
      <c r="B496" t="str">
        <f t="shared" si="13"/>
        <v/>
      </c>
    </row>
    <row r="497" spans="2:2" x14ac:dyDescent="0.25">
      <c r="B497" t="str">
        <f t="shared" si="13"/>
        <v/>
      </c>
    </row>
    <row r="498" spans="2:2" x14ac:dyDescent="0.25">
      <c r="B498" t="str">
        <f t="shared" si="13"/>
        <v/>
      </c>
    </row>
    <row r="499" spans="2:2" x14ac:dyDescent="0.25">
      <c r="B499" t="str">
        <f t="shared" si="13"/>
        <v/>
      </c>
    </row>
    <row r="500" spans="2:2" x14ac:dyDescent="0.25">
      <c r="B500" t="str">
        <f t="shared" si="13"/>
        <v/>
      </c>
    </row>
    <row r="501" spans="2:2" x14ac:dyDescent="0.25">
      <c r="B501" t="str">
        <f t="shared" si="13"/>
        <v/>
      </c>
    </row>
    <row r="502" spans="2:2" x14ac:dyDescent="0.25">
      <c r="B502" t="str">
        <f t="shared" si="13"/>
        <v/>
      </c>
    </row>
    <row r="503" spans="2:2" x14ac:dyDescent="0.25">
      <c r="B503" t="str">
        <f t="shared" si="13"/>
        <v/>
      </c>
    </row>
    <row r="504" spans="2:2" x14ac:dyDescent="0.25">
      <c r="B504" t="str">
        <f t="shared" si="13"/>
        <v/>
      </c>
    </row>
    <row r="505" spans="2:2" x14ac:dyDescent="0.25">
      <c r="B505" t="str">
        <f t="shared" si="13"/>
        <v/>
      </c>
    </row>
    <row r="506" spans="2:2" x14ac:dyDescent="0.25">
      <c r="B506" t="str">
        <f t="shared" si="13"/>
        <v/>
      </c>
    </row>
    <row r="507" spans="2:2" x14ac:dyDescent="0.25">
      <c r="B507" t="str">
        <f t="shared" si="13"/>
        <v/>
      </c>
    </row>
    <row r="508" spans="2:2" x14ac:dyDescent="0.25">
      <c r="B508" t="str">
        <f t="shared" si="13"/>
        <v/>
      </c>
    </row>
    <row r="509" spans="2:2" x14ac:dyDescent="0.25">
      <c r="B509" t="str">
        <f t="shared" si="13"/>
        <v/>
      </c>
    </row>
    <row r="510" spans="2:2" x14ac:dyDescent="0.25">
      <c r="B510" t="str">
        <f t="shared" si="13"/>
        <v/>
      </c>
    </row>
    <row r="511" spans="2:2" x14ac:dyDescent="0.25">
      <c r="B511" t="str">
        <f t="shared" si="13"/>
        <v/>
      </c>
    </row>
    <row r="512" spans="2:2" x14ac:dyDescent="0.25">
      <c r="B512" t="str">
        <f t="shared" si="13"/>
        <v/>
      </c>
    </row>
    <row r="513" spans="2:2" x14ac:dyDescent="0.25">
      <c r="B513" t="str">
        <f t="shared" si="13"/>
        <v/>
      </c>
    </row>
    <row r="514" spans="2:2" x14ac:dyDescent="0.25">
      <c r="B514" t="str">
        <f t="shared" si="13"/>
        <v/>
      </c>
    </row>
    <row r="515" spans="2:2" x14ac:dyDescent="0.25">
      <c r="B515" t="str">
        <f t="shared" ref="B515:B578" si="14">LOWER(SUBSTITUTE(A515," ",""))</f>
        <v/>
      </c>
    </row>
    <row r="516" spans="2:2" x14ac:dyDescent="0.25">
      <c r="B516" t="str">
        <f t="shared" si="14"/>
        <v/>
      </c>
    </row>
    <row r="517" spans="2:2" x14ac:dyDescent="0.25">
      <c r="B517" t="str">
        <f t="shared" si="14"/>
        <v/>
      </c>
    </row>
    <row r="518" spans="2:2" x14ac:dyDescent="0.25">
      <c r="B518" t="str">
        <f t="shared" si="14"/>
        <v/>
      </c>
    </row>
    <row r="519" spans="2:2" x14ac:dyDescent="0.25">
      <c r="B519" t="str">
        <f t="shared" si="14"/>
        <v/>
      </c>
    </row>
    <row r="520" spans="2:2" x14ac:dyDescent="0.25">
      <c r="B520" t="str">
        <f t="shared" si="14"/>
        <v/>
      </c>
    </row>
    <row r="521" spans="2:2" x14ac:dyDescent="0.25">
      <c r="B521" t="str">
        <f t="shared" si="14"/>
        <v/>
      </c>
    </row>
    <row r="522" spans="2:2" x14ac:dyDescent="0.25">
      <c r="B522" t="str">
        <f t="shared" si="14"/>
        <v/>
      </c>
    </row>
    <row r="523" spans="2:2" x14ac:dyDescent="0.25">
      <c r="B523" t="str">
        <f t="shared" si="14"/>
        <v/>
      </c>
    </row>
    <row r="524" spans="2:2" x14ac:dyDescent="0.25">
      <c r="B524" t="str">
        <f t="shared" si="14"/>
        <v/>
      </c>
    </row>
    <row r="525" spans="2:2" x14ac:dyDescent="0.25">
      <c r="B525" t="str">
        <f t="shared" si="14"/>
        <v/>
      </c>
    </row>
    <row r="526" spans="2:2" x14ac:dyDescent="0.25">
      <c r="B526" t="str">
        <f t="shared" si="14"/>
        <v/>
      </c>
    </row>
    <row r="527" spans="2:2" x14ac:dyDescent="0.25">
      <c r="B527" t="str">
        <f t="shared" si="14"/>
        <v/>
      </c>
    </row>
    <row r="528" spans="2:2" x14ac:dyDescent="0.25">
      <c r="B528" t="str">
        <f t="shared" si="14"/>
        <v/>
      </c>
    </row>
    <row r="529" spans="2:2" x14ac:dyDescent="0.25">
      <c r="B529" t="str">
        <f t="shared" si="14"/>
        <v/>
      </c>
    </row>
    <row r="530" spans="2:2" x14ac:dyDescent="0.25">
      <c r="B530" t="str">
        <f t="shared" si="14"/>
        <v/>
      </c>
    </row>
    <row r="531" spans="2:2" x14ac:dyDescent="0.25">
      <c r="B531" t="str">
        <f t="shared" si="14"/>
        <v/>
      </c>
    </row>
    <row r="532" spans="2:2" x14ac:dyDescent="0.25">
      <c r="B532" t="str">
        <f t="shared" si="14"/>
        <v/>
      </c>
    </row>
    <row r="533" spans="2:2" x14ac:dyDescent="0.25">
      <c r="B533" t="str">
        <f t="shared" si="14"/>
        <v/>
      </c>
    </row>
    <row r="534" spans="2:2" x14ac:dyDescent="0.25">
      <c r="B534" t="str">
        <f t="shared" si="14"/>
        <v/>
      </c>
    </row>
    <row r="535" spans="2:2" x14ac:dyDescent="0.25">
      <c r="B535" t="str">
        <f t="shared" si="14"/>
        <v/>
      </c>
    </row>
    <row r="536" spans="2:2" x14ac:dyDescent="0.25">
      <c r="B536" t="str">
        <f t="shared" si="14"/>
        <v/>
      </c>
    </row>
    <row r="537" spans="2:2" x14ac:dyDescent="0.25">
      <c r="B537" t="str">
        <f t="shared" si="14"/>
        <v/>
      </c>
    </row>
    <row r="538" spans="2:2" x14ac:dyDescent="0.25">
      <c r="B538" t="str">
        <f t="shared" si="14"/>
        <v/>
      </c>
    </row>
    <row r="539" spans="2:2" x14ac:dyDescent="0.25">
      <c r="B539" t="str">
        <f t="shared" si="14"/>
        <v/>
      </c>
    </row>
    <row r="540" spans="2:2" x14ac:dyDescent="0.25">
      <c r="B540" t="str">
        <f t="shared" si="14"/>
        <v/>
      </c>
    </row>
    <row r="541" spans="2:2" x14ac:dyDescent="0.25">
      <c r="B541" t="str">
        <f t="shared" si="14"/>
        <v/>
      </c>
    </row>
    <row r="542" spans="2:2" x14ac:dyDescent="0.25">
      <c r="B542" t="str">
        <f t="shared" si="14"/>
        <v/>
      </c>
    </row>
    <row r="543" spans="2:2" x14ac:dyDescent="0.25">
      <c r="B543" t="str">
        <f t="shared" si="14"/>
        <v/>
      </c>
    </row>
    <row r="544" spans="2:2" x14ac:dyDescent="0.25">
      <c r="B544" t="str">
        <f t="shared" si="14"/>
        <v/>
      </c>
    </row>
    <row r="545" spans="2:2" x14ac:dyDescent="0.25">
      <c r="B545" t="str">
        <f t="shared" si="14"/>
        <v/>
      </c>
    </row>
    <row r="546" spans="2:2" x14ac:dyDescent="0.25">
      <c r="B546" t="str">
        <f t="shared" si="14"/>
        <v/>
      </c>
    </row>
    <row r="547" spans="2:2" x14ac:dyDescent="0.25">
      <c r="B547" t="str">
        <f t="shared" si="14"/>
        <v/>
      </c>
    </row>
    <row r="548" spans="2:2" x14ac:dyDescent="0.25">
      <c r="B548" t="str">
        <f t="shared" si="14"/>
        <v/>
      </c>
    </row>
    <row r="549" spans="2:2" x14ac:dyDescent="0.25">
      <c r="B549" t="str">
        <f t="shared" si="14"/>
        <v/>
      </c>
    </row>
    <row r="550" spans="2:2" x14ac:dyDescent="0.25">
      <c r="B550" t="str">
        <f t="shared" si="14"/>
        <v/>
      </c>
    </row>
    <row r="551" spans="2:2" x14ac:dyDescent="0.25">
      <c r="B551" t="str">
        <f t="shared" si="14"/>
        <v/>
      </c>
    </row>
    <row r="552" spans="2:2" x14ac:dyDescent="0.25">
      <c r="B552" t="str">
        <f t="shared" si="14"/>
        <v/>
      </c>
    </row>
    <row r="553" spans="2:2" x14ac:dyDescent="0.25">
      <c r="B553" t="str">
        <f t="shared" si="14"/>
        <v/>
      </c>
    </row>
    <row r="554" spans="2:2" x14ac:dyDescent="0.25">
      <c r="B554" t="str">
        <f t="shared" si="14"/>
        <v/>
      </c>
    </row>
    <row r="555" spans="2:2" x14ac:dyDescent="0.25">
      <c r="B555" t="str">
        <f t="shared" si="14"/>
        <v/>
      </c>
    </row>
    <row r="556" spans="2:2" x14ac:dyDescent="0.25">
      <c r="B556" t="str">
        <f t="shared" si="14"/>
        <v/>
      </c>
    </row>
    <row r="557" spans="2:2" x14ac:dyDescent="0.25">
      <c r="B557" t="str">
        <f t="shared" si="14"/>
        <v/>
      </c>
    </row>
    <row r="558" spans="2:2" x14ac:dyDescent="0.25">
      <c r="B558" t="str">
        <f t="shared" si="14"/>
        <v/>
      </c>
    </row>
    <row r="559" spans="2:2" x14ac:dyDescent="0.25">
      <c r="B559" t="str">
        <f t="shared" si="14"/>
        <v/>
      </c>
    </row>
    <row r="560" spans="2:2" x14ac:dyDescent="0.25">
      <c r="B560" t="str">
        <f t="shared" si="14"/>
        <v/>
      </c>
    </row>
    <row r="561" spans="2:2" x14ac:dyDescent="0.25">
      <c r="B561" t="str">
        <f t="shared" si="14"/>
        <v/>
      </c>
    </row>
    <row r="562" spans="2:2" x14ac:dyDescent="0.25">
      <c r="B562" t="str">
        <f t="shared" si="14"/>
        <v/>
      </c>
    </row>
    <row r="563" spans="2:2" x14ac:dyDescent="0.25">
      <c r="B563" t="str">
        <f t="shared" si="14"/>
        <v/>
      </c>
    </row>
    <row r="564" spans="2:2" x14ac:dyDescent="0.25">
      <c r="B564" t="str">
        <f t="shared" si="14"/>
        <v/>
      </c>
    </row>
    <row r="565" spans="2:2" x14ac:dyDescent="0.25">
      <c r="B565" t="str">
        <f t="shared" si="14"/>
        <v/>
      </c>
    </row>
    <row r="566" spans="2:2" x14ac:dyDescent="0.25">
      <c r="B566" t="str">
        <f t="shared" si="14"/>
        <v/>
      </c>
    </row>
    <row r="567" spans="2:2" x14ac:dyDescent="0.25">
      <c r="B567" t="str">
        <f t="shared" si="14"/>
        <v/>
      </c>
    </row>
    <row r="568" spans="2:2" x14ac:dyDescent="0.25">
      <c r="B568" t="str">
        <f t="shared" si="14"/>
        <v/>
      </c>
    </row>
    <row r="569" spans="2:2" x14ac:dyDescent="0.25">
      <c r="B569" t="str">
        <f t="shared" si="14"/>
        <v/>
      </c>
    </row>
    <row r="570" spans="2:2" x14ac:dyDescent="0.25">
      <c r="B570" t="str">
        <f t="shared" si="14"/>
        <v/>
      </c>
    </row>
    <row r="571" spans="2:2" x14ac:dyDescent="0.25">
      <c r="B571" t="str">
        <f t="shared" si="14"/>
        <v/>
      </c>
    </row>
    <row r="572" spans="2:2" x14ac:dyDescent="0.25">
      <c r="B572" t="str">
        <f t="shared" si="14"/>
        <v/>
      </c>
    </row>
    <row r="573" spans="2:2" x14ac:dyDescent="0.25">
      <c r="B573" t="str">
        <f t="shared" si="14"/>
        <v/>
      </c>
    </row>
    <row r="574" spans="2:2" x14ac:dyDescent="0.25">
      <c r="B574" t="str">
        <f t="shared" si="14"/>
        <v/>
      </c>
    </row>
    <row r="575" spans="2:2" x14ac:dyDescent="0.25">
      <c r="B575" t="str">
        <f t="shared" si="14"/>
        <v/>
      </c>
    </row>
    <row r="576" spans="2:2" x14ac:dyDescent="0.25">
      <c r="B576" t="str">
        <f t="shared" si="14"/>
        <v/>
      </c>
    </row>
    <row r="577" spans="2:2" x14ac:dyDescent="0.25">
      <c r="B577" t="str">
        <f t="shared" si="14"/>
        <v/>
      </c>
    </row>
    <row r="578" spans="2:2" x14ac:dyDescent="0.25">
      <c r="B578" t="str">
        <f t="shared" si="14"/>
        <v/>
      </c>
    </row>
    <row r="579" spans="2:2" x14ac:dyDescent="0.25">
      <c r="B579" t="str">
        <f t="shared" ref="B579:B642" si="15">LOWER(SUBSTITUTE(A579," ",""))</f>
        <v/>
      </c>
    </row>
    <row r="580" spans="2:2" x14ac:dyDescent="0.25">
      <c r="B580" t="str">
        <f t="shared" si="15"/>
        <v/>
      </c>
    </row>
    <row r="581" spans="2:2" x14ac:dyDescent="0.25">
      <c r="B581" t="str">
        <f t="shared" si="15"/>
        <v/>
      </c>
    </row>
    <row r="582" spans="2:2" x14ac:dyDescent="0.25">
      <c r="B582" t="str">
        <f t="shared" si="15"/>
        <v/>
      </c>
    </row>
    <row r="583" spans="2:2" x14ac:dyDescent="0.25">
      <c r="B583" t="str">
        <f t="shared" si="15"/>
        <v/>
      </c>
    </row>
    <row r="584" spans="2:2" x14ac:dyDescent="0.25">
      <c r="B584" t="str">
        <f t="shared" si="15"/>
        <v/>
      </c>
    </row>
    <row r="585" spans="2:2" x14ac:dyDescent="0.25">
      <c r="B585" t="str">
        <f t="shared" si="15"/>
        <v/>
      </c>
    </row>
    <row r="586" spans="2:2" x14ac:dyDescent="0.25">
      <c r="B586" t="str">
        <f t="shared" si="15"/>
        <v/>
      </c>
    </row>
    <row r="587" spans="2:2" x14ac:dyDescent="0.25">
      <c r="B587" t="str">
        <f t="shared" si="15"/>
        <v/>
      </c>
    </row>
    <row r="588" spans="2:2" x14ac:dyDescent="0.25">
      <c r="B588" t="str">
        <f t="shared" si="15"/>
        <v/>
      </c>
    </row>
    <row r="589" spans="2:2" x14ac:dyDescent="0.25">
      <c r="B589" t="str">
        <f t="shared" si="15"/>
        <v/>
      </c>
    </row>
    <row r="590" spans="2:2" x14ac:dyDescent="0.25">
      <c r="B590" t="str">
        <f t="shared" si="15"/>
        <v/>
      </c>
    </row>
    <row r="591" spans="2:2" x14ac:dyDescent="0.25">
      <c r="B591" t="str">
        <f t="shared" si="15"/>
        <v/>
      </c>
    </row>
    <row r="592" spans="2:2" x14ac:dyDescent="0.25">
      <c r="B592" t="str">
        <f t="shared" si="15"/>
        <v/>
      </c>
    </row>
    <row r="593" spans="2:2" x14ac:dyDescent="0.25">
      <c r="B593" t="str">
        <f t="shared" si="15"/>
        <v/>
      </c>
    </row>
    <row r="594" spans="2:2" x14ac:dyDescent="0.25">
      <c r="B594" t="str">
        <f t="shared" si="15"/>
        <v/>
      </c>
    </row>
    <row r="595" spans="2:2" x14ac:dyDescent="0.25">
      <c r="B595" t="str">
        <f t="shared" si="15"/>
        <v/>
      </c>
    </row>
    <row r="596" spans="2:2" x14ac:dyDescent="0.25">
      <c r="B596" t="str">
        <f t="shared" si="15"/>
        <v/>
      </c>
    </row>
    <row r="597" spans="2:2" x14ac:dyDescent="0.25">
      <c r="B597" t="str">
        <f t="shared" si="15"/>
        <v/>
      </c>
    </row>
    <row r="598" spans="2:2" x14ac:dyDescent="0.25">
      <c r="B598" t="str">
        <f t="shared" si="15"/>
        <v/>
      </c>
    </row>
    <row r="599" spans="2:2" x14ac:dyDescent="0.25">
      <c r="B599" t="str">
        <f t="shared" si="15"/>
        <v/>
      </c>
    </row>
    <row r="600" spans="2:2" x14ac:dyDescent="0.25">
      <c r="B600" t="str">
        <f t="shared" si="15"/>
        <v/>
      </c>
    </row>
    <row r="601" spans="2:2" x14ac:dyDescent="0.25">
      <c r="B601" t="str">
        <f t="shared" si="15"/>
        <v/>
      </c>
    </row>
    <row r="602" spans="2:2" x14ac:dyDescent="0.25">
      <c r="B602" t="str">
        <f t="shared" si="15"/>
        <v/>
      </c>
    </row>
    <row r="603" spans="2:2" x14ac:dyDescent="0.25">
      <c r="B603" t="str">
        <f t="shared" si="15"/>
        <v/>
      </c>
    </row>
    <row r="604" spans="2:2" x14ac:dyDescent="0.25">
      <c r="B604" t="str">
        <f t="shared" si="15"/>
        <v/>
      </c>
    </row>
    <row r="605" spans="2:2" x14ac:dyDescent="0.25">
      <c r="B605" t="str">
        <f t="shared" si="15"/>
        <v/>
      </c>
    </row>
    <row r="606" spans="2:2" x14ac:dyDescent="0.25">
      <c r="B606" t="str">
        <f t="shared" si="15"/>
        <v/>
      </c>
    </row>
    <row r="607" spans="2:2" x14ac:dyDescent="0.25">
      <c r="B607" t="str">
        <f t="shared" si="15"/>
        <v/>
      </c>
    </row>
    <row r="608" spans="2:2" x14ac:dyDescent="0.25">
      <c r="B608" t="str">
        <f t="shared" si="15"/>
        <v/>
      </c>
    </row>
    <row r="609" spans="2:2" x14ac:dyDescent="0.25">
      <c r="B609" t="str">
        <f t="shared" si="15"/>
        <v/>
      </c>
    </row>
    <row r="610" spans="2:2" x14ac:dyDescent="0.25">
      <c r="B610" t="str">
        <f t="shared" si="15"/>
        <v/>
      </c>
    </row>
    <row r="611" spans="2:2" x14ac:dyDescent="0.25">
      <c r="B611" t="str">
        <f t="shared" si="15"/>
        <v/>
      </c>
    </row>
    <row r="612" spans="2:2" x14ac:dyDescent="0.25">
      <c r="B612" t="str">
        <f t="shared" si="15"/>
        <v/>
      </c>
    </row>
    <row r="613" spans="2:2" x14ac:dyDescent="0.25">
      <c r="B613" t="str">
        <f t="shared" si="15"/>
        <v/>
      </c>
    </row>
    <row r="614" spans="2:2" x14ac:dyDescent="0.25">
      <c r="B614" t="str">
        <f t="shared" si="15"/>
        <v/>
      </c>
    </row>
    <row r="615" spans="2:2" x14ac:dyDescent="0.25">
      <c r="B615" t="str">
        <f t="shared" si="15"/>
        <v/>
      </c>
    </row>
    <row r="616" spans="2:2" x14ac:dyDescent="0.25">
      <c r="B616" t="str">
        <f t="shared" si="15"/>
        <v/>
      </c>
    </row>
    <row r="617" spans="2:2" x14ac:dyDescent="0.25">
      <c r="B617" t="str">
        <f t="shared" si="15"/>
        <v/>
      </c>
    </row>
    <row r="618" spans="2:2" x14ac:dyDescent="0.25">
      <c r="B618" t="str">
        <f t="shared" si="15"/>
        <v/>
      </c>
    </row>
    <row r="619" spans="2:2" x14ac:dyDescent="0.25">
      <c r="B619" t="str">
        <f t="shared" si="15"/>
        <v/>
      </c>
    </row>
    <row r="620" spans="2:2" x14ac:dyDescent="0.25">
      <c r="B620" t="str">
        <f t="shared" si="15"/>
        <v/>
      </c>
    </row>
    <row r="621" spans="2:2" x14ac:dyDescent="0.25">
      <c r="B621" t="str">
        <f t="shared" si="15"/>
        <v/>
      </c>
    </row>
    <row r="622" spans="2:2" x14ac:dyDescent="0.25">
      <c r="B622" t="str">
        <f t="shared" si="15"/>
        <v/>
      </c>
    </row>
    <row r="623" spans="2:2" x14ac:dyDescent="0.25">
      <c r="B623" t="str">
        <f t="shared" si="15"/>
        <v/>
      </c>
    </row>
    <row r="624" spans="2:2" x14ac:dyDescent="0.25">
      <c r="B624" t="str">
        <f t="shared" si="15"/>
        <v/>
      </c>
    </row>
    <row r="625" spans="2:2" x14ac:dyDescent="0.25">
      <c r="B625" t="str">
        <f t="shared" si="15"/>
        <v/>
      </c>
    </row>
    <row r="626" spans="2:2" x14ac:dyDescent="0.25">
      <c r="B626" t="str">
        <f t="shared" si="15"/>
        <v/>
      </c>
    </row>
    <row r="627" spans="2:2" x14ac:dyDescent="0.25">
      <c r="B627" t="str">
        <f t="shared" si="15"/>
        <v/>
      </c>
    </row>
    <row r="628" spans="2:2" x14ac:dyDescent="0.25">
      <c r="B628" t="str">
        <f t="shared" si="15"/>
        <v/>
      </c>
    </row>
    <row r="629" spans="2:2" x14ac:dyDescent="0.25">
      <c r="B629" t="str">
        <f t="shared" si="15"/>
        <v/>
      </c>
    </row>
    <row r="630" spans="2:2" x14ac:dyDescent="0.25">
      <c r="B630" t="str">
        <f t="shared" si="15"/>
        <v/>
      </c>
    </row>
    <row r="631" spans="2:2" x14ac:dyDescent="0.25">
      <c r="B631" t="str">
        <f t="shared" si="15"/>
        <v/>
      </c>
    </row>
    <row r="632" spans="2:2" x14ac:dyDescent="0.25">
      <c r="B632" t="str">
        <f t="shared" si="15"/>
        <v/>
      </c>
    </row>
    <row r="633" spans="2:2" x14ac:dyDescent="0.25">
      <c r="B633" t="str">
        <f t="shared" si="15"/>
        <v/>
      </c>
    </row>
    <row r="634" spans="2:2" x14ac:dyDescent="0.25">
      <c r="B634" t="str">
        <f t="shared" si="15"/>
        <v/>
      </c>
    </row>
    <row r="635" spans="2:2" x14ac:dyDescent="0.25">
      <c r="B635" t="str">
        <f t="shared" si="15"/>
        <v/>
      </c>
    </row>
    <row r="636" spans="2:2" x14ac:dyDescent="0.25">
      <c r="B636" t="str">
        <f t="shared" si="15"/>
        <v/>
      </c>
    </row>
    <row r="637" spans="2:2" x14ac:dyDescent="0.25">
      <c r="B637" t="str">
        <f t="shared" si="15"/>
        <v/>
      </c>
    </row>
    <row r="638" spans="2:2" x14ac:dyDescent="0.25">
      <c r="B638" t="str">
        <f t="shared" si="15"/>
        <v/>
      </c>
    </row>
    <row r="639" spans="2:2" x14ac:dyDescent="0.25">
      <c r="B639" t="str">
        <f t="shared" si="15"/>
        <v/>
      </c>
    </row>
    <row r="640" spans="2:2" x14ac:dyDescent="0.25">
      <c r="B640" t="str">
        <f t="shared" si="15"/>
        <v/>
      </c>
    </row>
    <row r="641" spans="2:2" x14ac:dyDescent="0.25">
      <c r="B641" t="str">
        <f t="shared" si="15"/>
        <v/>
      </c>
    </row>
    <row r="642" spans="2:2" x14ac:dyDescent="0.25">
      <c r="B642" t="str">
        <f t="shared" si="15"/>
        <v/>
      </c>
    </row>
    <row r="643" spans="2:2" x14ac:dyDescent="0.25">
      <c r="B643" t="str">
        <f t="shared" ref="B643:B682" si="16">LOWER(SUBSTITUTE(A643," ",""))</f>
        <v/>
      </c>
    </row>
    <row r="644" spans="2:2" x14ac:dyDescent="0.25">
      <c r="B644" t="str">
        <f t="shared" si="16"/>
        <v/>
      </c>
    </row>
    <row r="645" spans="2:2" x14ac:dyDescent="0.25">
      <c r="B645" t="str">
        <f t="shared" si="16"/>
        <v/>
      </c>
    </row>
    <row r="646" spans="2:2" x14ac:dyDescent="0.25">
      <c r="B646" t="str">
        <f t="shared" si="16"/>
        <v/>
      </c>
    </row>
    <row r="647" spans="2:2" x14ac:dyDescent="0.25">
      <c r="B647" t="str">
        <f t="shared" si="16"/>
        <v/>
      </c>
    </row>
    <row r="648" spans="2:2" x14ac:dyDescent="0.25">
      <c r="B648" t="str">
        <f t="shared" si="16"/>
        <v/>
      </c>
    </row>
    <row r="649" spans="2:2" x14ac:dyDescent="0.25">
      <c r="B649" t="str">
        <f t="shared" si="16"/>
        <v/>
      </c>
    </row>
    <row r="650" spans="2:2" x14ac:dyDescent="0.25">
      <c r="B650" t="str">
        <f t="shared" si="16"/>
        <v/>
      </c>
    </row>
    <row r="651" spans="2:2" x14ac:dyDescent="0.25">
      <c r="B651" t="str">
        <f t="shared" si="16"/>
        <v/>
      </c>
    </row>
    <row r="652" spans="2:2" x14ac:dyDescent="0.25">
      <c r="B652" t="str">
        <f t="shared" si="16"/>
        <v/>
      </c>
    </row>
    <row r="653" spans="2:2" x14ac:dyDescent="0.25">
      <c r="B653" t="str">
        <f t="shared" si="16"/>
        <v/>
      </c>
    </row>
    <row r="654" spans="2:2" x14ac:dyDescent="0.25">
      <c r="B654" t="str">
        <f t="shared" si="16"/>
        <v/>
      </c>
    </row>
    <row r="655" spans="2:2" x14ac:dyDescent="0.25">
      <c r="B655" t="str">
        <f t="shared" si="16"/>
        <v/>
      </c>
    </row>
    <row r="656" spans="2:2" x14ac:dyDescent="0.25">
      <c r="B656" t="str">
        <f t="shared" si="16"/>
        <v/>
      </c>
    </row>
    <row r="657" spans="2:2" x14ac:dyDescent="0.25">
      <c r="B657" t="str">
        <f t="shared" si="16"/>
        <v/>
      </c>
    </row>
    <row r="658" spans="2:2" x14ac:dyDescent="0.25">
      <c r="B658" t="str">
        <f t="shared" si="16"/>
        <v/>
      </c>
    </row>
    <row r="659" spans="2:2" x14ac:dyDescent="0.25">
      <c r="B659" t="str">
        <f t="shared" si="16"/>
        <v/>
      </c>
    </row>
    <row r="660" spans="2:2" x14ac:dyDescent="0.25">
      <c r="B660" t="str">
        <f t="shared" si="16"/>
        <v/>
      </c>
    </row>
    <row r="661" spans="2:2" x14ac:dyDescent="0.25">
      <c r="B661" t="str">
        <f t="shared" si="16"/>
        <v/>
      </c>
    </row>
    <row r="662" spans="2:2" x14ac:dyDescent="0.25">
      <c r="B662" t="str">
        <f t="shared" si="16"/>
        <v/>
      </c>
    </row>
    <row r="663" spans="2:2" x14ac:dyDescent="0.25">
      <c r="B663" t="str">
        <f t="shared" si="16"/>
        <v/>
      </c>
    </row>
    <row r="664" spans="2:2" x14ac:dyDescent="0.25">
      <c r="B664" t="str">
        <f t="shared" si="16"/>
        <v/>
      </c>
    </row>
    <row r="665" spans="2:2" x14ac:dyDescent="0.25">
      <c r="B665" t="str">
        <f t="shared" si="16"/>
        <v/>
      </c>
    </row>
    <row r="666" spans="2:2" x14ac:dyDescent="0.25">
      <c r="B666" t="str">
        <f t="shared" si="16"/>
        <v/>
      </c>
    </row>
    <row r="667" spans="2:2" x14ac:dyDescent="0.25">
      <c r="B667" t="str">
        <f t="shared" si="16"/>
        <v/>
      </c>
    </row>
    <row r="668" spans="2:2" x14ac:dyDescent="0.25">
      <c r="B668" t="str">
        <f t="shared" si="16"/>
        <v/>
      </c>
    </row>
    <row r="669" spans="2:2" x14ac:dyDescent="0.25">
      <c r="B669" t="str">
        <f t="shared" si="16"/>
        <v/>
      </c>
    </row>
    <row r="670" spans="2:2" x14ac:dyDescent="0.25">
      <c r="B670" t="str">
        <f t="shared" si="16"/>
        <v/>
      </c>
    </row>
    <row r="671" spans="2:2" x14ac:dyDescent="0.25">
      <c r="B671" t="str">
        <f t="shared" si="16"/>
        <v/>
      </c>
    </row>
    <row r="672" spans="2:2" x14ac:dyDescent="0.25">
      <c r="B672" t="str">
        <f t="shared" si="16"/>
        <v/>
      </c>
    </row>
    <row r="673" spans="2:2" x14ac:dyDescent="0.25">
      <c r="B673" t="str">
        <f t="shared" si="16"/>
        <v/>
      </c>
    </row>
    <row r="674" spans="2:2" x14ac:dyDescent="0.25">
      <c r="B674" t="str">
        <f t="shared" si="16"/>
        <v/>
      </c>
    </row>
    <row r="675" spans="2:2" x14ac:dyDescent="0.25">
      <c r="B675" t="str">
        <f t="shared" si="16"/>
        <v/>
      </c>
    </row>
    <row r="676" spans="2:2" x14ac:dyDescent="0.25">
      <c r="B676" t="str">
        <f t="shared" si="16"/>
        <v/>
      </c>
    </row>
    <row r="677" spans="2:2" x14ac:dyDescent="0.25">
      <c r="B677" t="str">
        <f t="shared" si="16"/>
        <v/>
      </c>
    </row>
    <row r="678" spans="2:2" x14ac:dyDescent="0.25">
      <c r="B678" t="str">
        <f t="shared" si="16"/>
        <v/>
      </c>
    </row>
    <row r="679" spans="2:2" x14ac:dyDescent="0.25">
      <c r="B679" t="str">
        <f t="shared" si="16"/>
        <v/>
      </c>
    </row>
    <row r="680" spans="2:2" x14ac:dyDescent="0.25">
      <c r="B680" t="str">
        <f t="shared" si="16"/>
        <v/>
      </c>
    </row>
    <row r="681" spans="2:2" x14ac:dyDescent="0.25">
      <c r="B681" t="str">
        <f t="shared" si="16"/>
        <v/>
      </c>
    </row>
    <row r="682" spans="2:2" x14ac:dyDescent="0.25">
      <c r="B682" t="str">
        <f t="shared" si="16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selection activeCell="H2" sqref="H2"/>
    </sheetView>
  </sheetViews>
  <sheetFormatPr defaultRowHeight="15" x14ac:dyDescent="0.25"/>
  <cols>
    <col min="1" max="1" width="42.28515625" bestFit="1" customWidth="1"/>
    <col min="2" max="2" width="35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687</v>
      </c>
      <c r="E1" t="s">
        <v>915</v>
      </c>
      <c r="F1" t="s">
        <v>914</v>
      </c>
      <c r="G1" t="s">
        <v>686</v>
      </c>
      <c r="H1" t="s">
        <v>916</v>
      </c>
      <c r="I1" t="s">
        <v>1823</v>
      </c>
    </row>
    <row r="2" spans="1:9" x14ac:dyDescent="0.25">
      <c r="A2" t="s">
        <v>917</v>
      </c>
      <c r="B2" t="str">
        <f>LOWER(SUBSTITUTE(A2," ",""))</f>
        <v>authorizedusersmakecasechangechangesincluding</v>
      </c>
      <c r="C2">
        <f>IF(B2=LOOKUP(B2,terms!$B$2:$B$219),1,0)</f>
        <v>0</v>
      </c>
      <c r="D2">
        <f>IF(B2=LOOKUP(B2,terms!$B$2:$B$223),0,1)</f>
        <v>1</v>
      </c>
      <c r="E2">
        <v>2</v>
      </c>
      <c r="F2" t="str">
        <f>CONCATENATE("D",E2)</f>
        <v>D2</v>
      </c>
      <c r="G2" t="str">
        <f ca="1">IF(C2=1,SUM($D$2:INDIRECT(F2)),"")</f>
        <v/>
      </c>
      <c r="H2">
        <f ca="1">AVERAGE(G:G)</f>
        <v>491.58441558441558</v>
      </c>
      <c r="I2">
        <f ca="1">SUM(G:G)/terms!C2</f>
        <v>344.10909090909092</v>
      </c>
    </row>
    <row r="3" spans="1:9" x14ac:dyDescent="0.25">
      <c r="A3" t="s">
        <v>918</v>
      </c>
      <c r="B3" t="str">
        <f t="shared" ref="B3:B66" si="0">LOWER(SUBSTITUTE(A3," ",""))</f>
        <v>statesystemsandorfederalsystem</v>
      </c>
      <c r="C3">
        <f>IF(B3=LOOKUP(B3,terms!$B$2:$B$219),1,0)</f>
        <v>0</v>
      </c>
      <c r="D3">
        <f>IF(B3=LOOKUP(B3,terms!$B$2:$B$223),0,1)</f>
        <v>1</v>
      </c>
      <c r="E3">
        <v>3</v>
      </c>
      <c r="F3" t="str">
        <f t="shared" ref="F3:F66" si="1">CONCATENATE("D",E3)</f>
        <v>D3</v>
      </c>
      <c r="G3" t="str">
        <f ca="1">IF(C3=1,SUM($D$2:INDIRECT(F3)),"")</f>
        <v/>
      </c>
    </row>
    <row r="4" spans="1:9" x14ac:dyDescent="0.25">
      <c r="A4" t="s">
        <v>919</v>
      </c>
      <c r="B4" t="str">
        <f t="shared" si="0"/>
        <v>collectoptionalvoluntarydemographicdatacategory</v>
      </c>
      <c r="C4">
        <f>IF(B4=LOOKUP(B4,terms!$B$2:$B$219),1,0)</f>
        <v>0</v>
      </c>
      <c r="D4">
        <f>IF(B4=LOOKUP(B4,terms!$B$2:$B$223),0,1)</f>
        <v>1</v>
      </c>
      <c r="E4">
        <v>4</v>
      </c>
      <c r="F4" t="str">
        <f t="shared" si="1"/>
        <v>D4</v>
      </c>
      <c r="G4" t="str">
        <f ca="1">IF(C4=1,SUM($D$2:INDIRECT(F4)),"")</f>
        <v/>
      </c>
    </row>
    <row r="5" spans="1:9" x14ac:dyDescent="0.25">
      <c r="A5" t="s">
        <v>920</v>
      </c>
      <c r="B5" t="str">
        <f t="shared" si="0"/>
        <v>validatefieldlevelentrydatabased</v>
      </c>
      <c r="C5">
        <f>IF(B5=LOOKUP(B5,terms!$B$2:$B$219),1,0)</f>
        <v>0</v>
      </c>
      <c r="D5">
        <f>IF(B5=LOOKUP(B5,terms!$B$2:$B$223),0,1)</f>
        <v>1</v>
      </c>
      <c r="E5">
        <v>5</v>
      </c>
      <c r="F5" t="str">
        <f t="shared" si="1"/>
        <v>D5</v>
      </c>
      <c r="G5" t="str">
        <f ca="1">IF(C5=1,SUM($D$2:INDIRECT(F5)),"")</f>
        <v/>
      </c>
    </row>
    <row r="6" spans="1:9" x14ac:dyDescent="0.25">
      <c r="A6" t="s">
        <v>921</v>
      </c>
      <c r="B6" t="str">
        <f t="shared" si="0"/>
        <v>invoiceissuerqhpplanassessmentfee</v>
      </c>
      <c r="C6">
        <f>IF(B6=LOOKUP(B6,terms!$B$2:$B$219),1,0)</f>
        <v>0</v>
      </c>
      <c r="D6">
        <f>IF(B6=LOOKUP(B6,terms!$B$2:$B$223),0,1)</f>
        <v>1</v>
      </c>
      <c r="E6">
        <v>6</v>
      </c>
      <c r="F6" t="str">
        <f t="shared" si="1"/>
        <v>D6</v>
      </c>
      <c r="G6" t="str">
        <f ca="1">IF(C6=1,SUM($D$2:INDIRECT(F6)),"")</f>
        <v/>
      </c>
    </row>
    <row r="7" spans="1:9" x14ac:dyDescent="0.25">
      <c r="A7" t="s">
        <v>922</v>
      </c>
      <c r="B7" t="str">
        <f t="shared" si="0"/>
        <v>smallgroupmarketnon-grandfatheredplan</v>
      </c>
      <c r="C7">
        <f>IF(B7=LOOKUP(B7,terms!$B$2:$B$219),1,0)</f>
        <v>0</v>
      </c>
      <c r="D7">
        <f>IF(B7=LOOKUP(B7,terms!$B$2:$B$223),0,1)</f>
        <v>1</v>
      </c>
      <c r="E7">
        <v>7</v>
      </c>
      <c r="F7" t="str">
        <f t="shared" si="1"/>
        <v>D7</v>
      </c>
      <c r="G7" t="str">
        <f ca="1">IF(C7=1,SUM($D$2:INDIRECT(F7)),"")</f>
        <v/>
      </c>
    </row>
    <row r="8" spans="1:9" x14ac:dyDescent="0.25">
      <c r="A8" t="s">
        <v>923</v>
      </c>
      <c r="B8" t="str">
        <f t="shared" si="0"/>
        <v>supportfrequentlychangingbusinessmodel</v>
      </c>
      <c r="C8">
        <f>IF(B8=LOOKUP(B8,terms!$B$2:$B$219),1,0)</f>
        <v>0</v>
      </c>
      <c r="D8">
        <f>IF(B8=LOOKUP(B8,terms!$B$2:$B$223),0,1)</f>
        <v>1</v>
      </c>
      <c r="E8">
        <v>8</v>
      </c>
      <c r="F8" t="str">
        <f t="shared" si="1"/>
        <v>D8</v>
      </c>
      <c r="G8" t="str">
        <f ca="1">IF(C8=1,SUM($D$2:INDIRECT(F8)),"")</f>
        <v/>
      </c>
    </row>
    <row r="9" spans="1:9" x14ac:dyDescent="0.25">
      <c r="A9" t="s">
        <v>924</v>
      </c>
      <c r="B9" t="str">
        <f t="shared" si="0"/>
        <v>noadvancedpremiumtaxcredit</v>
      </c>
      <c r="C9">
        <f>IF(B9=LOOKUP(B9,terms!$B$2:$B$219),1,0)</f>
        <v>0</v>
      </c>
      <c r="D9">
        <f>IF(B9=LOOKUP(B9,terms!$B$2:$B$223),0,1)</f>
        <v>1</v>
      </c>
      <c r="E9">
        <v>9</v>
      </c>
      <c r="F9" t="str">
        <f t="shared" si="1"/>
        <v>D9</v>
      </c>
      <c r="G9" t="str">
        <f ca="1">IF(C9=1,SUM($D$2:INDIRECT(F9)),"")</f>
        <v/>
      </c>
    </row>
    <row r="10" spans="1:9" x14ac:dyDescent="0.25">
      <c r="A10" t="s">
        <v>925</v>
      </c>
      <c r="B10" t="str">
        <f t="shared" si="0"/>
        <v>automaticallyprocessannualeligibilityredeterminationbased</v>
      </c>
      <c r="C10">
        <f>IF(B10=LOOKUP(B10,terms!$B$2:$B$219),1,0)</f>
        <v>0</v>
      </c>
      <c r="D10">
        <f>IF(B10=LOOKUP(B10,terms!$B$2:$B$223),0,1)</f>
        <v>1</v>
      </c>
      <c r="E10">
        <v>10</v>
      </c>
      <c r="F10" t="str">
        <f t="shared" si="1"/>
        <v>D10</v>
      </c>
      <c r="G10" t="str">
        <f ca="1">IF(C10=1,SUM($D$2:INDIRECT(F10)),"")</f>
        <v/>
      </c>
    </row>
    <row r="11" spans="1:9" x14ac:dyDescent="0.25">
      <c r="A11" t="s">
        <v>926</v>
      </c>
      <c r="B11" t="str">
        <f t="shared" si="0"/>
        <v>geographiclocationandorregion</v>
      </c>
      <c r="C11">
        <f>IF(B11=LOOKUP(B11,terms!$B$2:$B$219),1,0)</f>
        <v>0</v>
      </c>
      <c r="D11">
        <f>IF(B11=LOOKUP(B11,terms!$B$2:$B$223),0,1)</f>
        <v>1</v>
      </c>
      <c r="E11">
        <v>11</v>
      </c>
      <c r="F11" t="str">
        <f t="shared" si="1"/>
        <v>D11</v>
      </c>
      <c r="G11" t="str">
        <f ca="1">IF(C11=1,SUM($D$2:INDIRECT(F11)),"")</f>
        <v/>
      </c>
    </row>
    <row r="12" spans="1:9" x14ac:dyDescent="0.25">
      <c r="A12" t="s">
        <v>927</v>
      </c>
      <c r="B12" t="str">
        <f t="shared" si="0"/>
        <v>supportmultipleservicedeliverymodel</v>
      </c>
      <c r="C12">
        <f>IF(B12=LOOKUP(B12,terms!$B$2:$B$219),1,0)</f>
        <v>0</v>
      </c>
      <c r="D12">
        <f>IF(B12=LOOKUP(B12,terms!$B$2:$B$223),0,1)</f>
        <v>1</v>
      </c>
      <c r="E12">
        <v>12</v>
      </c>
      <c r="F12" t="str">
        <f t="shared" si="1"/>
        <v>D12</v>
      </c>
      <c r="G12" t="str">
        <f ca="1">IF(C12=1,SUM($D$2:INDIRECT(F12)),"")</f>
        <v/>
      </c>
    </row>
    <row r="13" spans="1:9" x14ac:dyDescent="0.25">
      <c r="A13" t="s">
        <v>928</v>
      </c>
      <c r="B13" t="str">
        <f t="shared" si="0"/>
        <v>calculateadvancepremiumtaxcredit</v>
      </c>
      <c r="C13">
        <f>IF(B13=LOOKUP(B13,terms!$B$2:$B$219),1,0)</f>
        <v>0</v>
      </c>
      <c r="D13">
        <f>IF(B13=LOOKUP(B13,terms!$B$2:$B$223),0,1)</f>
        <v>1</v>
      </c>
      <c r="E13">
        <v>13</v>
      </c>
      <c r="F13" t="str">
        <f t="shared" si="1"/>
        <v>D13</v>
      </c>
      <c r="G13" t="str">
        <f ca="1">IF(C13=1,SUM($D$2:INDIRECT(F13)),"")</f>
        <v/>
      </c>
    </row>
    <row r="14" spans="1:9" x14ac:dyDescent="0.25">
      <c r="A14" t="s">
        <v>929</v>
      </c>
      <c r="B14" t="str">
        <f t="shared" si="0"/>
        <v>advancedpremiumtaxcredit</v>
      </c>
      <c r="C14">
        <f>IF(B14=LOOKUP(B14,terms!$B$2:$B$219),1,0)</f>
        <v>0</v>
      </c>
      <c r="D14">
        <f>IF(B14=LOOKUP(B14,terms!$B$2:$B$223),0,1)</f>
        <v>1</v>
      </c>
      <c r="E14">
        <v>14</v>
      </c>
      <c r="F14" t="str">
        <f t="shared" si="1"/>
        <v>D14</v>
      </c>
      <c r="G14" t="str">
        <f ca="1">IF(C14=1,SUM($D$2:INDIRECT(F14)),"")</f>
        <v/>
      </c>
    </row>
    <row r="15" spans="1:9" x14ac:dyDescent="0.25">
      <c r="A15" t="s">
        <v>930</v>
      </c>
      <c r="B15" t="str">
        <f t="shared" si="0"/>
        <v>statewideclientindexsci</v>
      </c>
      <c r="C15">
        <f>IF(B15=LOOKUP(B15,terms!$B$2:$B$219),1,0)</f>
        <v>0</v>
      </c>
      <c r="D15">
        <f>IF(B15=LOOKUP(B15,terms!$B$2:$B$223),0,1)</f>
        <v>1</v>
      </c>
      <c r="E15">
        <v>15</v>
      </c>
      <c r="F15" t="str">
        <f t="shared" si="1"/>
        <v>D15</v>
      </c>
      <c r="G15" t="str">
        <f ca="1">IF(C15=1,SUM($D$2:INDIRECT(F15)),"")</f>
        <v/>
      </c>
    </row>
    <row r="16" spans="1:9" x14ac:dyDescent="0.25">
      <c r="A16" t="s">
        <v>931</v>
      </c>
      <c r="B16" t="str">
        <f t="shared" si="0"/>
        <v>minimalinitialdataentry</v>
      </c>
      <c r="C16">
        <f>IF(B16=LOOKUP(B16,terms!$B$2:$B$219),1,0)</f>
        <v>0</v>
      </c>
      <c r="D16">
        <f>IF(B16=LOOKUP(B16,terms!$B$2:$B$223),0,1)</f>
        <v>1</v>
      </c>
      <c r="E16">
        <v>16</v>
      </c>
      <c r="F16" t="str">
        <f t="shared" si="1"/>
        <v>D16</v>
      </c>
      <c r="G16" t="str">
        <f ca="1">IF(C16=1,SUM($D$2:INDIRECT(F16)),"")</f>
        <v/>
      </c>
    </row>
    <row r="17" spans="1:7" x14ac:dyDescent="0.25">
      <c r="A17" t="s">
        <v>932</v>
      </c>
      <c r="B17" t="str">
        <f t="shared" si="0"/>
        <v>locateneededaccountcaseinformation</v>
      </c>
      <c r="C17">
        <f>IF(B17=LOOKUP(B17,terms!$B$2:$B$219),1,0)</f>
        <v>0</v>
      </c>
      <c r="D17">
        <f>IF(B17=LOOKUP(B17,terms!$B$2:$B$223),0,1)</f>
        <v>1</v>
      </c>
      <c r="E17">
        <v>17</v>
      </c>
      <c r="F17" t="str">
        <f t="shared" si="1"/>
        <v>D17</v>
      </c>
      <c r="G17" t="str">
        <f ca="1">IF(C17=1,SUM($D$2:INDIRECT(F17)),"")</f>
        <v/>
      </c>
    </row>
    <row r="18" spans="1:7" x14ac:dyDescent="0.25">
      <c r="A18" t="s">
        <v>933</v>
      </c>
      <c r="B18" t="str">
        <f t="shared" si="0"/>
        <v>refineplanpresentationfilter</v>
      </c>
      <c r="C18">
        <f>IF(B18=LOOKUP(B18,terms!$B$2:$B$219),1,0)</f>
        <v>0</v>
      </c>
      <c r="D18">
        <f>IF(B18=LOOKUP(B18,terms!$B$2:$B$223),0,1)</f>
        <v>1</v>
      </c>
      <c r="E18">
        <v>18</v>
      </c>
      <c r="F18" t="str">
        <f t="shared" si="1"/>
        <v>D18</v>
      </c>
      <c r="G18" t="str">
        <f ca="1">IF(C18=1,SUM($D$2:INDIRECT(F18)),"")</f>
        <v/>
      </c>
    </row>
    <row r="19" spans="1:7" x14ac:dyDescent="0.25">
      <c r="A19" t="s">
        <v>934</v>
      </c>
      <c r="B19" t="str">
        <f t="shared" si="0"/>
        <v>reconcileissuerpremiumpaymenthistory</v>
      </c>
      <c r="C19">
        <f>IF(B19=LOOKUP(B19,terms!$B$2:$B$219),1,0)</f>
        <v>0</v>
      </c>
      <c r="D19">
        <f>IF(B19=LOOKUP(B19,terms!$B$2:$B$223),0,1)</f>
        <v>1</v>
      </c>
      <c r="E19">
        <v>19</v>
      </c>
      <c r="F19" t="str">
        <f t="shared" si="1"/>
        <v>D19</v>
      </c>
      <c r="G19" t="str">
        <f ca="1">IF(C19=1,SUM($D$2:INDIRECT(F19)),"")</f>
        <v/>
      </c>
    </row>
    <row r="20" spans="1:7" x14ac:dyDescent="0.25">
      <c r="A20" t="s">
        <v>935</v>
      </c>
      <c r="B20" t="str">
        <f t="shared" si="0"/>
        <v>advancepremiumtaxcredit</v>
      </c>
      <c r="C20">
        <f>IF(B20=LOOKUP(B20,terms!$B$2:$B$219),1,0)</f>
        <v>1</v>
      </c>
      <c r="D20">
        <f>IF(B20=LOOKUP(B20,terms!$B$2:$B$223),0,1)</f>
        <v>0</v>
      </c>
      <c r="E20">
        <v>20</v>
      </c>
      <c r="F20" t="str">
        <f t="shared" si="1"/>
        <v>D20</v>
      </c>
      <c r="G20">
        <f ca="1">IF(C20=1,SUM($D$2:INDIRECT(F20)),"")</f>
        <v>18</v>
      </c>
    </row>
    <row r="21" spans="1:7" x14ac:dyDescent="0.25">
      <c r="A21" t="s">
        <v>936</v>
      </c>
      <c r="B21" t="str">
        <f t="shared" si="0"/>
        <v>qualifiedhealthplansfiltered</v>
      </c>
      <c r="C21">
        <f>IF(B21=LOOKUP(B21,terms!$B$2:$B$219),1,0)</f>
        <v>0</v>
      </c>
      <c r="D21">
        <f>IF(B21=LOOKUP(B21,terms!$B$2:$B$223),0,1)</f>
        <v>1</v>
      </c>
      <c r="E21">
        <v>21</v>
      </c>
      <c r="F21" t="str">
        <f t="shared" si="1"/>
        <v>D21</v>
      </c>
      <c r="G21" t="str">
        <f ca="1">IF(C21=1,SUM($D$2:INDIRECT(F21)),"")</f>
        <v/>
      </c>
    </row>
    <row r="22" spans="1:7" x14ac:dyDescent="0.25">
      <c r="A22" t="s">
        <v>937</v>
      </c>
      <c r="B22" t="str">
        <f t="shared" si="0"/>
        <v>identifypotentialcomplianceissue</v>
      </c>
      <c r="C22">
        <f>IF(B22=LOOKUP(B22,terms!$B$2:$B$219),1,0)</f>
        <v>0</v>
      </c>
      <c r="D22">
        <f>IF(B22=LOOKUP(B22,terms!$B$2:$B$223),0,1)</f>
        <v>1</v>
      </c>
      <c r="E22">
        <v>22</v>
      </c>
      <c r="F22" t="str">
        <f t="shared" si="1"/>
        <v>D22</v>
      </c>
      <c r="G22" t="str">
        <f ca="1">IF(C22=1,SUM($D$2:INDIRECT(F22)),"")</f>
        <v/>
      </c>
    </row>
    <row r="23" spans="1:7" x14ac:dyDescent="0.25">
      <c r="A23" t="s">
        <v>938</v>
      </c>
      <c r="B23" t="str">
        <f t="shared" si="0"/>
        <v>casemanagementmodelv</v>
      </c>
      <c r="C23">
        <f>IF(B23=LOOKUP(B23,terms!$B$2:$B$219),1,0)</f>
        <v>0</v>
      </c>
      <c r="D23">
        <f>IF(B23=LOOKUP(B23,terms!$B$2:$B$223),0,1)</f>
        <v>1</v>
      </c>
      <c r="E23">
        <v>23</v>
      </c>
      <c r="F23" t="str">
        <f t="shared" si="1"/>
        <v>D23</v>
      </c>
      <c r="G23" t="str">
        <f ca="1">IF(C23=1,SUM($D$2:INDIRECT(F23)),"")</f>
        <v/>
      </c>
    </row>
    <row r="24" spans="1:7" x14ac:dyDescent="0.25">
      <c r="A24" t="s">
        <v>939</v>
      </c>
      <c r="B24" t="str">
        <f t="shared" si="0"/>
        <v>incorporatedifferentqualityindicator</v>
      </c>
      <c r="C24">
        <f>IF(B24=LOOKUP(B24,terms!$B$2:$B$219),1,0)</f>
        <v>0</v>
      </c>
      <c r="D24">
        <f>IF(B24=LOOKUP(B24,terms!$B$2:$B$223),0,1)</f>
        <v>1</v>
      </c>
      <c r="E24">
        <v>24</v>
      </c>
      <c r="F24" t="str">
        <f t="shared" si="1"/>
        <v>D24</v>
      </c>
      <c r="G24" t="str">
        <f ca="1">IF(C24=1,SUM($D$2:INDIRECT(F24)),"")</f>
        <v/>
      </c>
    </row>
    <row r="25" spans="1:7" x14ac:dyDescent="0.25">
      <c r="A25" t="s">
        <v>940</v>
      </c>
      <c r="B25" t="str">
        <f t="shared" si="0"/>
        <v>retainconsumerhealthcoveragehistory</v>
      </c>
      <c r="C25">
        <f>IF(B25=LOOKUP(B25,terms!$B$2:$B$219),1,0)</f>
        <v>0</v>
      </c>
      <c r="D25">
        <f>IF(B25=LOOKUP(B25,terms!$B$2:$B$223),0,1)</f>
        <v>1</v>
      </c>
      <c r="E25">
        <v>25</v>
      </c>
      <c r="F25" t="str">
        <f t="shared" si="1"/>
        <v>D25</v>
      </c>
      <c r="G25" t="str">
        <f ca="1">IF(C25=1,SUM($D$2:INDIRECT(F25)),"")</f>
        <v/>
      </c>
    </row>
    <row r="26" spans="1:7" x14ac:dyDescent="0.25">
      <c r="A26" t="s">
        <v>941</v>
      </c>
      <c r="B26" t="str">
        <f t="shared" si="0"/>
        <v>configureplanassessmentfee</v>
      </c>
      <c r="C26">
        <f>IF(B26=LOOKUP(B26,terms!$B$2:$B$219),1,0)</f>
        <v>0</v>
      </c>
      <c r="D26">
        <f>IF(B26=LOOKUP(B26,terms!$B$2:$B$223),0,1)</f>
        <v>1</v>
      </c>
      <c r="E26">
        <v>26</v>
      </c>
      <c r="F26" t="str">
        <f t="shared" si="1"/>
        <v>D26</v>
      </c>
      <c r="G26" t="str">
        <f ca="1">IF(C26=1,SUM($D$2:INDIRECT(F26)),"")</f>
        <v/>
      </c>
    </row>
    <row r="27" spans="1:7" x14ac:dyDescent="0.25">
      <c r="A27" t="s">
        <v>942</v>
      </c>
      <c r="B27" t="str">
        <f t="shared" si="0"/>
        <v>includinguniqueindividualidentifier</v>
      </c>
      <c r="C27">
        <f>IF(B27=LOOKUP(B27,terms!$B$2:$B$219),1,0)</f>
        <v>0</v>
      </c>
      <c r="D27">
        <f>IF(B27=LOOKUP(B27,terms!$B$2:$B$223),0,1)</f>
        <v>1</v>
      </c>
      <c r="E27">
        <v>27</v>
      </c>
      <c r="F27" t="str">
        <f t="shared" si="1"/>
        <v>D27</v>
      </c>
      <c r="G27" t="str">
        <f ca="1">IF(C27=1,SUM($D$2:INDIRECT(F27)),"")</f>
        <v/>
      </c>
    </row>
    <row r="28" spans="1:7" x14ac:dyDescent="0.25">
      <c r="A28" t="s">
        <v>943</v>
      </c>
      <c r="B28" t="str">
        <f t="shared" si="0"/>
        <v>lowestcostsilverplan</v>
      </c>
      <c r="C28">
        <f>IF(B28=LOOKUP(B28,terms!$B$2:$B$219),1,0)</f>
        <v>0</v>
      </c>
      <c r="D28">
        <f>IF(B28=LOOKUP(B28,terms!$B$2:$B$223),0,1)</f>
        <v>1</v>
      </c>
      <c r="E28">
        <v>28</v>
      </c>
      <c r="F28" t="str">
        <f t="shared" si="1"/>
        <v>D28</v>
      </c>
      <c r="G28" t="str">
        <f ca="1">IF(C28=1,SUM($D$2:INDIRECT(F28)),"")</f>
        <v/>
      </c>
    </row>
    <row r="29" spans="1:7" x14ac:dyDescent="0.25">
      <c r="A29" t="s">
        <v>944</v>
      </c>
      <c r="B29" t="str">
        <f t="shared" si="0"/>
        <v>maintainqualifiedhealthplan</v>
      </c>
      <c r="C29">
        <f>IF(B29=LOOKUP(B29,terms!$B$2:$B$219),1,0)</f>
        <v>0</v>
      </c>
      <c r="D29">
        <f>IF(B29=LOOKUP(B29,terms!$B$2:$B$223),0,1)</f>
        <v>1</v>
      </c>
      <c r="E29">
        <v>29</v>
      </c>
      <c r="F29" t="str">
        <f t="shared" si="1"/>
        <v>D29</v>
      </c>
      <c r="G29" t="str">
        <f ca="1">IF(C29=1,SUM($D$2:INDIRECT(F29)),"")</f>
        <v/>
      </c>
    </row>
    <row r="30" spans="1:7" x14ac:dyDescent="0.25">
      <c r="A30" t="s">
        <v>945</v>
      </c>
      <c r="B30" t="str">
        <f t="shared" si="0"/>
        <v>receiveindividualenrollmentrenewalresponse</v>
      </c>
      <c r="C30">
        <f>IF(B30=LOOKUP(B30,terms!$B$2:$B$219),1,0)</f>
        <v>0</v>
      </c>
      <c r="D30">
        <f>IF(B30=LOOKUP(B30,terms!$B$2:$B$223),0,1)</f>
        <v>1</v>
      </c>
      <c r="E30">
        <v>30</v>
      </c>
      <c r="F30" t="str">
        <f t="shared" si="1"/>
        <v>D30</v>
      </c>
      <c r="G30" t="str">
        <f ca="1">IF(C30=1,SUM($D$2:INDIRECT(F30)),"")</f>
        <v/>
      </c>
    </row>
    <row r="31" spans="1:7" x14ac:dyDescent="0.25">
      <c r="A31" t="s">
        <v>946</v>
      </c>
      <c r="B31" t="str">
        <f t="shared" si="0"/>
        <v>reconciledperiodicenrollmentinformation</v>
      </c>
      <c r="C31">
        <f>IF(B31=LOOKUP(B31,terms!$B$2:$B$219),1,0)</f>
        <v>0</v>
      </c>
      <c r="D31">
        <f>IF(B31=LOOKUP(B31,terms!$B$2:$B$223),0,1)</f>
        <v>1</v>
      </c>
      <c r="E31">
        <v>31</v>
      </c>
      <c r="F31" t="str">
        <f t="shared" si="1"/>
        <v>D31</v>
      </c>
      <c r="G31" t="str">
        <f ca="1">IF(C31=1,SUM($D$2:INDIRECT(F31)),"")</f>
        <v/>
      </c>
    </row>
    <row r="32" spans="1:7" x14ac:dyDescent="0.25">
      <c r="A32" t="s">
        <v>947</v>
      </c>
      <c r="B32" t="str">
        <f t="shared" si="0"/>
        <v>sawsreferralsstatusstatewide</v>
      </c>
      <c r="C32">
        <f>IF(B32=LOOKUP(B32,terms!$B$2:$B$219),1,0)</f>
        <v>0</v>
      </c>
      <c r="D32">
        <f>IF(B32=LOOKUP(B32,terms!$B$2:$B$223),0,1)</f>
        <v>1</v>
      </c>
      <c r="E32">
        <v>32</v>
      </c>
      <c r="F32" t="str">
        <f t="shared" si="1"/>
        <v>D32</v>
      </c>
      <c r="G32" t="str">
        <f ca="1">IF(C32=1,SUM($D$2:INDIRECT(F32)),"")</f>
        <v/>
      </c>
    </row>
    <row r="33" spans="1:7" x14ac:dyDescent="0.25">
      <c r="A33" t="s">
        <v>948</v>
      </c>
      <c r="B33" t="str">
        <f t="shared" si="0"/>
        <v>trackindividualexemptionrequestinformation</v>
      </c>
      <c r="C33">
        <f>IF(B33=LOOKUP(B33,terms!$B$2:$B$219),1,0)</f>
        <v>0</v>
      </c>
      <c r="D33">
        <f>IF(B33=LOOKUP(B33,terms!$B$2:$B$223),0,1)</f>
        <v>1</v>
      </c>
      <c r="E33">
        <v>33</v>
      </c>
      <c r="F33" t="str">
        <f t="shared" si="1"/>
        <v>D33</v>
      </c>
      <c r="G33" t="str">
        <f ca="1">IF(C33=1,SUM($D$2:INDIRECT(F33)),"")</f>
        <v/>
      </c>
    </row>
    <row r="34" spans="1:7" x14ac:dyDescent="0.25">
      <c r="A34" t="s">
        <v>949</v>
      </c>
      <c r="B34" t="str">
        <f t="shared" si="0"/>
        <v>federaldataserviceshub</v>
      </c>
      <c r="C34">
        <f>IF(B34=LOOKUP(B34,terms!$B$2:$B$219),1,0)</f>
        <v>1</v>
      </c>
      <c r="D34">
        <f>IF(B34=LOOKUP(B34,terms!$B$2:$B$223),0,1)</f>
        <v>0</v>
      </c>
      <c r="E34">
        <v>34</v>
      </c>
      <c r="F34" t="str">
        <f t="shared" si="1"/>
        <v>D34</v>
      </c>
      <c r="G34">
        <f ca="1">IF(C34=1,SUM($D$2:INDIRECT(F34)),"")</f>
        <v>31</v>
      </c>
    </row>
    <row r="35" spans="1:7" x14ac:dyDescent="0.25">
      <c r="A35" t="s">
        <v>950</v>
      </c>
      <c r="B35" t="str">
        <f t="shared" si="0"/>
        <v>chipqualitycontrolinitiative</v>
      </c>
      <c r="C35">
        <f>IF(B35=LOOKUP(B35,terms!$B$2:$B$219),1,0)</f>
        <v>0</v>
      </c>
      <c r="D35">
        <f>IF(B35=LOOKUP(B35,terms!$B$2:$B$223),0,1)</f>
        <v>1</v>
      </c>
      <c r="E35">
        <v>35</v>
      </c>
      <c r="F35" t="str">
        <f t="shared" si="1"/>
        <v>D35</v>
      </c>
      <c r="G35" t="str">
        <f ca="1">IF(C35=1,SUM($D$2:INDIRECT(F35)),"")</f>
        <v/>
      </c>
    </row>
    <row r="36" spans="1:7" x14ac:dyDescent="0.25">
      <c r="A36" t="s">
        <v>818</v>
      </c>
      <c r="B36" t="str">
        <f t="shared" si="0"/>
        <v>minimumessentialhealthcoverage</v>
      </c>
      <c r="C36">
        <f>IF(B36=LOOKUP(B36,terms!$B$2:$B$219),1,0)</f>
        <v>1</v>
      </c>
      <c r="D36">
        <f>IF(B36=LOOKUP(B36,terms!$B$2:$B$223),0,1)</f>
        <v>0</v>
      </c>
      <c r="E36">
        <v>36</v>
      </c>
      <c r="F36" t="str">
        <f t="shared" si="1"/>
        <v>D36</v>
      </c>
      <c r="G36">
        <f ca="1">IF(C36=1,SUM($D$2:INDIRECT(F36)),"")</f>
        <v>32</v>
      </c>
    </row>
    <row r="37" spans="1:7" x14ac:dyDescent="0.25">
      <c r="A37" t="s">
        <v>951</v>
      </c>
      <c r="B37" t="str">
        <f t="shared" si="0"/>
        <v>uniqueclientidentificationnumber</v>
      </c>
      <c r="C37">
        <f>IF(B37=LOOKUP(B37,terms!$B$2:$B$219),1,0)</f>
        <v>0</v>
      </c>
      <c r="D37">
        <f>IF(B37=LOOKUP(B37,terms!$B$2:$B$223),0,1)</f>
        <v>1</v>
      </c>
      <c r="E37">
        <v>37</v>
      </c>
      <c r="F37" t="str">
        <f t="shared" si="1"/>
        <v>D37</v>
      </c>
      <c r="G37" t="str">
        <f ca="1">IF(C37=1,SUM($D$2:INDIRECT(F37)),"")</f>
        <v/>
      </c>
    </row>
    <row r="38" spans="1:7" x14ac:dyDescent="0.25">
      <c r="A38" t="s">
        <v>952</v>
      </c>
      <c r="B38" t="str">
        <f t="shared" si="0"/>
        <v>multipleoutputcommunicationoption</v>
      </c>
      <c r="C38">
        <f>IF(B38=LOOKUP(B38,terms!$B$2:$B$219),1,0)</f>
        <v>0</v>
      </c>
      <c r="D38">
        <f>IF(B38=LOOKUP(B38,terms!$B$2:$B$223),0,1)</f>
        <v>1</v>
      </c>
      <c r="E38">
        <v>38</v>
      </c>
      <c r="F38" t="str">
        <f t="shared" si="1"/>
        <v>D38</v>
      </c>
      <c r="G38" t="str">
        <f ca="1">IF(C38=1,SUM($D$2:INDIRECT(F38)),"")</f>
        <v/>
      </c>
    </row>
    <row r="39" spans="1:7" x14ac:dyDescent="0.25">
      <c r="A39" t="s">
        <v>953</v>
      </c>
      <c r="B39" t="str">
        <f t="shared" si="0"/>
        <v>determineindividualeligibilityreal-timeonline</v>
      </c>
      <c r="C39">
        <f>IF(B39=LOOKUP(B39,terms!$B$2:$B$219),1,0)</f>
        <v>0</v>
      </c>
      <c r="D39">
        <f>IF(B39=LOOKUP(B39,terms!$B$2:$B$223),0,1)</f>
        <v>1</v>
      </c>
      <c r="E39">
        <v>39</v>
      </c>
      <c r="F39" t="str">
        <f t="shared" si="1"/>
        <v>D39</v>
      </c>
      <c r="G39" t="str">
        <f ca="1">IF(C39=1,SUM($D$2:INDIRECT(F39)),"")</f>
        <v/>
      </c>
    </row>
    <row r="40" spans="1:7" x14ac:dyDescent="0.25">
      <c r="A40" t="s">
        <v>954</v>
      </c>
      <c r="B40" t="str">
        <f t="shared" si="0"/>
        <v>accountcasemanagementfunction</v>
      </c>
      <c r="C40">
        <f>IF(B40=LOOKUP(B40,terms!$B$2:$B$219),1,0)</f>
        <v>0</v>
      </c>
      <c r="D40">
        <f>IF(B40=LOOKUP(B40,terms!$B$2:$B$223),0,1)</f>
        <v>1</v>
      </c>
      <c r="E40">
        <v>40</v>
      </c>
      <c r="F40" t="str">
        <f t="shared" si="1"/>
        <v>D40</v>
      </c>
      <c r="G40" t="str">
        <f ca="1">IF(C40=1,SUM($D$2:INDIRECT(F40)),"")</f>
        <v/>
      </c>
    </row>
    <row r="41" spans="1:7" x14ac:dyDescent="0.25">
      <c r="A41" t="s">
        <v>955</v>
      </c>
      <c r="B41" t="str">
        <f t="shared" si="0"/>
        <v>automaticallysavedataentered</v>
      </c>
      <c r="C41">
        <f>IF(B41=LOOKUP(B41,terms!$B$2:$B$219),1,0)</f>
        <v>0</v>
      </c>
      <c r="D41">
        <f>IF(B41=LOOKUP(B41,terms!$B$2:$B$223),0,1)</f>
        <v>1</v>
      </c>
      <c r="E41">
        <v>41</v>
      </c>
      <c r="F41" t="str">
        <f t="shared" si="1"/>
        <v>D41</v>
      </c>
      <c r="G41" t="str">
        <f ca="1">IF(C41=1,SUM($D$2:INDIRECT(F41)),"")</f>
        <v/>
      </c>
    </row>
    <row r="42" spans="1:7" x14ac:dyDescent="0.25">
      <c r="A42" t="s">
        <v>956</v>
      </c>
      <c r="B42" t="str">
        <f t="shared" si="0"/>
        <v>initiateeligibilityredeterminationprocess</v>
      </c>
      <c r="C42">
        <f>IF(B42=LOOKUP(B42,terms!$B$2:$B$219),1,0)</f>
        <v>0</v>
      </c>
      <c r="D42">
        <f>IF(B42=LOOKUP(B42,terms!$B$2:$B$223),0,1)</f>
        <v>1</v>
      </c>
      <c r="E42">
        <v>42</v>
      </c>
      <c r="F42" t="str">
        <f t="shared" si="1"/>
        <v>D42</v>
      </c>
      <c r="G42" t="str">
        <f ca="1">IF(C42=1,SUM($D$2:INDIRECT(F42)),"")</f>
        <v/>
      </c>
    </row>
    <row r="43" spans="1:7" x14ac:dyDescent="0.25">
      <c r="A43" t="s">
        <v>957</v>
      </c>
      <c r="B43" t="str">
        <f t="shared" si="0"/>
        <v>adjusteligibilitydeterminationresulting</v>
      </c>
      <c r="C43">
        <f>IF(B43=LOOKUP(B43,terms!$B$2:$B$219),1,0)</f>
        <v>0</v>
      </c>
      <c r="D43">
        <f>IF(B43=LOOKUP(B43,terms!$B$2:$B$223),0,1)</f>
        <v>1</v>
      </c>
      <c r="E43">
        <v>43</v>
      </c>
      <c r="F43" t="str">
        <f t="shared" si="1"/>
        <v>D43</v>
      </c>
      <c r="G43" t="str">
        <f ca="1">IF(C43=1,SUM($D$2:INDIRECT(F43)),"")</f>
        <v/>
      </c>
    </row>
    <row r="44" spans="1:7" x14ac:dyDescent="0.25">
      <c r="A44" t="s">
        <v>958</v>
      </c>
      <c r="B44" t="str">
        <f t="shared" si="0"/>
        <v>estimatedannualcostbased</v>
      </c>
      <c r="C44">
        <f>IF(B44=LOOKUP(B44,terms!$B$2:$B$219),1,0)</f>
        <v>0</v>
      </c>
      <c r="D44">
        <f>IF(B44=LOOKUP(B44,terms!$B$2:$B$223),0,1)</f>
        <v>1</v>
      </c>
      <c r="E44">
        <v>44</v>
      </c>
      <c r="F44" t="str">
        <f t="shared" si="1"/>
        <v>D44</v>
      </c>
      <c r="G44" t="str">
        <f ca="1">IF(C44=1,SUM($D$2:INDIRECT(F44)),"")</f>
        <v/>
      </c>
    </row>
    <row r="45" spans="1:7" x14ac:dyDescent="0.25">
      <c r="A45" t="s">
        <v>959</v>
      </c>
      <c r="B45" t="str">
        <f t="shared" si="0"/>
        <v>webportalloginaccount</v>
      </c>
      <c r="C45">
        <f>IF(B45=LOOKUP(B45,terms!$B$2:$B$219),1,0)</f>
        <v>0</v>
      </c>
      <c r="D45">
        <f>IF(B45=LOOKUP(B45,terms!$B$2:$B$223),0,1)</f>
        <v>1</v>
      </c>
      <c r="E45">
        <v>45</v>
      </c>
      <c r="F45" t="str">
        <f t="shared" si="1"/>
        <v>D45</v>
      </c>
      <c r="G45" t="str">
        <f ca="1">IF(C45=1,SUM($D$2:INDIRECT(F45)),"")</f>
        <v/>
      </c>
    </row>
    <row r="46" spans="1:7" x14ac:dyDescent="0.25">
      <c r="A46" t="s">
        <v>960</v>
      </c>
      <c r="B46" t="str">
        <f t="shared" si="0"/>
        <v>qualifiedhealthplanissuer</v>
      </c>
      <c r="C46">
        <f>IF(B46=LOOKUP(B46,terms!$B$2:$B$219),1,0)</f>
        <v>0</v>
      </c>
      <c r="D46">
        <f>IF(B46=LOOKUP(B46,terms!$B$2:$B$223),0,1)</f>
        <v>1</v>
      </c>
      <c r="E46">
        <v>46</v>
      </c>
      <c r="F46" t="str">
        <f t="shared" si="1"/>
        <v>D46</v>
      </c>
      <c r="G46" t="str">
        <f ca="1">IF(C46=1,SUM($D$2:INDIRECT(F46)),"")</f>
        <v/>
      </c>
    </row>
    <row r="47" spans="1:7" x14ac:dyDescent="0.25">
      <c r="A47" t="s">
        <v>961</v>
      </c>
      <c r="B47" t="str">
        <f t="shared" si="0"/>
        <v>estimateaverageyearlycost</v>
      </c>
      <c r="C47">
        <f>IF(B47=LOOKUP(B47,terms!$B$2:$B$219),1,0)</f>
        <v>0</v>
      </c>
      <c r="D47">
        <f>IF(B47=LOOKUP(B47,terms!$B$2:$B$223),0,1)</f>
        <v>1</v>
      </c>
      <c r="E47">
        <v>47</v>
      </c>
      <c r="F47" t="str">
        <f t="shared" si="1"/>
        <v>D47</v>
      </c>
      <c r="G47" t="str">
        <f ca="1">IF(C47=1,SUM($D$2:INDIRECT(F47)),"")</f>
        <v/>
      </c>
    </row>
    <row r="48" spans="1:7" x14ac:dyDescent="0.25">
      <c r="A48" t="s">
        <v>962</v>
      </c>
      <c r="B48" t="str">
        <f t="shared" si="0"/>
        <v>receivehealthplaninformation</v>
      </c>
      <c r="C48">
        <f>IF(B48=LOOKUP(B48,terms!$B$2:$B$219),1,0)</f>
        <v>0</v>
      </c>
      <c r="D48">
        <f>IF(B48=LOOKUP(B48,terms!$B$2:$B$223),0,1)</f>
        <v>1</v>
      </c>
      <c r="E48">
        <v>48</v>
      </c>
      <c r="F48" t="str">
        <f t="shared" si="1"/>
        <v>D48</v>
      </c>
      <c r="G48" t="str">
        <f ca="1">IF(C48=1,SUM($D$2:INDIRECT(F48)),"")</f>
        <v/>
      </c>
    </row>
    <row r="49" spans="1:7" x14ac:dyDescent="0.25">
      <c r="A49" t="s">
        <v>963</v>
      </c>
      <c r="B49" t="str">
        <f t="shared" si="0"/>
        <v>verifykeyeligibilityfactor</v>
      </c>
      <c r="C49">
        <f>IF(B49=LOOKUP(B49,terms!$B$2:$B$219),1,0)</f>
        <v>0</v>
      </c>
      <c r="D49">
        <f>IF(B49=LOOKUP(B49,terms!$B$2:$B$223),0,1)</f>
        <v>1</v>
      </c>
      <c r="E49">
        <v>49</v>
      </c>
      <c r="F49" t="str">
        <f t="shared" si="1"/>
        <v>D49</v>
      </c>
      <c r="G49" t="str">
        <f ca="1">IF(C49=1,SUM($D$2:INDIRECT(F49)),"")</f>
        <v/>
      </c>
    </row>
    <row r="50" spans="1:7" x14ac:dyDescent="0.25">
      <c r="A50" t="s">
        <v>964</v>
      </c>
      <c r="B50" t="str">
        <f t="shared" si="0"/>
        <v>reconcileindividualpremiumpayment</v>
      </c>
      <c r="C50">
        <f>IF(B50=LOOKUP(B50,terms!$B$2:$B$219),1,0)</f>
        <v>0</v>
      </c>
      <c r="D50">
        <f>IF(B50=LOOKUP(B50,terms!$B$2:$B$223),0,1)</f>
        <v>1</v>
      </c>
      <c r="E50">
        <v>50</v>
      </c>
      <c r="F50" t="str">
        <f t="shared" si="1"/>
        <v>D50</v>
      </c>
      <c r="G50" t="str">
        <f ca="1">IF(C50=1,SUM($D$2:INDIRECT(F50)),"")</f>
        <v/>
      </c>
    </row>
    <row r="51" spans="1:7" x14ac:dyDescent="0.25">
      <c r="A51" t="s">
        <v>965</v>
      </c>
      <c r="B51" t="str">
        <f t="shared" si="0"/>
        <v>identifycomplaintfeedbacktrend</v>
      </c>
      <c r="C51">
        <f>IF(B51=LOOKUP(B51,terms!$B$2:$B$219),1,0)</f>
        <v>0</v>
      </c>
      <c r="D51">
        <f>IF(B51=LOOKUP(B51,terms!$B$2:$B$223),0,1)</f>
        <v>1</v>
      </c>
      <c r="E51">
        <v>51</v>
      </c>
      <c r="F51" t="str">
        <f t="shared" si="1"/>
        <v>D51</v>
      </c>
      <c r="G51" t="str">
        <f ca="1">IF(C51=1,SUM($D$2:INDIRECT(F51)),"")</f>
        <v/>
      </c>
    </row>
    <row r="52" spans="1:7" x14ac:dyDescent="0.25">
      <c r="A52" t="s">
        <v>966</v>
      </c>
      <c r="B52" t="str">
        <f t="shared" si="0"/>
        <v>enrolleescoverageprovided</v>
      </c>
      <c r="C52">
        <f>IF(B52=LOOKUP(B52,terms!$B$2:$B$219),1,0)</f>
        <v>0</v>
      </c>
      <c r="D52">
        <f>IF(B52=LOOKUP(B52,terms!$B$2:$B$223),0,1)</f>
        <v>1</v>
      </c>
      <c r="E52">
        <v>52</v>
      </c>
      <c r="F52" t="str">
        <f t="shared" si="1"/>
        <v>D52</v>
      </c>
      <c r="G52" t="str">
        <f ca="1">IF(C52=1,SUM($D$2:INDIRECT(F52)),"")</f>
        <v/>
      </c>
    </row>
    <row r="53" spans="1:7" x14ac:dyDescent="0.25">
      <c r="A53" t="s">
        <v>967</v>
      </c>
      <c r="B53" t="str">
        <f t="shared" si="0"/>
        <v>processindividualexemptionrequest</v>
      </c>
      <c r="C53">
        <f>IF(B53=LOOKUP(B53,terms!$B$2:$B$219),1,0)</f>
        <v>0</v>
      </c>
      <c r="D53">
        <f>IF(B53=LOOKUP(B53,terms!$B$2:$B$223),0,1)</f>
        <v>1</v>
      </c>
      <c r="E53">
        <v>53</v>
      </c>
      <c r="F53" t="str">
        <f t="shared" si="1"/>
        <v>D53</v>
      </c>
      <c r="G53" t="str">
        <f ca="1">IF(C53=1,SUM($D$2:INDIRECT(F53)),"")</f>
        <v/>
      </c>
    </row>
    <row r="54" spans="1:7" x14ac:dyDescent="0.25">
      <c r="A54" t="s">
        <v>968</v>
      </c>
      <c r="B54" t="str">
        <f t="shared" si="0"/>
        <v>viewedpersonallyidentifiableinformation</v>
      </c>
      <c r="C54">
        <f>IF(B54=LOOKUP(B54,terms!$B$2:$B$219),1,0)</f>
        <v>0</v>
      </c>
      <c r="D54">
        <f>IF(B54=LOOKUP(B54,terms!$B$2:$B$223),0,1)</f>
        <v>1</v>
      </c>
      <c r="E54">
        <v>54</v>
      </c>
      <c r="F54" t="str">
        <f t="shared" si="1"/>
        <v>D54</v>
      </c>
      <c r="G54" t="str">
        <f ca="1">IF(C54=1,SUM($D$2:INDIRECT(F54)),"")</f>
        <v/>
      </c>
    </row>
    <row r="55" spans="1:7" x14ac:dyDescent="0.25">
      <c r="A55" t="s">
        <v>969</v>
      </c>
      <c r="B55" t="str">
        <f t="shared" si="0"/>
        <v>attestationallowedapplicationdatum</v>
      </c>
      <c r="C55">
        <f>IF(B55=LOOKUP(B55,terms!$B$2:$B$219),1,0)</f>
        <v>0</v>
      </c>
      <c r="D55">
        <f>IF(B55=LOOKUP(B55,terms!$B$2:$B$223),0,1)</f>
        <v>1</v>
      </c>
      <c r="E55">
        <v>55</v>
      </c>
      <c r="F55" t="str">
        <f t="shared" si="1"/>
        <v>D55</v>
      </c>
      <c r="G55" t="str">
        <f ca="1">IF(C55=1,SUM($D$2:INDIRECT(F55)),"")</f>
        <v/>
      </c>
    </row>
    <row r="56" spans="1:7" x14ac:dyDescent="0.25">
      <c r="A56" t="s">
        <v>970</v>
      </c>
      <c r="B56" t="str">
        <f t="shared" si="0"/>
        <v>specificconsumersinformation</v>
      </c>
      <c r="C56">
        <f>IF(B56=LOOKUP(B56,terms!$B$2:$B$219),1,0)</f>
        <v>0</v>
      </c>
      <c r="D56">
        <f>IF(B56=LOOKUP(B56,terms!$B$2:$B$223),0,1)</f>
        <v>1</v>
      </c>
      <c r="E56">
        <v>56</v>
      </c>
      <c r="F56" t="str">
        <f t="shared" si="1"/>
        <v>D56</v>
      </c>
      <c r="G56" t="str">
        <f ca="1">IF(C56=1,SUM($D$2:INDIRECT(F56)),"")</f>
        <v/>
      </c>
    </row>
    <row r="57" spans="1:7" x14ac:dyDescent="0.25">
      <c r="A57" t="s">
        <v>971</v>
      </c>
      <c r="B57" t="str">
        <f t="shared" si="0"/>
        <v>updatemanuallyindividualcitizenship</v>
      </c>
      <c r="C57">
        <f>IF(B57=LOOKUP(B57,terms!$B$2:$B$219),1,0)</f>
        <v>0</v>
      </c>
      <c r="D57">
        <f>IF(B57=LOOKUP(B57,terms!$B$2:$B$223),0,1)</f>
        <v>1</v>
      </c>
      <c r="E57">
        <v>57</v>
      </c>
      <c r="F57" t="str">
        <f t="shared" si="1"/>
        <v>D57</v>
      </c>
      <c r="G57" t="str">
        <f ca="1">IF(C57=1,SUM($D$2:INDIRECT(F57)),"")</f>
        <v/>
      </c>
    </row>
    <row r="58" spans="1:7" x14ac:dyDescent="0.25">
      <c r="A58" t="s">
        <v>972</v>
      </c>
      <c r="B58" t="str">
        <f t="shared" si="0"/>
        <v>telephoneapplicationassistedcall</v>
      </c>
      <c r="C58">
        <f>IF(B58=LOOKUP(B58,terms!$B$2:$B$219),1,0)</f>
        <v>0</v>
      </c>
      <c r="D58">
        <f>IF(B58=LOOKUP(B58,terms!$B$2:$B$223),0,1)</f>
        <v>1</v>
      </c>
      <c r="E58">
        <v>58</v>
      </c>
      <c r="F58" t="str">
        <f t="shared" si="1"/>
        <v>D58</v>
      </c>
      <c r="G58" t="str">
        <f ca="1">IF(C58=1,SUM($D$2:INDIRECT(F58)),"")</f>
        <v/>
      </c>
    </row>
    <row r="59" spans="1:7" x14ac:dyDescent="0.25">
      <c r="A59" t="s">
        <v>973</v>
      </c>
      <c r="B59" t="str">
        <f t="shared" si="0"/>
        <v>processindividualexemptionrenewal</v>
      </c>
      <c r="C59">
        <f>IF(B59=LOOKUP(B59,terms!$B$2:$B$219),1,0)</f>
        <v>0</v>
      </c>
      <c r="D59">
        <f>IF(B59=LOOKUP(B59,terms!$B$2:$B$223),0,1)</f>
        <v>1</v>
      </c>
      <c r="E59">
        <v>59</v>
      </c>
      <c r="F59" t="str">
        <f t="shared" si="1"/>
        <v>D59</v>
      </c>
      <c r="G59" t="str">
        <f ca="1">IF(C59=1,SUM($D$2:INDIRECT(F59)),"")</f>
        <v/>
      </c>
    </row>
    <row r="60" spans="1:7" x14ac:dyDescent="0.25">
      <c r="A60" t="s">
        <v>974</v>
      </c>
      <c r="B60" t="str">
        <f t="shared" si="0"/>
        <v>updatestoredplanpreference</v>
      </c>
      <c r="C60">
        <f>IF(B60=LOOKUP(B60,terms!$B$2:$B$219),1,0)</f>
        <v>0</v>
      </c>
      <c r="D60">
        <f>IF(B60=LOOKUP(B60,terms!$B$2:$B$223),0,1)</f>
        <v>1</v>
      </c>
      <c r="E60">
        <v>60</v>
      </c>
      <c r="F60" t="str">
        <f t="shared" si="1"/>
        <v>D60</v>
      </c>
      <c r="G60" t="str">
        <f ca="1">IF(C60=1,SUM($D$2:INDIRECT(F60)),"")</f>
        <v/>
      </c>
    </row>
    <row r="61" spans="1:7" x14ac:dyDescent="0.25">
      <c r="A61" t="s">
        <v>975</v>
      </c>
      <c r="B61" t="str">
        <f t="shared" si="0"/>
        <v>chipplanqualityrating</v>
      </c>
      <c r="C61">
        <f>IF(B61=LOOKUP(B61,terms!$B$2:$B$219),1,0)</f>
        <v>0</v>
      </c>
      <c r="D61">
        <f>IF(B61=LOOKUP(B61,terms!$B$2:$B$223),0,1)</f>
        <v>1</v>
      </c>
      <c r="E61">
        <v>61</v>
      </c>
      <c r="F61" t="str">
        <f t="shared" si="1"/>
        <v>D61</v>
      </c>
      <c r="G61" t="str">
        <f ca="1">IF(C61=1,SUM($D$2:INDIRECT(F61)),"")</f>
        <v/>
      </c>
    </row>
    <row r="62" spans="1:7" x14ac:dyDescent="0.25">
      <c r="A62" t="s">
        <v>976</v>
      </c>
      <c r="B62" t="str">
        <f t="shared" si="0"/>
        <v>receivepremiumpaymentreport</v>
      </c>
      <c r="C62">
        <f>IF(B62=LOOKUP(B62,terms!$B$2:$B$219),1,0)</f>
        <v>0</v>
      </c>
      <c r="D62">
        <f>IF(B62=LOOKUP(B62,terms!$B$2:$B$223),0,1)</f>
        <v>1</v>
      </c>
      <c r="E62">
        <v>62</v>
      </c>
      <c r="F62" t="str">
        <f t="shared" si="1"/>
        <v>D62</v>
      </c>
      <c r="G62" t="str">
        <f ca="1">IF(C62=1,SUM($D$2:INDIRECT(F62)),"")</f>
        <v/>
      </c>
    </row>
    <row r="63" spans="1:7" x14ac:dyDescent="0.25">
      <c r="A63" t="s">
        <v>977</v>
      </c>
      <c r="B63" t="str">
        <f t="shared" si="0"/>
        <v>purposeassessingconsumerservice</v>
      </c>
      <c r="C63">
        <f>IF(B63=LOOKUP(B63,terms!$B$2:$B$219),1,0)</f>
        <v>0</v>
      </c>
      <c r="D63">
        <f>IF(B63=LOOKUP(B63,terms!$B$2:$B$223),0,1)</f>
        <v>1</v>
      </c>
      <c r="E63">
        <v>63</v>
      </c>
      <c r="F63" t="str">
        <f t="shared" si="1"/>
        <v>D63</v>
      </c>
      <c r="G63" t="str">
        <f ca="1">IF(C63=1,SUM($D$2:INDIRECT(F63)),"")</f>
        <v/>
      </c>
    </row>
    <row r="64" spans="1:7" x14ac:dyDescent="0.25">
      <c r="A64" t="s">
        <v>978</v>
      </c>
      <c r="B64" t="str">
        <f t="shared" si="0"/>
        <v>gatherindividualplanpreference</v>
      </c>
      <c r="C64">
        <f>IF(B64=LOOKUP(B64,terms!$B$2:$B$219),1,0)</f>
        <v>0</v>
      </c>
      <c r="D64">
        <f>IF(B64=LOOKUP(B64,terms!$B$2:$B$223),0,1)</f>
        <v>1</v>
      </c>
      <c r="E64">
        <v>64</v>
      </c>
      <c r="F64" t="str">
        <f t="shared" si="1"/>
        <v>D64</v>
      </c>
      <c r="G64" t="str">
        <f ca="1">IF(C64=1,SUM($D$2:INDIRECT(F64)),"")</f>
        <v/>
      </c>
    </row>
    <row r="65" spans="1:7" x14ac:dyDescent="0.25">
      <c r="A65" t="s">
        <v>979</v>
      </c>
      <c r="B65" t="str">
        <f t="shared" si="0"/>
        <v>enrolleeaccountinformationincluding</v>
      </c>
      <c r="C65">
        <f>IF(B65=LOOKUP(B65,terms!$B$2:$B$219),1,0)</f>
        <v>0</v>
      </c>
      <c r="D65">
        <f>IF(B65=LOOKUP(B65,terms!$B$2:$B$223),0,1)</f>
        <v>1</v>
      </c>
      <c r="E65">
        <v>65</v>
      </c>
      <c r="F65" t="str">
        <f t="shared" si="1"/>
        <v>D65</v>
      </c>
      <c r="G65" t="str">
        <f ca="1">IF(C65=1,SUM($D$2:INDIRECT(F65)),"")</f>
        <v/>
      </c>
    </row>
    <row r="66" spans="1:7" x14ac:dyDescent="0.25">
      <c r="A66" t="s">
        <v>980</v>
      </c>
      <c r="B66" t="str">
        <f t="shared" si="0"/>
        <v>provideeasilyunderstooddescription</v>
      </c>
      <c r="C66">
        <f>IF(B66=LOOKUP(B66,terms!$B$2:$B$219),1,0)</f>
        <v>0</v>
      </c>
      <c r="D66">
        <f>IF(B66=LOOKUP(B66,terms!$B$2:$B$223),0,1)</f>
        <v>1</v>
      </c>
      <c r="E66">
        <v>66</v>
      </c>
      <c r="F66" t="str">
        <f t="shared" si="1"/>
        <v>D66</v>
      </c>
      <c r="G66" t="str">
        <f ca="1">IF(C66=1,SUM($D$2:INDIRECT(F66)),"")</f>
        <v/>
      </c>
    </row>
    <row r="67" spans="1:7" x14ac:dyDescent="0.25">
      <c r="A67" t="s">
        <v>981</v>
      </c>
      <c r="B67" t="str">
        <f t="shared" ref="B67:B130" si="2">LOWER(SUBSTITUTE(A67," ",""))</f>
        <v>consumersapplicationinformation</v>
      </c>
      <c r="C67">
        <f>IF(B67=LOOKUP(B67,terms!$B$2:$B$219),1,0)</f>
        <v>0</v>
      </c>
      <c r="D67">
        <f>IF(B67=LOOKUP(B67,terms!$B$2:$B$223),0,1)</f>
        <v>1</v>
      </c>
      <c r="E67">
        <v>67</v>
      </c>
      <c r="F67" t="str">
        <f t="shared" ref="F67:F130" si="3">CONCATENATE("D",E67)</f>
        <v>D67</v>
      </c>
      <c r="G67" t="str">
        <f ca="1">IF(C67=1,SUM($D$2:INDIRECT(F67)),"")</f>
        <v/>
      </c>
    </row>
    <row r="68" spans="1:7" x14ac:dyDescent="0.25">
      <c r="A68" t="s">
        <v>982</v>
      </c>
      <c r="B68" t="str">
        <f t="shared" si="2"/>
        <v>presumptiveeligibilityprogramfunctionality</v>
      </c>
      <c r="C68">
        <f>IF(B68=LOOKUP(B68,terms!$B$2:$B$219),1,0)</f>
        <v>0</v>
      </c>
      <c r="D68">
        <f>IF(B68=LOOKUP(B68,terms!$B$2:$B$223),0,1)</f>
        <v>1</v>
      </c>
      <c r="E68">
        <v>68</v>
      </c>
      <c r="F68" t="str">
        <f t="shared" si="3"/>
        <v>D68</v>
      </c>
      <c r="G68" t="str">
        <f ca="1">IF(C68=1,SUM($D$2:INDIRECT(F68)),"")</f>
        <v/>
      </c>
    </row>
    <row r="69" spans="1:7" x14ac:dyDescent="0.25">
      <c r="A69" t="s">
        <v>983</v>
      </c>
      <c r="B69" t="str">
        <f t="shared" si="2"/>
        <v>exchangeqhpscreeningquestion</v>
      </c>
      <c r="C69">
        <f>IF(B69=LOOKUP(B69,terms!$B$2:$B$219),1,0)</f>
        <v>0</v>
      </c>
      <c r="D69">
        <f>IF(B69=LOOKUP(B69,terms!$B$2:$B$223),0,1)</f>
        <v>1</v>
      </c>
      <c r="E69">
        <v>69</v>
      </c>
      <c r="F69" t="str">
        <f t="shared" si="3"/>
        <v>D69</v>
      </c>
      <c r="G69" t="str">
        <f ca="1">IF(C69=1,SUM($D$2:INDIRECT(F69)),"")</f>
        <v/>
      </c>
    </row>
    <row r="70" spans="1:7" x14ac:dyDescent="0.25">
      <c r="A70" t="s">
        <v>984</v>
      </c>
      <c r="B70" t="str">
        <f t="shared" si="2"/>
        <v>processissuerenrollmentdiscrepancy</v>
      </c>
      <c r="C70">
        <f>IF(B70=LOOKUP(B70,terms!$B$2:$B$219),1,0)</f>
        <v>0</v>
      </c>
      <c r="D70">
        <f>IF(B70=LOOKUP(B70,terms!$B$2:$B$223),0,1)</f>
        <v>1</v>
      </c>
      <c r="E70">
        <v>70</v>
      </c>
      <c r="F70" t="str">
        <f t="shared" si="3"/>
        <v>D70</v>
      </c>
      <c r="G70" t="str">
        <f ca="1">IF(C70=1,SUM($D$2:INDIRECT(F70)),"")</f>
        <v/>
      </c>
    </row>
    <row r="71" spans="1:7" x14ac:dyDescent="0.25">
      <c r="A71" t="s">
        <v>707</v>
      </c>
      <c r="B71" t="str">
        <f t="shared" si="2"/>
        <v>annualeligibilityredetermination</v>
      </c>
      <c r="C71">
        <f>IF(B71=LOOKUP(B71,terms!$B$2:$B$219),1,0)</f>
        <v>1</v>
      </c>
      <c r="D71">
        <f>IF(B71=LOOKUP(B71,terms!$B$2:$B$223),0,1)</f>
        <v>0</v>
      </c>
      <c r="E71">
        <v>71</v>
      </c>
      <c r="F71" t="str">
        <f t="shared" si="3"/>
        <v>D71</v>
      </c>
      <c r="G71">
        <f ca="1">IF(C71=1,SUM($D$2:INDIRECT(F71)),"")</f>
        <v>66</v>
      </c>
    </row>
    <row r="72" spans="1:7" x14ac:dyDescent="0.25">
      <c r="A72" t="s">
        <v>985</v>
      </c>
      <c r="B72" t="str">
        <f t="shared" si="2"/>
        <v>currentenrolleesdeterminedeligible</v>
      </c>
      <c r="C72">
        <f>IF(B72=LOOKUP(B72,terms!$B$2:$B$219),1,0)</f>
        <v>0</v>
      </c>
      <c r="D72">
        <f>IF(B72=LOOKUP(B72,terms!$B$2:$B$223),0,1)</f>
        <v>1</v>
      </c>
      <c r="E72">
        <v>72</v>
      </c>
      <c r="F72" t="str">
        <f t="shared" si="3"/>
        <v>D72</v>
      </c>
      <c r="G72" t="str">
        <f ca="1">IF(C72=1,SUM($D$2:INDIRECT(F72)),"")</f>
        <v/>
      </c>
    </row>
    <row r="73" spans="1:7" x14ac:dyDescent="0.25">
      <c r="A73" t="s">
        <v>986</v>
      </c>
      <c r="B73" t="str">
        <f t="shared" si="2"/>
        <v>federaldatahub</v>
      </c>
      <c r="C73">
        <f>IF(B73=LOOKUP(B73,terms!$B$2:$B$219),1,0)</f>
        <v>0</v>
      </c>
      <c r="D73">
        <f>IF(B73=LOOKUP(B73,terms!$B$2:$B$223),0,1)</f>
        <v>1</v>
      </c>
      <c r="E73">
        <v>73</v>
      </c>
      <c r="F73" t="str">
        <f t="shared" si="3"/>
        <v>D73</v>
      </c>
      <c r="G73" t="str">
        <f ca="1">IF(C73=1,SUM($D$2:INDIRECT(F73)),"")</f>
        <v/>
      </c>
    </row>
    <row r="74" spans="1:7" x14ac:dyDescent="0.25">
      <c r="A74" t="s">
        <v>987</v>
      </c>
      <c r="B74" t="str">
        <f t="shared" si="2"/>
        <v>makemanualadjustment</v>
      </c>
      <c r="C74">
        <f>IF(B74=LOOKUP(B74,terms!$B$2:$B$219),1,0)</f>
        <v>0</v>
      </c>
      <c r="D74">
        <f>IF(B74=LOOKUP(B74,terms!$B$2:$B$223),0,1)</f>
        <v>1</v>
      </c>
      <c r="E74">
        <v>74</v>
      </c>
      <c r="F74" t="str">
        <f t="shared" si="3"/>
        <v>D74</v>
      </c>
      <c r="G74" t="str">
        <f ca="1">IF(C74=1,SUM($D$2:INDIRECT(F74)),"")</f>
        <v/>
      </c>
    </row>
    <row r="75" spans="1:7" x14ac:dyDescent="0.25">
      <c r="A75" t="s">
        <v>988</v>
      </c>
      <c r="B75" t="str">
        <f t="shared" si="2"/>
        <v>showproviderqualityinformation</v>
      </c>
      <c r="C75">
        <f>IF(B75=LOOKUP(B75,terms!$B$2:$B$219),1,0)</f>
        <v>0</v>
      </c>
      <c r="D75">
        <f>IF(B75=LOOKUP(B75,terms!$B$2:$B$223),0,1)</f>
        <v>1</v>
      </c>
      <c r="E75">
        <v>75</v>
      </c>
      <c r="F75" t="str">
        <f t="shared" si="3"/>
        <v>D75</v>
      </c>
      <c r="G75" t="str">
        <f ca="1">IF(C75=1,SUM($D$2:INDIRECT(F75)),"")</f>
        <v/>
      </c>
    </row>
    <row r="76" spans="1:7" x14ac:dyDescent="0.25">
      <c r="A76" t="s">
        <v>989</v>
      </c>
      <c r="B76" t="str">
        <f t="shared" si="2"/>
        <v>personallyidentifiableinformation</v>
      </c>
      <c r="C76">
        <f>IF(B76=LOOKUP(B76,terms!$B$2:$B$219),1,0)</f>
        <v>1</v>
      </c>
      <c r="D76">
        <f>IF(B76=LOOKUP(B76,terms!$B$2:$B$223),0,1)</f>
        <v>0</v>
      </c>
      <c r="E76">
        <v>76</v>
      </c>
      <c r="F76" t="str">
        <f t="shared" si="3"/>
        <v>D76</v>
      </c>
      <c r="G76">
        <f ca="1">IF(C76=1,SUM($D$2:INDIRECT(F76)),"")</f>
        <v>70</v>
      </c>
    </row>
    <row r="77" spans="1:7" x14ac:dyDescent="0.25">
      <c r="A77" t="s">
        <v>990</v>
      </c>
      <c r="B77" t="str">
        <f t="shared" si="2"/>
        <v>nolongeravailable</v>
      </c>
      <c r="C77">
        <f>IF(B77=LOOKUP(B77,terms!$B$2:$B$219),1,0)</f>
        <v>0</v>
      </c>
      <c r="D77">
        <f>IF(B77=LOOKUP(B77,terms!$B$2:$B$223),0,1)</f>
        <v>1</v>
      </c>
      <c r="E77">
        <v>77</v>
      </c>
      <c r="F77" t="str">
        <f t="shared" si="3"/>
        <v>D77</v>
      </c>
      <c r="G77" t="str">
        <f ca="1">IF(C77=1,SUM($D$2:INDIRECT(F77)),"")</f>
        <v/>
      </c>
    </row>
    <row r="78" spans="1:7" x14ac:dyDescent="0.25">
      <c r="A78" t="s">
        <v>991</v>
      </c>
      <c r="B78" t="str">
        <f t="shared" si="2"/>
        <v>identifyhigh-uselow-use</v>
      </c>
      <c r="C78">
        <f>IF(B78=LOOKUP(B78,terms!$B$2:$B$219),1,0)</f>
        <v>0</v>
      </c>
      <c r="D78">
        <f>IF(B78=LOOKUP(B78,terms!$B$2:$B$223),0,1)</f>
        <v>1</v>
      </c>
      <c r="E78">
        <v>78</v>
      </c>
      <c r="F78" t="str">
        <f t="shared" si="3"/>
        <v>D78</v>
      </c>
      <c r="G78" t="str">
        <f ca="1">IF(C78=1,SUM($D$2:INDIRECT(F78)),"")</f>
        <v/>
      </c>
    </row>
    <row r="79" spans="1:7" x14ac:dyDescent="0.25">
      <c r="A79" t="s">
        <v>992</v>
      </c>
      <c r="B79" t="str">
        <f t="shared" si="2"/>
        <v>federalpovertylevel</v>
      </c>
      <c r="C79">
        <f>IF(B79=LOOKUP(B79,terms!$B$2:$B$219),1,0)</f>
        <v>1</v>
      </c>
      <c r="D79">
        <f>IF(B79=LOOKUP(B79,terms!$B$2:$B$223),0,1)</f>
        <v>0</v>
      </c>
      <c r="E79">
        <v>79</v>
      </c>
      <c r="F79" t="str">
        <f t="shared" si="3"/>
        <v>D79</v>
      </c>
      <c r="G79">
        <f ca="1">IF(C79=1,SUM($D$2:INDIRECT(F79)),"")</f>
        <v>72</v>
      </c>
    </row>
    <row r="80" spans="1:7" x14ac:dyDescent="0.25">
      <c r="A80" t="s">
        <v>993</v>
      </c>
      <c r="B80" t="str">
        <f t="shared" si="2"/>
        <v>workflowsystemuser</v>
      </c>
      <c r="C80">
        <f>IF(B80=LOOKUP(B80,terms!$B$2:$B$219),1,0)</f>
        <v>0</v>
      </c>
      <c r="D80">
        <f>IF(B80=LOOKUP(B80,terms!$B$2:$B$223),0,1)</f>
        <v>1</v>
      </c>
      <c r="E80">
        <v>80</v>
      </c>
      <c r="F80" t="str">
        <f t="shared" si="3"/>
        <v>D80</v>
      </c>
      <c r="G80" t="str">
        <f ca="1">IF(C80=1,SUM($D$2:INDIRECT(F80)),"")</f>
        <v/>
      </c>
    </row>
    <row r="81" spans="1:7" x14ac:dyDescent="0.25">
      <c r="A81" t="s">
        <v>994</v>
      </c>
      <c r="B81" t="str">
        <f t="shared" si="2"/>
        <v>minimumessentialcoverage</v>
      </c>
      <c r="C81">
        <f>IF(B81=LOOKUP(B81,terms!$B$2:$B$219),1,0)</f>
        <v>0</v>
      </c>
      <c r="D81">
        <f>IF(B81=LOOKUP(B81,terms!$B$2:$B$223),0,1)</f>
        <v>1</v>
      </c>
      <c r="E81">
        <v>81</v>
      </c>
      <c r="F81" t="str">
        <f t="shared" si="3"/>
        <v>D81</v>
      </c>
      <c r="G81" t="str">
        <f ca="1">IF(C81=1,SUM($D$2:INDIRECT(F81)),"")</f>
        <v/>
      </c>
    </row>
    <row r="82" spans="1:7" x14ac:dyDescent="0.25">
      <c r="A82" t="s">
        <v>995</v>
      </c>
      <c r="B82" t="str">
        <f t="shared" si="2"/>
        <v>role-basedsecuritycontrol</v>
      </c>
      <c r="C82">
        <f>IF(B82=LOOKUP(B82,terms!$B$2:$B$219),1,0)</f>
        <v>0</v>
      </c>
      <c r="D82">
        <f>IF(B82=LOOKUP(B82,terms!$B$2:$B$223),0,1)</f>
        <v>1</v>
      </c>
      <c r="E82">
        <v>82</v>
      </c>
      <c r="F82" t="str">
        <f t="shared" si="3"/>
        <v>D82</v>
      </c>
      <c r="G82" t="str">
        <f ca="1">IF(C82=1,SUM($D$2:INDIRECT(F82)),"")</f>
        <v/>
      </c>
    </row>
    <row r="83" spans="1:7" x14ac:dyDescent="0.25">
      <c r="A83" t="s">
        <v>865</v>
      </c>
      <c r="B83" t="str">
        <f t="shared" si="2"/>
        <v>qualifiedhealthplan</v>
      </c>
      <c r="C83">
        <f>IF(B83=LOOKUP(B83,terms!$B$2:$B$219),1,0)</f>
        <v>1</v>
      </c>
      <c r="D83">
        <f>IF(B83=LOOKUP(B83,terms!$B$2:$B$223),0,1)</f>
        <v>0</v>
      </c>
      <c r="E83">
        <v>83</v>
      </c>
      <c r="F83" t="str">
        <f t="shared" si="3"/>
        <v>D83</v>
      </c>
      <c r="G83">
        <f ca="1">IF(C83=1,SUM($D$2:INDIRECT(F83)),"")</f>
        <v>75</v>
      </c>
    </row>
    <row r="84" spans="1:7" x14ac:dyDescent="0.25">
      <c r="A84" t="s">
        <v>996</v>
      </c>
      <c r="B84" t="str">
        <f t="shared" si="2"/>
        <v>receivepaymenthistory</v>
      </c>
      <c r="C84">
        <f>IF(B84=LOOKUP(B84,terms!$B$2:$B$219),1,0)</f>
        <v>0</v>
      </c>
      <c r="D84">
        <f>IF(B84=LOOKUP(B84,terms!$B$2:$B$223),0,1)</f>
        <v>1</v>
      </c>
      <c r="E84">
        <v>84</v>
      </c>
      <c r="F84" t="str">
        <f t="shared" si="3"/>
        <v>D84</v>
      </c>
      <c r="G84" t="str">
        <f ca="1">IF(C84=1,SUM($D$2:INDIRECT(F84)),"")</f>
        <v/>
      </c>
    </row>
    <row r="85" spans="1:7" x14ac:dyDescent="0.25">
      <c r="A85" t="s">
        <v>997</v>
      </c>
      <c r="B85" t="str">
        <f t="shared" si="2"/>
        <v>actualhealthcondition</v>
      </c>
      <c r="C85">
        <f>IF(B85=LOOKUP(B85,terms!$B$2:$B$219),1,0)</f>
        <v>0</v>
      </c>
      <c r="D85">
        <f>IF(B85=LOOKUP(B85,terms!$B$2:$B$223),0,1)</f>
        <v>1</v>
      </c>
      <c r="E85">
        <v>85</v>
      </c>
      <c r="F85" t="str">
        <f t="shared" si="3"/>
        <v>D85</v>
      </c>
      <c r="G85" t="str">
        <f ca="1">IF(C85=1,SUM($D$2:INDIRECT(F85)),"")</f>
        <v/>
      </c>
    </row>
    <row r="86" spans="1:7" x14ac:dyDescent="0.25">
      <c r="A86" t="s">
        <v>998</v>
      </c>
      <c r="B86" t="str">
        <f t="shared" si="2"/>
        <v>taskorientedmodel</v>
      </c>
      <c r="C86">
        <f>IF(B86=LOOKUP(B86,terms!$B$2:$B$219),1,0)</f>
        <v>0</v>
      </c>
      <c r="D86">
        <f>IF(B86=LOOKUP(B86,terms!$B$2:$B$223),0,1)</f>
        <v>1</v>
      </c>
      <c r="E86">
        <v>86</v>
      </c>
      <c r="F86" t="str">
        <f t="shared" si="3"/>
        <v>D86</v>
      </c>
      <c r="G86" t="str">
        <f ca="1">IF(C86=1,SUM($D$2:INDIRECT(F86)),"")</f>
        <v/>
      </c>
    </row>
    <row r="87" spans="1:7" x14ac:dyDescent="0.25">
      <c r="A87" t="s">
        <v>999</v>
      </c>
      <c r="B87" t="str">
        <f t="shared" si="2"/>
        <v>futuremedicalusage</v>
      </c>
      <c r="C87">
        <f>IF(B87=LOOKUP(B87,terms!$B$2:$B$219),1,0)</f>
        <v>0</v>
      </c>
      <c r="D87">
        <f>IF(B87=LOOKUP(B87,terms!$B$2:$B$223),0,1)</f>
        <v>1</v>
      </c>
      <c r="E87">
        <v>87</v>
      </c>
      <c r="F87" t="str">
        <f t="shared" si="3"/>
        <v>D87</v>
      </c>
      <c r="G87" t="str">
        <f ca="1">IF(C87=1,SUM($D$2:INDIRECT(F87)),"")</f>
        <v/>
      </c>
    </row>
    <row r="88" spans="1:7" x14ac:dyDescent="0.25">
      <c r="A88" t="s">
        <v>1000</v>
      </c>
      <c r="B88" t="str">
        <f t="shared" si="2"/>
        <v>adhocquery</v>
      </c>
      <c r="C88">
        <f>IF(B88=LOOKUP(B88,terms!$B$2:$B$219),1,0)</f>
        <v>0</v>
      </c>
      <c r="D88">
        <f>IF(B88=LOOKUP(B88,terms!$B$2:$B$223),0,1)</f>
        <v>1</v>
      </c>
      <c r="E88">
        <v>88</v>
      </c>
      <c r="F88" t="str">
        <f t="shared" si="3"/>
        <v>D88</v>
      </c>
      <c r="G88" t="str">
        <f ca="1">IF(C88=1,SUM($D$2:INDIRECT(F88)),"")</f>
        <v/>
      </c>
    </row>
    <row r="89" spans="1:7" x14ac:dyDescent="0.25">
      <c r="A89" t="s">
        <v>1001</v>
      </c>
      <c r="B89" t="str">
        <f t="shared" si="2"/>
        <v>exemptionconditionbased</v>
      </c>
      <c r="C89">
        <f>IF(B89=LOOKUP(B89,terms!$B$2:$B$219),1,0)</f>
        <v>0</v>
      </c>
      <c r="D89">
        <f>IF(B89=LOOKUP(B89,terms!$B$2:$B$223),0,1)</f>
        <v>1</v>
      </c>
      <c r="E89">
        <v>89</v>
      </c>
      <c r="F89" t="str">
        <f t="shared" si="3"/>
        <v>D89</v>
      </c>
      <c r="G89" t="str">
        <f ca="1">IF(C89=1,SUM($D$2:INDIRECT(F89)),"")</f>
        <v/>
      </c>
    </row>
    <row r="90" spans="1:7" x14ac:dyDescent="0.25">
      <c r="A90" t="s">
        <v>1002</v>
      </c>
      <c r="B90" t="str">
        <f t="shared" si="2"/>
        <v>individuallyidentifiablecomplaint</v>
      </c>
      <c r="C90">
        <f>IF(B90=LOOKUP(B90,terms!$B$2:$B$219),1,0)</f>
        <v>0</v>
      </c>
      <c r="D90">
        <f>IF(B90=LOOKUP(B90,terms!$B$2:$B$223),0,1)</f>
        <v>1</v>
      </c>
      <c r="E90">
        <v>90</v>
      </c>
      <c r="F90" t="str">
        <f t="shared" si="3"/>
        <v>D90</v>
      </c>
      <c r="G90" t="str">
        <f ca="1">IF(C90=1,SUM($D$2:INDIRECT(F90)),"")</f>
        <v/>
      </c>
    </row>
    <row r="91" spans="1:7" x14ac:dyDescent="0.25">
      <c r="A91" t="s">
        <v>1003</v>
      </c>
      <c r="B91" t="str">
        <f t="shared" si="2"/>
        <v>respectivehealthcoverage</v>
      </c>
      <c r="C91">
        <f>IF(B91=LOOKUP(B91,terms!$B$2:$B$219),1,0)</f>
        <v>0</v>
      </c>
      <c r="D91">
        <f>IF(B91=LOOKUP(B91,terms!$B$2:$B$223),0,1)</f>
        <v>1</v>
      </c>
      <c r="E91">
        <v>91</v>
      </c>
      <c r="F91" t="str">
        <f t="shared" si="3"/>
        <v>D91</v>
      </c>
      <c r="G91" t="str">
        <f ca="1">IF(C91=1,SUM($D$2:INDIRECT(F91)),"")</f>
        <v/>
      </c>
    </row>
    <row r="92" spans="1:7" x14ac:dyDescent="0.25">
      <c r="A92" t="s">
        <v>1004</v>
      </c>
      <c r="B92" t="str">
        <f t="shared" si="2"/>
        <v>reconcilepremiumpayment</v>
      </c>
      <c r="C92">
        <f>IF(B92=LOOKUP(B92,terms!$B$2:$B$219),1,0)</f>
        <v>0</v>
      </c>
      <c r="D92">
        <f>IF(B92=LOOKUP(B92,terms!$B$2:$B$223),0,1)</f>
        <v>1</v>
      </c>
      <c r="E92">
        <v>92</v>
      </c>
      <c r="F92" t="str">
        <f t="shared" si="3"/>
        <v>D92</v>
      </c>
      <c r="G92" t="str">
        <f ca="1">IF(C92=1,SUM($D$2:INDIRECT(F92)),"")</f>
        <v/>
      </c>
    </row>
    <row r="93" spans="1:7" x14ac:dyDescent="0.25">
      <c r="A93" t="s">
        <v>1005</v>
      </c>
      <c r="B93" t="str">
        <f t="shared" si="2"/>
        <v>determiningqualityindicator</v>
      </c>
      <c r="C93">
        <f>IF(B93=LOOKUP(B93,terms!$B$2:$B$219),1,0)</f>
        <v>0</v>
      </c>
      <c r="D93">
        <f>IF(B93=LOOKUP(B93,terms!$B$2:$B$223),0,1)</f>
        <v>1</v>
      </c>
      <c r="E93">
        <v>93</v>
      </c>
      <c r="F93" t="str">
        <f t="shared" si="3"/>
        <v>D93</v>
      </c>
      <c r="G93" t="str">
        <f ca="1">IF(C93=1,SUM($D$2:INDIRECT(F93)),"")</f>
        <v/>
      </c>
    </row>
    <row r="94" spans="1:7" x14ac:dyDescent="0.25">
      <c r="A94" t="s">
        <v>1006</v>
      </c>
      <c r="B94" t="str">
        <f t="shared" si="2"/>
        <v>automaticallygeneratecomment</v>
      </c>
      <c r="C94">
        <f>IF(B94=LOOKUP(B94,terms!$B$2:$B$219),1,0)</f>
        <v>0</v>
      </c>
      <c r="D94">
        <f>IF(B94=LOOKUP(B94,terms!$B$2:$B$223),0,1)</f>
        <v>1</v>
      </c>
      <c r="E94">
        <v>94</v>
      </c>
      <c r="F94" t="str">
        <f t="shared" si="3"/>
        <v>D94</v>
      </c>
      <c r="G94" t="str">
        <f ca="1">IF(C94=1,SUM($D$2:INDIRECT(F94)),"")</f>
        <v/>
      </c>
    </row>
    <row r="95" spans="1:7" x14ac:dyDescent="0.25">
      <c r="A95" t="s">
        <v>1007</v>
      </c>
      <c r="B95" t="str">
        <f t="shared" si="2"/>
        <v>federalgrantfunding</v>
      </c>
      <c r="C95">
        <f>IF(B95=LOOKUP(B95,terms!$B$2:$B$219),1,0)</f>
        <v>0</v>
      </c>
      <c r="D95">
        <f>IF(B95=LOOKUP(B95,terms!$B$2:$B$223),0,1)</f>
        <v>1</v>
      </c>
      <c r="E95">
        <v>95</v>
      </c>
      <c r="F95" t="str">
        <f t="shared" si="3"/>
        <v>D95</v>
      </c>
      <c r="G95" t="str">
        <f ca="1">IF(C95=1,SUM($D$2:INDIRECT(F95)),"")</f>
        <v/>
      </c>
    </row>
    <row r="96" spans="1:7" x14ac:dyDescent="0.25">
      <c r="A96" t="s">
        <v>1008</v>
      </c>
      <c r="B96" t="str">
        <f t="shared" si="2"/>
        <v>initiateeventtrigger</v>
      </c>
      <c r="C96">
        <f>IF(B96=LOOKUP(B96,terms!$B$2:$B$219),1,0)</f>
        <v>0</v>
      </c>
      <c r="D96">
        <f>IF(B96=LOOKUP(B96,terms!$B$2:$B$223),0,1)</f>
        <v>1</v>
      </c>
      <c r="E96">
        <v>96</v>
      </c>
      <c r="F96" t="str">
        <f t="shared" si="3"/>
        <v>D96</v>
      </c>
      <c r="G96" t="str">
        <f ca="1">IF(C96=1,SUM($D$2:INDIRECT(F96)),"")</f>
        <v/>
      </c>
    </row>
    <row r="97" spans="1:7" x14ac:dyDescent="0.25">
      <c r="A97" t="s">
        <v>1009</v>
      </c>
      <c r="B97" t="str">
        <f t="shared" si="2"/>
        <v>defineworkflowevent</v>
      </c>
      <c r="C97">
        <f>IF(B97=LOOKUP(B97,terms!$B$2:$B$219),1,0)</f>
        <v>0</v>
      </c>
      <c r="D97">
        <f>IF(B97=LOOKUP(B97,terms!$B$2:$B$223),0,1)</f>
        <v>1</v>
      </c>
      <c r="E97">
        <v>97</v>
      </c>
      <c r="F97" t="str">
        <f t="shared" si="3"/>
        <v>D97</v>
      </c>
      <c r="G97" t="str">
        <f ca="1">IF(C97=1,SUM($D$2:INDIRECT(F97)),"")</f>
        <v/>
      </c>
    </row>
    <row r="98" spans="1:7" x14ac:dyDescent="0.25">
      <c r="A98" t="s">
        <v>1010</v>
      </c>
      <c r="B98" t="str">
        <f t="shared" si="2"/>
        <v>qualityratingmethodology</v>
      </c>
      <c r="C98">
        <f>IF(B98=LOOKUP(B98,terms!$B$2:$B$219),1,0)</f>
        <v>0</v>
      </c>
      <c r="D98">
        <f>IF(B98=LOOKUP(B98,terms!$B$2:$B$223),0,1)</f>
        <v>1</v>
      </c>
      <c r="E98">
        <v>98</v>
      </c>
      <c r="F98" t="str">
        <f t="shared" si="3"/>
        <v>D98</v>
      </c>
      <c r="G98" t="str">
        <f ca="1">IF(C98=1,SUM($D$2:INDIRECT(F98)),"")</f>
        <v/>
      </c>
    </row>
    <row r="99" spans="1:7" x14ac:dyDescent="0.25">
      <c r="A99" t="s">
        <v>1011</v>
      </c>
      <c r="B99" t="str">
        <f t="shared" si="2"/>
        <v>affectcontinuedeligibility</v>
      </c>
      <c r="C99">
        <f>IF(B99=LOOKUP(B99,terms!$B$2:$B$219),1,0)</f>
        <v>0</v>
      </c>
      <c r="D99">
        <f>IF(B99=LOOKUP(B99,terms!$B$2:$B$223),0,1)</f>
        <v>1</v>
      </c>
      <c r="E99">
        <v>99</v>
      </c>
      <c r="F99" t="str">
        <f t="shared" si="3"/>
        <v>D99</v>
      </c>
      <c r="G99" t="str">
        <f ca="1">IF(C99=1,SUM($D$2:INDIRECT(F99)),"")</f>
        <v/>
      </c>
    </row>
    <row r="100" spans="1:7" x14ac:dyDescent="0.25">
      <c r="A100" t="s">
        <v>1012</v>
      </c>
      <c r="B100" t="str">
        <f t="shared" si="2"/>
        <v>maximumout-of-pocketcost</v>
      </c>
      <c r="C100">
        <f>IF(B100=LOOKUP(B100,terms!$B$2:$B$219),1,0)</f>
        <v>0</v>
      </c>
      <c r="D100">
        <f>IF(B100=LOOKUP(B100,terms!$B$2:$B$223),0,1)</f>
        <v>1</v>
      </c>
      <c r="E100">
        <v>100</v>
      </c>
      <c r="F100" t="str">
        <f t="shared" si="3"/>
        <v>D100</v>
      </c>
      <c r="G100" t="str">
        <f ca="1">IF(C100=1,SUM($D$2:INDIRECT(F100)),"")</f>
        <v/>
      </c>
    </row>
    <row r="101" spans="1:7" x14ac:dyDescent="0.25">
      <c r="A101" t="s">
        <v>1013</v>
      </c>
      <c r="B101" t="str">
        <f t="shared" si="2"/>
        <v>multipleservicechannel</v>
      </c>
      <c r="C101">
        <f>IF(B101=LOOKUP(B101,terms!$B$2:$B$219),1,0)</f>
        <v>0</v>
      </c>
      <c r="D101">
        <f>IF(B101=LOOKUP(B101,terms!$B$2:$B$223),0,1)</f>
        <v>1</v>
      </c>
      <c r="E101">
        <v>101</v>
      </c>
      <c r="F101" t="str">
        <f t="shared" si="3"/>
        <v>D101</v>
      </c>
      <c r="G101" t="str">
        <f ca="1">IF(C101=1,SUM($D$2:INDIRECT(F101)),"")</f>
        <v/>
      </c>
    </row>
    <row r="102" spans="1:7" x14ac:dyDescent="0.25">
      <c r="A102" t="s">
        <v>1014</v>
      </c>
      <c r="B102" t="str">
        <f t="shared" si="2"/>
        <v>includingpremiuminformation</v>
      </c>
      <c r="C102">
        <f>IF(B102=LOOKUP(B102,terms!$B$2:$B$219),1,0)</f>
        <v>0</v>
      </c>
      <c r="D102">
        <f>IF(B102=LOOKUP(B102,terms!$B$2:$B$223),0,1)</f>
        <v>1</v>
      </c>
      <c r="E102">
        <v>102</v>
      </c>
      <c r="F102" t="str">
        <f t="shared" si="3"/>
        <v>D102</v>
      </c>
      <c r="G102" t="str">
        <f ca="1">IF(C102=1,SUM($D$2:INDIRECT(F102)),"")</f>
        <v/>
      </c>
    </row>
    <row r="103" spans="1:7" x14ac:dyDescent="0.25">
      <c r="A103" t="s">
        <v>1015</v>
      </c>
      <c r="B103" t="str">
        <f t="shared" si="2"/>
        <v>applicant'sverbalattestation</v>
      </c>
      <c r="C103">
        <f>IF(B103=LOOKUP(B103,terms!$B$2:$B$219),1,0)</f>
        <v>0</v>
      </c>
      <c r="D103">
        <f>IF(B103=LOOKUP(B103,terms!$B$2:$B$223),0,1)</f>
        <v>1</v>
      </c>
      <c r="E103">
        <v>103</v>
      </c>
      <c r="F103" t="str">
        <f t="shared" si="3"/>
        <v>D103</v>
      </c>
      <c r="G103" t="str">
        <f ca="1">IF(C103=1,SUM($D$2:INDIRECT(F103)),"")</f>
        <v/>
      </c>
    </row>
    <row r="104" spans="1:7" x14ac:dyDescent="0.25">
      <c r="A104" t="s">
        <v>1016</v>
      </c>
      <c r="B104" t="str">
        <f t="shared" si="2"/>
        <v>deductingissuerfee</v>
      </c>
      <c r="C104">
        <f>IF(B104=LOOKUP(B104,terms!$B$2:$B$219),1,0)</f>
        <v>0</v>
      </c>
      <c r="D104">
        <f>IF(B104=LOOKUP(B104,terms!$B$2:$B$223),0,1)</f>
        <v>1</v>
      </c>
      <c r="E104">
        <v>104</v>
      </c>
      <c r="F104" t="str">
        <f t="shared" si="3"/>
        <v>D104</v>
      </c>
      <c r="G104" t="str">
        <f ca="1">IF(C104=1,SUM($D$2:INDIRECT(F104)),"")</f>
        <v/>
      </c>
    </row>
    <row r="105" spans="1:7" x14ac:dyDescent="0.25">
      <c r="A105" t="s">
        <v>1017</v>
      </c>
      <c r="B105" t="str">
        <f t="shared" si="2"/>
        <v>callsrequestingassistance</v>
      </c>
      <c r="C105">
        <f>IF(B105=LOOKUP(B105,terms!$B$2:$B$219),1,0)</f>
        <v>0</v>
      </c>
      <c r="D105">
        <f>IF(B105=LOOKUP(B105,terms!$B$2:$B$223),0,1)</f>
        <v>1</v>
      </c>
      <c r="E105">
        <v>105</v>
      </c>
      <c r="F105" t="str">
        <f t="shared" si="3"/>
        <v>D105</v>
      </c>
      <c r="G105" t="str">
        <f ca="1">IF(C105=1,SUM($D$2:INDIRECT(F105)),"")</f>
        <v/>
      </c>
    </row>
    <row r="106" spans="1:7" x14ac:dyDescent="0.25">
      <c r="A106" t="s">
        <v>1018</v>
      </c>
      <c r="B106" t="str">
        <f t="shared" si="2"/>
        <v>fosterhealthyliving</v>
      </c>
      <c r="C106">
        <f>IF(B106=LOOKUP(B106,terms!$B$2:$B$219),1,0)</f>
        <v>0</v>
      </c>
      <c r="D106">
        <f>IF(B106=LOOKUP(B106,terms!$B$2:$B$223),0,1)</f>
        <v>1</v>
      </c>
      <c r="E106">
        <v>106</v>
      </c>
      <c r="F106" t="str">
        <f t="shared" si="3"/>
        <v>D106</v>
      </c>
      <c r="G106" t="str">
        <f ca="1">IF(C106=1,SUM($D$2:INDIRECT(F106)),"")</f>
        <v/>
      </c>
    </row>
    <row r="107" spans="1:7" x14ac:dyDescent="0.25">
      <c r="A107" t="s">
        <v>1019</v>
      </c>
      <c r="B107" t="str">
        <f t="shared" si="2"/>
        <v>riskadjustmentcalculation</v>
      </c>
      <c r="C107">
        <f>IF(B107=LOOKUP(B107,terms!$B$2:$B$219),1,0)</f>
        <v>0</v>
      </c>
      <c r="D107">
        <f>IF(B107=LOOKUP(B107,terms!$B$2:$B$223),0,1)</f>
        <v>1</v>
      </c>
      <c r="E107">
        <v>107</v>
      </c>
      <c r="F107" t="str">
        <f t="shared" si="3"/>
        <v>D107</v>
      </c>
      <c r="G107" t="str">
        <f ca="1">IF(C107=1,SUM($D$2:INDIRECT(F107)),"")</f>
        <v/>
      </c>
    </row>
    <row r="108" spans="1:7" x14ac:dyDescent="0.25">
      <c r="A108" t="s">
        <v>1020</v>
      </c>
      <c r="B108" t="str">
        <f t="shared" si="2"/>
        <v>processindividualresponse</v>
      </c>
      <c r="C108">
        <f>IF(B108=LOOKUP(B108,terms!$B$2:$B$219),1,0)</f>
        <v>0</v>
      </c>
      <c r="D108">
        <f>IF(B108=LOOKUP(B108,terms!$B$2:$B$223),0,1)</f>
        <v>1</v>
      </c>
      <c r="E108">
        <v>108</v>
      </c>
      <c r="F108" t="str">
        <f t="shared" si="3"/>
        <v>D108</v>
      </c>
      <c r="G108" t="str">
        <f ca="1">IF(C108=1,SUM($D$2:INDIRECT(F108)),"")</f>
        <v/>
      </c>
    </row>
    <row r="109" spans="1:7" x14ac:dyDescent="0.25">
      <c r="A109" t="s">
        <v>1021</v>
      </c>
      <c r="B109" t="str">
        <f t="shared" si="2"/>
        <v>includingpremiumcost</v>
      </c>
      <c r="C109">
        <f>IF(B109=LOOKUP(B109,terms!$B$2:$B$219),1,0)</f>
        <v>0</v>
      </c>
      <c r="D109">
        <f>IF(B109=LOOKUP(B109,terms!$B$2:$B$223),0,1)</f>
        <v>1</v>
      </c>
      <c r="E109">
        <v>109</v>
      </c>
      <c r="F109" t="str">
        <f t="shared" si="3"/>
        <v>D109</v>
      </c>
      <c r="G109" t="str">
        <f ca="1">IF(C109=1,SUM($D$2:INDIRECT(F109)),"")</f>
        <v/>
      </c>
    </row>
    <row r="110" spans="1:7" x14ac:dyDescent="0.25">
      <c r="A110" t="s">
        <v>1022</v>
      </c>
      <c r="B110" t="str">
        <f t="shared" si="2"/>
        <v>noaccountexist</v>
      </c>
      <c r="C110">
        <f>IF(B110=LOOKUP(B110,terms!$B$2:$B$219),1,0)</f>
        <v>0</v>
      </c>
      <c r="D110">
        <f>IF(B110=LOOKUP(B110,terms!$B$2:$B$223),0,1)</f>
        <v>1</v>
      </c>
      <c r="E110">
        <v>110</v>
      </c>
      <c r="F110" t="str">
        <f t="shared" si="3"/>
        <v>D110</v>
      </c>
      <c r="G110" t="str">
        <f ca="1">IF(C110=1,SUM($D$2:INDIRECT(F110)),"")</f>
        <v/>
      </c>
    </row>
    <row r="111" spans="1:7" x14ac:dyDescent="0.25">
      <c r="A111" t="s">
        <v>1023</v>
      </c>
      <c r="B111" t="str">
        <f t="shared" si="2"/>
        <v>selectedplansbased</v>
      </c>
      <c r="C111">
        <f>IF(B111=LOOKUP(B111,terms!$B$2:$B$219),1,0)</f>
        <v>0</v>
      </c>
      <c r="D111">
        <f>IF(B111=LOOKUP(B111,terms!$B$2:$B$223),0,1)</f>
        <v>1</v>
      </c>
      <c r="E111">
        <v>111</v>
      </c>
      <c r="F111" t="str">
        <f t="shared" si="3"/>
        <v>D111</v>
      </c>
      <c r="G111" t="str">
        <f ca="1">IF(C111=1,SUM($D$2:INDIRECT(F111)),"")</f>
        <v/>
      </c>
    </row>
    <row r="112" spans="1:7" x14ac:dyDescent="0.25">
      <c r="A112" t="s">
        <v>1024</v>
      </c>
      <c r="B112" t="str">
        <f t="shared" si="2"/>
        <v>determineavailableplan</v>
      </c>
      <c r="C112">
        <f>IF(B112=LOOKUP(B112,terms!$B$2:$B$219),1,0)</f>
        <v>0</v>
      </c>
      <c r="D112">
        <f>IF(B112=LOOKUP(B112,terms!$B$2:$B$223),0,1)</f>
        <v>1</v>
      </c>
      <c r="E112">
        <v>112</v>
      </c>
      <c r="F112" t="str">
        <f t="shared" si="3"/>
        <v>D112</v>
      </c>
      <c r="G112" t="str">
        <f ca="1">IF(C112=1,SUM($D$2:INDIRECT(F112)),"")</f>
        <v/>
      </c>
    </row>
    <row r="113" spans="1:7" x14ac:dyDescent="0.25">
      <c r="A113" t="s">
        <v>1025</v>
      </c>
      <c r="B113" t="str">
        <f t="shared" si="2"/>
        <v>adjustedeligibilitybased</v>
      </c>
      <c r="C113">
        <f>IF(B113=LOOKUP(B113,terms!$B$2:$B$219),1,0)</f>
        <v>0</v>
      </c>
      <c r="D113">
        <f>IF(B113=LOOKUP(B113,terms!$B$2:$B$223),0,1)</f>
        <v>1</v>
      </c>
      <c r="E113">
        <v>113</v>
      </c>
      <c r="F113" t="str">
        <f t="shared" si="3"/>
        <v>D113</v>
      </c>
      <c r="G113" t="str">
        <f ca="1">IF(C113=1,SUM($D$2:INDIRECT(F113)),"")</f>
        <v/>
      </c>
    </row>
    <row r="114" spans="1:7" x14ac:dyDescent="0.25">
      <c r="A114" t="s">
        <v>1026</v>
      </c>
      <c r="B114" t="str">
        <f t="shared" si="2"/>
        <v>includingsummarymeasure</v>
      </c>
      <c r="C114">
        <f>IF(B114=LOOKUP(B114,terms!$B$2:$B$219),1,0)</f>
        <v>0</v>
      </c>
      <c r="D114">
        <f>IF(B114=LOOKUP(B114,terms!$B$2:$B$223),0,1)</f>
        <v>1</v>
      </c>
      <c r="E114">
        <v>114</v>
      </c>
      <c r="F114" t="str">
        <f t="shared" si="3"/>
        <v>D114</v>
      </c>
      <c r="G114" t="str">
        <f ca="1">IF(C114=1,SUM($D$2:INDIRECT(F114)),"")</f>
        <v/>
      </c>
    </row>
    <row r="115" spans="1:7" x14ac:dyDescent="0.25">
      <c r="A115" t="s">
        <v>1027</v>
      </c>
      <c r="B115" t="str">
        <f t="shared" si="2"/>
        <v>personalhealthinformation</v>
      </c>
      <c r="C115">
        <f>IF(B115=LOOKUP(B115,terms!$B$2:$B$219),1,0)</f>
        <v>1</v>
      </c>
      <c r="D115">
        <f>IF(B115=LOOKUP(B115,terms!$B$2:$B$223),0,1)</f>
        <v>0</v>
      </c>
      <c r="E115">
        <v>115</v>
      </c>
      <c r="F115" t="str">
        <f t="shared" si="3"/>
        <v>D115</v>
      </c>
      <c r="G115">
        <f ca="1">IF(C115=1,SUM($D$2:INDIRECT(F115)),"")</f>
        <v>106</v>
      </c>
    </row>
    <row r="116" spans="1:7" x14ac:dyDescent="0.25">
      <c r="A116" t="s">
        <v>898</v>
      </c>
      <c r="B116" t="str">
        <f t="shared" si="2"/>
        <v>subsidizedhealthcoverage</v>
      </c>
      <c r="C116">
        <f>IF(B116=LOOKUP(B116,terms!$B$2:$B$219),1,0)</f>
        <v>1</v>
      </c>
      <c r="D116">
        <f>IF(B116=LOOKUP(B116,terms!$B$2:$B$223),0,1)</f>
        <v>0</v>
      </c>
      <c r="E116">
        <v>116</v>
      </c>
      <c r="F116" t="str">
        <f t="shared" si="3"/>
        <v>D116</v>
      </c>
      <c r="G116">
        <f ca="1">IF(C116=1,SUM($D$2:INDIRECT(F116)),"")</f>
        <v>106</v>
      </c>
    </row>
    <row r="117" spans="1:7" x14ac:dyDescent="0.25">
      <c r="A117" t="s">
        <v>1028</v>
      </c>
      <c r="B117" t="str">
        <f t="shared" si="2"/>
        <v>eligibilitydeterminationoutcome</v>
      </c>
      <c r="C117">
        <f>IF(B117=LOOKUP(B117,terms!$B$2:$B$219),1,0)</f>
        <v>0</v>
      </c>
      <c r="D117">
        <f>IF(B117=LOOKUP(B117,terms!$B$2:$B$223),0,1)</f>
        <v>1</v>
      </c>
      <c r="E117">
        <v>117</v>
      </c>
      <c r="F117" t="str">
        <f t="shared" si="3"/>
        <v>D117</v>
      </c>
      <c r="G117" t="str">
        <f ca="1">IF(C117=1,SUM($D$2:INDIRECT(F117)),"")</f>
        <v/>
      </c>
    </row>
    <row r="118" spans="1:7" x14ac:dyDescent="0.25">
      <c r="A118" t="s">
        <v>1029</v>
      </c>
      <c r="B118" t="str">
        <f t="shared" si="2"/>
        <v>initialqualityrating</v>
      </c>
      <c r="C118">
        <f>IF(B118=LOOKUP(B118,terms!$B$2:$B$219),1,0)</f>
        <v>0</v>
      </c>
      <c r="D118">
        <f>IF(B118=LOOKUP(B118,terms!$B$2:$B$223),0,1)</f>
        <v>1</v>
      </c>
      <c r="E118">
        <v>118</v>
      </c>
      <c r="F118" t="str">
        <f t="shared" si="3"/>
        <v>D118</v>
      </c>
      <c r="G118" t="str">
        <f ca="1">IF(C118=1,SUM($D$2:INDIRECT(F118)),"")</f>
        <v/>
      </c>
    </row>
    <row r="119" spans="1:7" x14ac:dyDescent="0.25">
      <c r="A119" t="s">
        <v>1030</v>
      </c>
      <c r="B119" t="str">
        <f t="shared" si="2"/>
        <v>healthcareservice</v>
      </c>
      <c r="C119">
        <f>IF(B119=LOOKUP(B119,terms!$B$2:$B$219),1,0)</f>
        <v>0</v>
      </c>
      <c r="D119">
        <f>IF(B119=LOOKUP(B119,terms!$B$2:$B$223),0,1)</f>
        <v>1</v>
      </c>
      <c r="E119">
        <v>119</v>
      </c>
      <c r="F119" t="str">
        <f t="shared" si="3"/>
        <v>D119</v>
      </c>
      <c r="G119" t="str">
        <f ca="1">IF(C119=1,SUM($D$2:INDIRECT(F119)),"")</f>
        <v/>
      </c>
    </row>
    <row r="120" spans="1:7" x14ac:dyDescent="0.25">
      <c r="A120" t="s">
        <v>847</v>
      </c>
      <c r="B120" t="str">
        <f t="shared" si="2"/>
        <v>planqualityrating</v>
      </c>
      <c r="C120">
        <f>IF(B120=LOOKUP(B120,terms!$B$2:$B$219),1,0)</f>
        <v>1</v>
      </c>
      <c r="D120">
        <f>IF(B120=LOOKUP(B120,terms!$B$2:$B$223),0,1)</f>
        <v>0</v>
      </c>
      <c r="E120">
        <v>120</v>
      </c>
      <c r="F120" t="str">
        <f t="shared" si="3"/>
        <v>D120</v>
      </c>
      <c r="G120">
        <f ca="1">IF(C120=1,SUM($D$2:INDIRECT(F120)),"")</f>
        <v>109</v>
      </c>
    </row>
    <row r="121" spans="1:7" x14ac:dyDescent="0.25">
      <c r="A121" t="s">
        <v>1031</v>
      </c>
      <c r="B121" t="str">
        <f t="shared" si="2"/>
        <v>processplanselection</v>
      </c>
      <c r="C121">
        <f>IF(B121=LOOKUP(B121,terms!$B$2:$B$219),1,0)</f>
        <v>0</v>
      </c>
      <c r="D121">
        <f>IF(B121=LOOKUP(B121,terms!$B$2:$B$223),0,1)</f>
        <v>1</v>
      </c>
      <c r="E121">
        <v>121</v>
      </c>
      <c r="F121" t="str">
        <f t="shared" si="3"/>
        <v>D121</v>
      </c>
      <c r="G121" t="str">
        <f ca="1">IF(C121=1,SUM($D$2:INDIRECT(F121)),"")</f>
        <v/>
      </c>
    </row>
    <row r="122" spans="1:7" x14ac:dyDescent="0.25">
      <c r="A122" t="s">
        <v>1032</v>
      </c>
      <c r="B122" t="str">
        <f t="shared" si="2"/>
        <v>facilitatescasemanagement</v>
      </c>
      <c r="C122">
        <f>IF(B122=LOOKUP(B122,terms!$B$2:$B$219),1,0)</f>
        <v>0</v>
      </c>
      <c r="D122">
        <f>IF(B122=LOOKUP(B122,terms!$B$2:$B$223),0,1)</f>
        <v>1</v>
      </c>
      <c r="E122">
        <v>122</v>
      </c>
      <c r="F122" t="str">
        <f t="shared" si="3"/>
        <v>D122</v>
      </c>
      <c r="G122" t="str">
        <f ca="1">IF(C122=1,SUM($D$2:INDIRECT(F122)),"")</f>
        <v/>
      </c>
    </row>
    <row r="123" spans="1:7" x14ac:dyDescent="0.25">
      <c r="A123" t="s">
        <v>1033</v>
      </c>
      <c r="B123" t="str">
        <f t="shared" si="2"/>
        <v>ratingcriteriainformation</v>
      </c>
      <c r="C123">
        <f>IF(B123=LOOKUP(B123,terms!$B$2:$B$219),1,0)</f>
        <v>0</v>
      </c>
      <c r="D123">
        <f>IF(B123=LOOKUP(B123,terms!$B$2:$B$223),0,1)</f>
        <v>1</v>
      </c>
      <c r="E123">
        <v>123</v>
      </c>
      <c r="F123" t="str">
        <f t="shared" si="3"/>
        <v>D123</v>
      </c>
      <c r="G123" t="str">
        <f ca="1">IF(C123=1,SUM($D$2:INDIRECT(F123)),"")</f>
        <v/>
      </c>
    </row>
    <row r="124" spans="1:7" x14ac:dyDescent="0.25">
      <c r="A124" t="s">
        <v>1034</v>
      </c>
      <c r="B124" t="str">
        <f t="shared" si="2"/>
        <v>servicecenterpersonnel</v>
      </c>
      <c r="C124">
        <f>IF(B124=LOOKUP(B124,terms!$B$2:$B$219),1,0)</f>
        <v>0</v>
      </c>
      <c r="D124">
        <f>IF(B124=LOOKUP(B124,terms!$B$2:$B$223),0,1)</f>
        <v>1</v>
      </c>
      <c r="E124">
        <v>124</v>
      </c>
      <c r="F124" t="str">
        <f t="shared" si="3"/>
        <v>D124</v>
      </c>
      <c r="G124" t="str">
        <f ca="1">IF(C124=1,SUM($D$2:INDIRECT(F124)),"")</f>
        <v/>
      </c>
    </row>
    <row r="125" spans="1:7" x14ac:dyDescent="0.25">
      <c r="A125" t="s">
        <v>1035</v>
      </c>
      <c r="B125" t="str">
        <f t="shared" si="2"/>
        <v>trackreferralsmade</v>
      </c>
      <c r="C125">
        <f>IF(B125=LOOKUP(B125,terms!$B$2:$B$219),1,0)</f>
        <v>0</v>
      </c>
      <c r="D125">
        <f>IF(B125=LOOKUP(B125,terms!$B$2:$B$223),0,1)</f>
        <v>1</v>
      </c>
      <c r="E125">
        <v>125</v>
      </c>
      <c r="F125" t="str">
        <f t="shared" si="3"/>
        <v>D125</v>
      </c>
      <c r="G125" t="str">
        <f ca="1">IF(C125=1,SUM($D$2:INDIRECT(F125)),"")</f>
        <v/>
      </c>
    </row>
    <row r="126" spans="1:7" x14ac:dyDescent="0.25">
      <c r="A126" t="s">
        <v>1036</v>
      </c>
      <c r="B126" t="str">
        <f t="shared" si="2"/>
        <v>unduplicatedcaseloadcount</v>
      </c>
      <c r="C126">
        <f>IF(B126=LOOKUP(B126,terms!$B$2:$B$219),1,0)</f>
        <v>0</v>
      </c>
      <c r="D126">
        <f>IF(B126=LOOKUP(B126,terms!$B$2:$B$223),0,1)</f>
        <v>1</v>
      </c>
      <c r="E126">
        <v>126</v>
      </c>
      <c r="F126" t="str">
        <f t="shared" si="3"/>
        <v>D126</v>
      </c>
      <c r="G126" t="str">
        <f ca="1">IF(C126=1,SUM($D$2:INDIRECT(F126)),"")</f>
        <v/>
      </c>
    </row>
    <row r="127" spans="1:7" x14ac:dyDescent="0.25">
      <c r="A127" t="s">
        <v>1037</v>
      </c>
      <c r="B127" t="str">
        <f t="shared" si="2"/>
        <v>monitorcaseloadsize</v>
      </c>
      <c r="C127">
        <f>IF(B127=LOOKUP(B127,terms!$B$2:$B$219),1,0)</f>
        <v>0</v>
      </c>
      <c r="D127">
        <f>IF(B127=LOOKUP(B127,terms!$B$2:$B$223),0,1)</f>
        <v>1</v>
      </c>
      <c r="E127">
        <v>127</v>
      </c>
      <c r="F127" t="str">
        <f t="shared" si="3"/>
        <v>D127</v>
      </c>
      <c r="G127" t="str">
        <f ca="1">IF(C127=1,SUM($D$2:INDIRECT(F127)),"")</f>
        <v/>
      </c>
    </row>
    <row r="128" spans="1:7" x14ac:dyDescent="0.25">
      <c r="A128" t="s">
        <v>1038</v>
      </c>
      <c r="B128" t="str">
        <f t="shared" si="2"/>
        <v>onlinebatchprocess</v>
      </c>
      <c r="C128">
        <f>IF(B128=LOOKUP(B128,terms!$B$2:$B$219),1,0)</f>
        <v>0</v>
      </c>
      <c r="D128">
        <f>IF(B128=LOOKUP(B128,terms!$B$2:$B$223),0,1)</f>
        <v>1</v>
      </c>
      <c r="E128">
        <v>128</v>
      </c>
      <c r="F128" t="str">
        <f t="shared" si="3"/>
        <v>D128</v>
      </c>
      <c r="G128" t="str">
        <f ca="1">IF(C128=1,SUM($D$2:INDIRECT(F128)),"")</f>
        <v/>
      </c>
    </row>
    <row r="129" spans="1:7" x14ac:dyDescent="0.25">
      <c r="A129" t="s">
        <v>1039</v>
      </c>
      <c r="B129" t="str">
        <f t="shared" si="2"/>
        <v>cost-sharingreductionsbased</v>
      </c>
      <c r="C129">
        <f>IF(B129=LOOKUP(B129,terms!$B$2:$B$219),1,0)</f>
        <v>0</v>
      </c>
      <c r="D129">
        <f>IF(B129=LOOKUP(B129,terms!$B$2:$B$223),0,1)</f>
        <v>1</v>
      </c>
      <c r="E129">
        <v>129</v>
      </c>
      <c r="F129" t="str">
        <f t="shared" si="3"/>
        <v>D129</v>
      </c>
      <c r="G129" t="str">
        <f ca="1">IF(C129=1,SUM($D$2:INDIRECT(F129)),"")</f>
        <v/>
      </c>
    </row>
    <row r="130" spans="1:7" x14ac:dyDescent="0.25">
      <c r="A130" t="s">
        <v>1040</v>
      </c>
      <c r="B130" t="str">
        <f t="shared" si="2"/>
        <v>relevantprogramsponsor</v>
      </c>
      <c r="C130">
        <f>IF(B130=LOOKUP(B130,terms!$B$2:$B$219),1,0)</f>
        <v>0</v>
      </c>
      <c r="D130">
        <f>IF(B130=LOOKUP(B130,terms!$B$2:$B$223),0,1)</f>
        <v>1</v>
      </c>
      <c r="E130">
        <v>130</v>
      </c>
      <c r="F130" t="str">
        <f t="shared" si="3"/>
        <v>D130</v>
      </c>
      <c r="G130" t="str">
        <f ca="1">IF(C130=1,SUM($D$2:INDIRECT(F130)),"")</f>
        <v/>
      </c>
    </row>
    <row r="131" spans="1:7" x14ac:dyDescent="0.25">
      <c r="A131" t="s">
        <v>1041</v>
      </c>
      <c r="B131" t="str">
        <f t="shared" ref="B131:B194" si="4">LOWER(SUBSTITUTE(A131," ",""))</f>
        <v>managedhealthcare</v>
      </c>
      <c r="C131">
        <f>IF(B131=LOOKUP(B131,terms!$B$2:$B$219),1,0)</f>
        <v>0</v>
      </c>
      <c r="D131">
        <f>IF(B131=LOOKUP(B131,terms!$B$2:$B$223),0,1)</f>
        <v>1</v>
      </c>
      <c r="E131">
        <v>131</v>
      </c>
      <c r="F131" t="str">
        <f t="shared" ref="F131:F194" si="5">CONCATENATE("D",E131)</f>
        <v>D131</v>
      </c>
      <c r="G131" t="str">
        <f ca="1">IF(C131=1,SUM($D$2:INDIRECT(F131)),"")</f>
        <v/>
      </c>
    </row>
    <row r="132" spans="1:7" x14ac:dyDescent="0.25">
      <c r="A132" t="s">
        <v>748</v>
      </c>
      <c r="B132" t="str">
        <f t="shared" si="4"/>
        <v>costsharingsubsidy</v>
      </c>
      <c r="C132">
        <f>IF(B132=LOOKUP(B132,terms!$B$2:$B$219),1,0)</f>
        <v>1</v>
      </c>
      <c r="D132">
        <f>IF(B132=LOOKUP(B132,terms!$B$2:$B$223),0,1)</f>
        <v>0</v>
      </c>
      <c r="E132">
        <v>132</v>
      </c>
      <c r="F132" t="str">
        <f t="shared" si="5"/>
        <v>D132</v>
      </c>
      <c r="G132">
        <f ca="1">IF(C132=1,SUM($D$2:INDIRECT(F132)),"")</f>
        <v>120</v>
      </c>
    </row>
    <row r="133" spans="1:7" x14ac:dyDescent="0.25">
      <c r="A133" t="s">
        <v>1042</v>
      </c>
      <c r="B133" t="str">
        <f t="shared" si="4"/>
        <v>receiveqhpcertification</v>
      </c>
      <c r="C133">
        <f>IF(B133=LOOKUP(B133,terms!$B$2:$B$219),1,0)</f>
        <v>0</v>
      </c>
      <c r="D133">
        <f>IF(B133=LOOKUP(B133,terms!$B$2:$B$223),0,1)</f>
        <v>1</v>
      </c>
      <c r="E133">
        <v>133</v>
      </c>
      <c r="F133" t="str">
        <f t="shared" si="5"/>
        <v>D133</v>
      </c>
      <c r="G133" t="str">
        <f ca="1">IF(C133=1,SUM($D$2:INDIRECT(F133)),"")</f>
        <v/>
      </c>
    </row>
    <row r="134" spans="1:7" x14ac:dyDescent="0.25">
      <c r="A134" t="s">
        <v>1043</v>
      </c>
      <c r="B134" t="str">
        <f t="shared" si="4"/>
        <v>supportdifferentuser</v>
      </c>
      <c r="C134">
        <f>IF(B134=LOOKUP(B134,terms!$B$2:$B$219),1,0)</f>
        <v>0</v>
      </c>
      <c r="D134">
        <f>IF(B134=LOOKUP(B134,terms!$B$2:$B$223),0,1)</f>
        <v>1</v>
      </c>
      <c r="E134">
        <v>134</v>
      </c>
      <c r="F134" t="str">
        <f t="shared" si="5"/>
        <v>D134</v>
      </c>
      <c r="G134" t="str">
        <f ca="1">IF(C134=1,SUM($D$2:INDIRECT(F134)),"")</f>
        <v/>
      </c>
    </row>
    <row r="135" spans="1:7" x14ac:dyDescent="0.25">
      <c r="A135" t="s">
        <v>1044</v>
      </c>
      <c r="B135" t="str">
        <f t="shared" si="4"/>
        <v>determineparticipationrate</v>
      </c>
      <c r="C135">
        <f>IF(B135=LOOKUP(B135,terms!$B$2:$B$219),1,0)</f>
        <v>0</v>
      </c>
      <c r="D135">
        <f>IF(B135=LOOKUP(B135,terms!$B$2:$B$223),0,1)</f>
        <v>1</v>
      </c>
      <c r="E135">
        <v>135</v>
      </c>
      <c r="F135" t="str">
        <f t="shared" si="5"/>
        <v>D135</v>
      </c>
      <c r="G135" t="str">
        <f ca="1">IF(C135=1,SUM($D$2:INDIRECT(F135)),"")</f>
        <v/>
      </c>
    </row>
    <row r="136" spans="1:7" x14ac:dyDescent="0.25">
      <c r="A136" t="s">
        <v>1045</v>
      </c>
      <c r="B136" t="str">
        <f t="shared" si="4"/>
        <v>averagetalk-timeminute</v>
      </c>
      <c r="C136">
        <f>IF(B136=LOOKUP(B136,terms!$B$2:$B$219),1,0)</f>
        <v>0</v>
      </c>
      <c r="D136">
        <f>IF(B136=LOOKUP(B136,terms!$B$2:$B$223),0,1)</f>
        <v>1</v>
      </c>
      <c r="E136">
        <v>136</v>
      </c>
      <c r="F136" t="str">
        <f t="shared" si="5"/>
        <v>D136</v>
      </c>
      <c r="G136" t="str">
        <f ca="1">IF(C136=1,SUM($D$2:INDIRECT(F136)),"")</f>
        <v/>
      </c>
    </row>
    <row r="137" spans="1:7" x14ac:dyDescent="0.25">
      <c r="A137" t="s">
        <v>1046</v>
      </c>
      <c r="B137" t="str">
        <f t="shared" si="4"/>
        <v>wellnessresourcesoffered</v>
      </c>
      <c r="C137">
        <f>IF(B137=LOOKUP(B137,terms!$B$2:$B$219),1,0)</f>
        <v>0</v>
      </c>
      <c r="D137">
        <f>IF(B137=LOOKUP(B137,terms!$B$2:$B$223),0,1)</f>
        <v>1</v>
      </c>
      <c r="E137">
        <v>137</v>
      </c>
      <c r="F137" t="str">
        <f t="shared" si="5"/>
        <v>D137</v>
      </c>
      <c r="G137" t="str">
        <f ca="1">IF(C137=1,SUM($D$2:INDIRECT(F137)),"")</f>
        <v/>
      </c>
    </row>
    <row r="138" spans="1:7" x14ac:dyDescent="0.25">
      <c r="A138" t="s">
        <v>1047</v>
      </c>
      <c r="B138" t="str">
        <f t="shared" si="4"/>
        <v>processindividualpayment</v>
      </c>
      <c r="C138">
        <f>IF(B138=LOOKUP(B138,terms!$B$2:$B$219),1,0)</f>
        <v>0</v>
      </c>
      <c r="D138">
        <f>IF(B138=LOOKUP(B138,terms!$B$2:$B$223),0,1)</f>
        <v>1</v>
      </c>
      <c r="E138">
        <v>138</v>
      </c>
      <c r="F138" t="str">
        <f t="shared" si="5"/>
        <v>D138</v>
      </c>
      <c r="G138" t="str">
        <f ca="1">IF(C138=1,SUM($D$2:INDIRECT(F138)),"")</f>
        <v/>
      </c>
    </row>
    <row r="139" spans="1:7" x14ac:dyDescent="0.25">
      <c r="A139" t="s">
        <v>1048</v>
      </c>
      <c r="B139" t="str">
        <f t="shared" si="4"/>
        <v>applicationdataprovided</v>
      </c>
      <c r="C139">
        <f>IF(B139=LOOKUP(B139,terms!$B$2:$B$219),1,0)</f>
        <v>0</v>
      </c>
      <c r="D139">
        <f>IF(B139=LOOKUP(B139,terms!$B$2:$B$223),0,1)</f>
        <v>1</v>
      </c>
      <c r="E139">
        <v>139</v>
      </c>
      <c r="F139" t="str">
        <f t="shared" si="5"/>
        <v>D139</v>
      </c>
      <c r="G139" t="str">
        <f ca="1">IF(C139=1,SUM($D$2:INDIRECT(F139)),"")</f>
        <v/>
      </c>
    </row>
    <row r="140" spans="1:7" x14ac:dyDescent="0.25">
      <c r="A140" t="s">
        <v>1049</v>
      </c>
      <c r="B140" t="str">
        <f t="shared" si="4"/>
        <v>slcsppremiumamount</v>
      </c>
      <c r="C140">
        <f>IF(B140=LOOKUP(B140,terms!$B$2:$B$219),1,0)</f>
        <v>0</v>
      </c>
      <c r="D140">
        <f>IF(B140=LOOKUP(B140,terms!$B$2:$B$223),0,1)</f>
        <v>1</v>
      </c>
      <c r="E140">
        <v>140</v>
      </c>
      <c r="F140" t="str">
        <f t="shared" si="5"/>
        <v>D140</v>
      </c>
      <c r="G140" t="str">
        <f ca="1">IF(C140=1,SUM($D$2:INDIRECT(F140)),"")</f>
        <v/>
      </c>
    </row>
    <row r="141" spans="1:7" x14ac:dyDescent="0.25">
      <c r="A141" t="s">
        <v>1050</v>
      </c>
      <c r="B141" t="str">
        <f t="shared" si="4"/>
        <v>differentfamilymember</v>
      </c>
      <c r="C141">
        <f>IF(B141=LOOKUP(B141,terms!$B$2:$B$219),1,0)</f>
        <v>0</v>
      </c>
      <c r="D141">
        <f>IF(B141=LOOKUP(B141,terms!$B$2:$B$223),0,1)</f>
        <v>1</v>
      </c>
      <c r="E141">
        <v>141</v>
      </c>
      <c r="F141" t="str">
        <f t="shared" si="5"/>
        <v>D141</v>
      </c>
      <c r="G141" t="str">
        <f ca="1">IF(C141=1,SUM($D$2:INDIRECT(F141)),"")</f>
        <v/>
      </c>
    </row>
    <row r="142" spans="1:7" x14ac:dyDescent="0.25">
      <c r="A142" t="s">
        <v>1051</v>
      </c>
      <c r="B142" t="str">
        <f t="shared" si="4"/>
        <v>familymemberlisted</v>
      </c>
      <c r="C142">
        <f>IF(B142=LOOKUP(B142,terms!$B$2:$B$219),1,0)</f>
        <v>0</v>
      </c>
      <c r="D142">
        <f>IF(B142=LOOKUP(B142,terms!$B$2:$B$223),0,1)</f>
        <v>1</v>
      </c>
      <c r="E142">
        <v>142</v>
      </c>
      <c r="F142" t="str">
        <f t="shared" si="5"/>
        <v>D142</v>
      </c>
      <c r="G142" t="str">
        <f ca="1">IF(C142=1,SUM($D$2:INDIRECT(F142)),"")</f>
        <v/>
      </c>
    </row>
    <row r="143" spans="1:7" x14ac:dyDescent="0.25">
      <c r="A143" t="s">
        <v>1052</v>
      </c>
      <c r="B143" t="str">
        <f t="shared" si="4"/>
        <v>supportindividualselection</v>
      </c>
      <c r="C143">
        <f>IF(B143=LOOKUP(B143,terms!$B$2:$B$219),1,0)</f>
        <v>0</v>
      </c>
      <c r="D143">
        <f>IF(B143=LOOKUP(B143,terms!$B$2:$B$223),0,1)</f>
        <v>1</v>
      </c>
      <c r="E143">
        <v>143</v>
      </c>
      <c r="F143" t="str">
        <f t="shared" si="5"/>
        <v>D143</v>
      </c>
      <c r="G143" t="str">
        <f ca="1">IF(C143=1,SUM($D$2:INDIRECT(F143)),"")</f>
        <v/>
      </c>
    </row>
    <row r="144" spans="1:7" x14ac:dyDescent="0.25">
      <c r="A144" t="s">
        <v>1053</v>
      </c>
      <c r="B144" t="str">
        <f t="shared" si="4"/>
        <v>includingadditionalrule</v>
      </c>
      <c r="C144">
        <f>IF(B144=LOOKUP(B144,terms!$B$2:$B$219),1,0)</f>
        <v>0</v>
      </c>
      <c r="D144">
        <f>IF(B144=LOOKUP(B144,terms!$B$2:$B$223),0,1)</f>
        <v>1</v>
      </c>
      <c r="E144">
        <v>144</v>
      </c>
      <c r="F144" t="str">
        <f t="shared" si="5"/>
        <v>D144</v>
      </c>
      <c r="G144" t="str">
        <f ca="1">IF(C144=1,SUM($D$2:INDIRECT(F144)),"")</f>
        <v/>
      </c>
    </row>
    <row r="145" spans="1:7" x14ac:dyDescent="0.25">
      <c r="A145" t="s">
        <v>1054</v>
      </c>
      <c r="B145" t="str">
        <f t="shared" si="4"/>
        <v>callcenterstaff</v>
      </c>
      <c r="C145">
        <f>IF(B145=LOOKUP(B145,terms!$B$2:$B$219),1,0)</f>
        <v>0</v>
      </c>
      <c r="D145">
        <f>IF(B145=LOOKUP(B145,terms!$B$2:$B$223),0,1)</f>
        <v>1</v>
      </c>
      <c r="E145">
        <v>145</v>
      </c>
      <c r="F145" t="str">
        <f t="shared" si="5"/>
        <v>D145</v>
      </c>
      <c r="G145" t="str">
        <f ca="1">IF(C145=1,SUM($D$2:INDIRECT(F145)),"")</f>
        <v/>
      </c>
    </row>
    <row r="146" spans="1:7" x14ac:dyDescent="0.25">
      <c r="A146" t="s">
        <v>1055</v>
      </c>
      <c r="B146" t="str">
        <f t="shared" si="4"/>
        <v>receivingeligibilitydetermination</v>
      </c>
      <c r="C146">
        <f>IF(B146=LOOKUP(B146,terms!$B$2:$B$219),1,0)</f>
        <v>0</v>
      </c>
      <c r="D146">
        <f>IF(B146=LOOKUP(B146,terms!$B$2:$B$223),0,1)</f>
        <v>1</v>
      </c>
      <c r="E146">
        <v>146</v>
      </c>
      <c r="F146" t="str">
        <f t="shared" si="5"/>
        <v>D146</v>
      </c>
      <c r="G146" t="str">
        <f ca="1">IF(C146=1,SUM($D$2:INDIRECT(F146)),"")</f>
        <v/>
      </c>
    </row>
    <row r="147" spans="1:7" x14ac:dyDescent="0.25">
      <c r="A147" t="s">
        <v>1056</v>
      </c>
      <c r="B147" t="str">
        <f t="shared" si="4"/>
        <v>reconcileassisterfee</v>
      </c>
      <c r="C147">
        <f>IF(B147=LOOKUP(B147,terms!$B$2:$B$219),1,0)</f>
        <v>0</v>
      </c>
      <c r="D147">
        <f>IF(B147=LOOKUP(B147,terms!$B$2:$B$223),0,1)</f>
        <v>1</v>
      </c>
      <c r="E147">
        <v>147</v>
      </c>
      <c r="F147" t="str">
        <f t="shared" si="5"/>
        <v>D147</v>
      </c>
      <c r="G147" t="str">
        <f ca="1">IF(C147=1,SUM($D$2:INDIRECT(F147)),"")</f>
        <v/>
      </c>
    </row>
    <row r="148" spans="1:7" x14ac:dyDescent="0.25">
      <c r="A148" t="s">
        <v>747</v>
      </c>
      <c r="B148" t="str">
        <f t="shared" si="4"/>
        <v>costsharingreduction</v>
      </c>
      <c r="C148">
        <f>IF(B148=LOOKUP(B148,terms!$B$2:$B$219),1,0)</f>
        <v>1</v>
      </c>
      <c r="D148">
        <f>IF(B148=LOOKUP(B148,terms!$B$2:$B$223),0,1)</f>
        <v>0</v>
      </c>
      <c r="E148">
        <v>148</v>
      </c>
      <c r="F148" t="str">
        <f t="shared" si="5"/>
        <v>D148</v>
      </c>
      <c r="G148">
        <f ca="1">IF(C148=1,SUM($D$2:INDIRECT(F148)),"")</f>
        <v>135</v>
      </c>
    </row>
    <row r="149" spans="1:7" x14ac:dyDescent="0.25">
      <c r="A149" t="s">
        <v>1057</v>
      </c>
      <c r="B149" t="str">
        <f t="shared" si="4"/>
        <v>configuredtimeframebased</v>
      </c>
      <c r="C149">
        <f>IF(B149=LOOKUP(B149,terms!$B$2:$B$219),1,0)</f>
        <v>0</v>
      </c>
      <c r="D149">
        <f>IF(B149=LOOKUP(B149,terms!$B$2:$B$223),0,1)</f>
        <v>1</v>
      </c>
      <c r="E149">
        <v>149</v>
      </c>
      <c r="F149" t="str">
        <f t="shared" si="5"/>
        <v>D149</v>
      </c>
      <c r="G149" t="str">
        <f ca="1">IF(C149=1,SUM($D$2:INDIRECT(F149)),"")</f>
        <v/>
      </c>
    </row>
    <row r="150" spans="1:7" x14ac:dyDescent="0.25">
      <c r="A150" t="s">
        <v>1058</v>
      </c>
      <c r="B150" t="str">
        <f t="shared" si="4"/>
        <v>determiningindividualexemption</v>
      </c>
      <c r="C150">
        <f>IF(B150=LOOKUP(B150,terms!$B$2:$B$219),1,0)</f>
        <v>0</v>
      </c>
      <c r="D150">
        <f>IF(B150=LOOKUP(B150,terms!$B$2:$B$223),0,1)</f>
        <v>1</v>
      </c>
      <c r="E150">
        <v>150</v>
      </c>
      <c r="F150" t="str">
        <f t="shared" si="5"/>
        <v>D150</v>
      </c>
      <c r="G150" t="str">
        <f ca="1">IF(C150=1,SUM($D$2:INDIRECT(F150)),"")</f>
        <v/>
      </c>
    </row>
    <row r="151" spans="1:7" x14ac:dyDescent="0.25">
      <c r="A151" t="s">
        <v>1059</v>
      </c>
      <c r="B151" t="str">
        <f t="shared" si="4"/>
        <v>webportalcatalog</v>
      </c>
      <c r="C151">
        <f>IF(B151=LOOKUP(B151,terms!$B$2:$B$219),1,0)</f>
        <v>0</v>
      </c>
      <c r="D151">
        <f>IF(B151=LOOKUP(B151,terms!$B$2:$B$223),0,1)</f>
        <v>1</v>
      </c>
      <c r="E151">
        <v>151</v>
      </c>
      <c r="F151" t="str">
        <f t="shared" si="5"/>
        <v>D151</v>
      </c>
      <c r="G151" t="str">
        <f ca="1">IF(C151=1,SUM($D$2:INDIRECT(F151)),"")</f>
        <v/>
      </c>
    </row>
    <row r="152" spans="1:7" x14ac:dyDescent="0.25">
      <c r="A152" t="s">
        <v>1060</v>
      </c>
      <c r="B152" t="str">
        <f t="shared" si="4"/>
        <v>useexchangedeterminedrule</v>
      </c>
      <c r="C152">
        <f>IF(B152=LOOKUP(B152,terms!$B$2:$B$219),1,0)</f>
        <v>0</v>
      </c>
      <c r="D152">
        <f>IF(B152=LOOKUP(B152,terms!$B$2:$B$223),0,1)</f>
        <v>1</v>
      </c>
      <c r="E152">
        <v>152</v>
      </c>
      <c r="F152" t="str">
        <f t="shared" si="5"/>
        <v>D152</v>
      </c>
      <c r="G152" t="str">
        <f ca="1">IF(C152=1,SUM($D$2:INDIRECT(F152)),"")</f>
        <v/>
      </c>
    </row>
    <row r="153" spans="1:7" x14ac:dyDescent="0.25">
      <c r="A153" t="s">
        <v>1061</v>
      </c>
      <c r="B153" t="str">
        <f t="shared" si="4"/>
        <v>generaterandomsurvey</v>
      </c>
      <c r="C153">
        <f>IF(B153=LOOKUP(B153,terms!$B$2:$B$219),1,0)</f>
        <v>0</v>
      </c>
      <c r="D153">
        <f>IF(B153=LOOKUP(B153,terms!$B$2:$B$223),0,1)</f>
        <v>1</v>
      </c>
      <c r="E153">
        <v>153</v>
      </c>
      <c r="F153" t="str">
        <f t="shared" si="5"/>
        <v>D153</v>
      </c>
      <c r="G153" t="str">
        <f ca="1">IF(C153=1,SUM($D$2:INDIRECT(F153)),"")</f>
        <v/>
      </c>
    </row>
    <row r="154" spans="1:7" x14ac:dyDescent="0.25">
      <c r="A154" t="s">
        <v>1062</v>
      </c>
      <c r="B154" t="str">
        <f t="shared" si="4"/>
        <v>customizableworkflowscapability</v>
      </c>
      <c r="C154">
        <f>IF(B154=LOOKUP(B154,terms!$B$2:$B$219),1,0)</f>
        <v>0</v>
      </c>
      <c r="D154">
        <f>IF(B154=LOOKUP(B154,terms!$B$2:$B$223),0,1)</f>
        <v>1</v>
      </c>
      <c r="E154">
        <v>154</v>
      </c>
      <c r="F154" t="str">
        <f t="shared" si="5"/>
        <v>D154</v>
      </c>
      <c r="G154" t="str">
        <f ca="1">IF(C154=1,SUM($D$2:INDIRECT(F154)),"")</f>
        <v/>
      </c>
    </row>
    <row r="155" spans="1:7" x14ac:dyDescent="0.25">
      <c r="A155" t="s">
        <v>1063</v>
      </c>
      <c r="B155" t="str">
        <f t="shared" si="4"/>
        <v>supportoperationalefficiency</v>
      </c>
      <c r="C155">
        <f>IF(B155=LOOKUP(B155,terms!$B$2:$B$219),1,0)</f>
        <v>0</v>
      </c>
      <c r="D155">
        <f>IF(B155=LOOKUP(B155,terms!$B$2:$B$223),0,1)</f>
        <v>1</v>
      </c>
      <c r="E155">
        <v>155</v>
      </c>
      <c r="F155" t="str">
        <f t="shared" si="5"/>
        <v>D155</v>
      </c>
      <c r="G155" t="str">
        <f ca="1">IF(C155=1,SUM($D$2:INDIRECT(F155)),"")</f>
        <v/>
      </c>
    </row>
    <row r="156" spans="1:7" x14ac:dyDescent="0.25">
      <c r="A156" t="s">
        <v>1064</v>
      </c>
      <c r="B156" t="str">
        <f t="shared" si="4"/>
        <v>individualplanpreference</v>
      </c>
      <c r="C156">
        <f>IF(B156=LOOKUP(B156,terms!$B$2:$B$219),1,0)</f>
        <v>0</v>
      </c>
      <c r="D156">
        <f>IF(B156=LOOKUP(B156,terms!$B$2:$B$223),0,1)</f>
        <v>1</v>
      </c>
      <c r="E156">
        <v>156</v>
      </c>
      <c r="F156" t="str">
        <f t="shared" si="5"/>
        <v>D156</v>
      </c>
      <c r="G156" t="str">
        <f ca="1">IF(C156=1,SUM($D$2:INDIRECT(F156)),"")</f>
        <v/>
      </c>
    </row>
    <row r="157" spans="1:7" x14ac:dyDescent="0.25">
      <c r="A157" t="s">
        <v>1065</v>
      </c>
      <c r="B157" t="str">
        <f t="shared" si="4"/>
        <v>multi-lingualmassnotice</v>
      </c>
      <c r="C157">
        <f>IF(B157=LOOKUP(B157,terms!$B$2:$B$219),1,0)</f>
        <v>0</v>
      </c>
      <c r="D157">
        <f>IF(B157=LOOKUP(B157,terms!$B$2:$B$223),0,1)</f>
        <v>1</v>
      </c>
      <c r="E157">
        <v>157</v>
      </c>
      <c r="F157" t="str">
        <f t="shared" si="5"/>
        <v>D157</v>
      </c>
      <c r="G157" t="str">
        <f ca="1">IF(C157=1,SUM($D$2:INDIRECT(F157)),"")</f>
        <v/>
      </c>
    </row>
    <row r="158" spans="1:7" x14ac:dyDescent="0.25">
      <c r="A158" t="s">
        <v>1066</v>
      </c>
      <c r="B158" t="str">
        <f t="shared" si="4"/>
        <v>independentrevieworganization</v>
      </c>
      <c r="C158">
        <f>IF(B158=LOOKUP(B158,terms!$B$2:$B$219),1,0)</f>
        <v>1</v>
      </c>
      <c r="D158">
        <f>IF(B158=LOOKUP(B158,terms!$B$2:$B$223),0,1)</f>
        <v>0</v>
      </c>
      <c r="E158">
        <v>158</v>
      </c>
      <c r="F158" t="str">
        <f t="shared" si="5"/>
        <v>D158</v>
      </c>
      <c r="G158">
        <f ca="1">IF(C158=1,SUM($D$2:INDIRECT(F158)),"")</f>
        <v>144</v>
      </c>
    </row>
    <row r="159" spans="1:7" x14ac:dyDescent="0.25">
      <c r="A159" t="s">
        <v>1067</v>
      </c>
      <c r="B159" t="str">
        <f t="shared" si="4"/>
        <v>statecontroller'soffice</v>
      </c>
      <c r="C159">
        <f>IF(B159=LOOKUP(B159,terms!$B$2:$B$219),1,0)</f>
        <v>0</v>
      </c>
      <c r="D159">
        <f>IF(B159=LOOKUP(B159,terms!$B$2:$B$223),0,1)</f>
        <v>1</v>
      </c>
      <c r="E159">
        <v>159</v>
      </c>
      <c r="F159" t="str">
        <f t="shared" si="5"/>
        <v>D159</v>
      </c>
      <c r="G159" t="str">
        <f ca="1">IF(C159=1,SUM($D$2:INDIRECT(F159)),"")</f>
        <v/>
      </c>
    </row>
    <row r="160" spans="1:7" x14ac:dyDescent="0.25">
      <c r="A160" t="s">
        <v>1068</v>
      </c>
      <c r="B160" t="str">
        <f t="shared" si="4"/>
        <v>pagereviewtimeframe</v>
      </c>
      <c r="C160">
        <f>IF(B160=LOOKUP(B160,terms!$B$2:$B$219),1,0)</f>
        <v>0</v>
      </c>
      <c r="D160">
        <f>IF(B160=LOOKUP(B160,terms!$B$2:$B$223),0,1)</f>
        <v>1</v>
      </c>
      <c r="E160">
        <v>160</v>
      </c>
      <c r="F160" t="str">
        <f t="shared" si="5"/>
        <v>D160</v>
      </c>
      <c r="G160" t="str">
        <f ca="1">IF(C160=1,SUM($D$2:INDIRECT(F160)),"")</f>
        <v/>
      </c>
    </row>
    <row r="161" spans="1:7" x14ac:dyDescent="0.25">
      <c r="A161" t="s">
        <v>1069</v>
      </c>
      <c r="B161" t="str">
        <f t="shared" si="4"/>
        <v>calculateplancost</v>
      </c>
      <c r="C161">
        <f>IF(B161=LOOKUP(B161,terms!$B$2:$B$219),1,0)</f>
        <v>0</v>
      </c>
      <c r="D161">
        <f>IF(B161=LOOKUP(B161,terms!$B$2:$B$223),0,1)</f>
        <v>1</v>
      </c>
      <c r="E161">
        <v>161</v>
      </c>
      <c r="F161" t="str">
        <f t="shared" si="5"/>
        <v>D161</v>
      </c>
      <c r="G161" t="str">
        <f ca="1">IF(C161=1,SUM($D$2:INDIRECT(F161)),"")</f>
        <v/>
      </c>
    </row>
    <row r="162" spans="1:7" x14ac:dyDescent="0.25">
      <c r="A162" t="s">
        <v>1070</v>
      </c>
      <c r="B162" t="str">
        <f t="shared" si="4"/>
        <v>receivecomplaintdatum</v>
      </c>
      <c r="C162">
        <f>IF(B162=LOOKUP(B162,terms!$B$2:$B$219),1,0)</f>
        <v>0</v>
      </c>
      <c r="D162">
        <f>IF(B162=LOOKUP(B162,terms!$B$2:$B$223),0,1)</f>
        <v>1</v>
      </c>
      <c r="E162">
        <v>162</v>
      </c>
      <c r="F162" t="str">
        <f t="shared" si="5"/>
        <v>D162</v>
      </c>
      <c r="G162" t="str">
        <f ca="1">IF(C162=1,SUM($D$2:INDIRECT(F162)),"")</f>
        <v/>
      </c>
    </row>
    <row r="163" spans="1:7" x14ac:dyDescent="0.25">
      <c r="A163" t="s">
        <v>1071</v>
      </c>
      <c r="B163" t="str">
        <f t="shared" si="4"/>
        <v>webportalbased</v>
      </c>
      <c r="C163">
        <f>IF(B163=LOOKUP(B163,terms!$B$2:$B$219),1,0)</f>
        <v>0</v>
      </c>
      <c r="D163">
        <f>IF(B163=LOOKUP(B163,terms!$B$2:$B$223),0,1)</f>
        <v>1</v>
      </c>
      <c r="E163">
        <v>163</v>
      </c>
      <c r="F163" t="str">
        <f t="shared" si="5"/>
        <v>D163</v>
      </c>
      <c r="G163" t="str">
        <f ca="1">IF(C163=1,SUM($D$2:INDIRECT(F163)),"")</f>
        <v/>
      </c>
    </row>
    <row r="164" spans="1:7" x14ac:dyDescent="0.25">
      <c r="A164" t="s">
        <v>1072</v>
      </c>
      <c r="B164" t="str">
        <f t="shared" si="4"/>
        <v>producewrittennotification</v>
      </c>
      <c r="C164">
        <f>IF(B164=LOOKUP(B164,terms!$B$2:$B$219),1,0)</f>
        <v>0</v>
      </c>
      <c r="D164">
        <f>IF(B164=LOOKUP(B164,terms!$B$2:$B$223),0,1)</f>
        <v>1</v>
      </c>
      <c r="E164">
        <v>164</v>
      </c>
      <c r="F164" t="str">
        <f t="shared" si="5"/>
        <v>D164</v>
      </c>
      <c r="G164" t="str">
        <f ca="1">IF(C164=1,SUM($D$2:INDIRECT(F164)),"")</f>
        <v/>
      </c>
    </row>
    <row r="165" spans="1:7" x14ac:dyDescent="0.25">
      <c r="A165" t="s">
        <v>1073</v>
      </c>
      <c r="B165" t="str">
        <f t="shared" si="4"/>
        <v>alertassignedstaff</v>
      </c>
      <c r="C165">
        <f>IF(B165=LOOKUP(B165,terms!$B$2:$B$219),1,0)</f>
        <v>0</v>
      </c>
      <c r="D165">
        <f>IF(B165=LOOKUP(B165,terms!$B$2:$B$223),0,1)</f>
        <v>1</v>
      </c>
      <c r="E165">
        <v>165</v>
      </c>
      <c r="F165" t="str">
        <f t="shared" si="5"/>
        <v>D165</v>
      </c>
      <c r="G165" t="str">
        <f ca="1">IF(C165=1,SUM($D$2:INDIRECT(F165)),"")</f>
        <v/>
      </c>
    </row>
    <row r="166" spans="1:7" x14ac:dyDescent="0.25">
      <c r="A166" t="s">
        <v>1074</v>
      </c>
      <c r="B166" t="str">
        <f t="shared" si="4"/>
        <v>agencyobtainsinformation</v>
      </c>
      <c r="C166">
        <f>IF(B166=LOOKUP(B166,terms!$B$2:$B$219),1,0)</f>
        <v>0</v>
      </c>
      <c r="D166">
        <f>IF(B166=LOOKUP(B166,terms!$B$2:$B$223),0,1)</f>
        <v>1</v>
      </c>
      <c r="E166">
        <v>166</v>
      </c>
      <c r="F166" t="str">
        <f t="shared" si="5"/>
        <v>D166</v>
      </c>
      <c r="G166" t="str">
        <f ca="1">IF(C166=1,SUM($D$2:INDIRECT(F166)),"")</f>
        <v/>
      </c>
    </row>
    <row r="167" spans="1:7" x14ac:dyDescent="0.25">
      <c r="A167" t="s">
        <v>1075</v>
      </c>
      <c r="B167" t="str">
        <f t="shared" si="4"/>
        <v>automaticallynotifyonline</v>
      </c>
      <c r="C167">
        <f>IF(B167=LOOKUP(B167,terms!$B$2:$B$219),1,0)</f>
        <v>0</v>
      </c>
      <c r="D167">
        <f>IF(B167=LOOKUP(B167,terms!$B$2:$B$223),0,1)</f>
        <v>1</v>
      </c>
      <c r="E167">
        <v>167</v>
      </c>
      <c r="F167" t="str">
        <f t="shared" si="5"/>
        <v>D167</v>
      </c>
      <c r="G167" t="str">
        <f ca="1">IF(C167=1,SUM($D$2:INDIRECT(F167)),"")</f>
        <v/>
      </c>
    </row>
    <row r="168" spans="1:7" x14ac:dyDescent="0.25">
      <c r="A168" t="s">
        <v>1076</v>
      </c>
      <c r="B168" t="str">
        <f t="shared" si="4"/>
        <v>consumersurveyresponse</v>
      </c>
      <c r="C168">
        <f>IF(B168=LOOKUP(B168,terms!$B$2:$B$219),1,0)</f>
        <v>0</v>
      </c>
      <c r="D168">
        <f>IF(B168=LOOKUP(B168,terms!$B$2:$B$223),0,1)</f>
        <v>1</v>
      </c>
      <c r="E168">
        <v>168</v>
      </c>
      <c r="F168" t="str">
        <f t="shared" si="5"/>
        <v>D168</v>
      </c>
      <c r="G168" t="str">
        <f ca="1">IF(C168=1,SUM($D$2:INDIRECT(F168)),"")</f>
        <v/>
      </c>
    </row>
    <row r="169" spans="1:7" x14ac:dyDescent="0.25">
      <c r="A169" t="s">
        <v>1077</v>
      </c>
      <c r="B169" t="str">
        <f t="shared" si="4"/>
        <v>relevantcasenote</v>
      </c>
      <c r="C169">
        <f>IF(B169=LOOKUP(B169,terms!$B$2:$B$219),1,0)</f>
        <v>0</v>
      </c>
      <c r="D169">
        <f>IF(B169=LOOKUP(B169,terms!$B$2:$B$223),0,1)</f>
        <v>1</v>
      </c>
      <c r="E169">
        <v>169</v>
      </c>
      <c r="F169" t="str">
        <f t="shared" si="5"/>
        <v>D169</v>
      </c>
      <c r="G169" t="str">
        <f ca="1">IF(C169=1,SUM($D$2:INDIRECT(F169)),"")</f>
        <v/>
      </c>
    </row>
    <row r="170" spans="1:7" x14ac:dyDescent="0.25">
      <c r="A170" t="s">
        <v>1078</v>
      </c>
      <c r="B170" t="str">
        <f t="shared" si="4"/>
        <v>meetauditrequirement</v>
      </c>
      <c r="C170">
        <f>IF(B170=LOOKUP(B170,terms!$B$2:$B$219),1,0)</f>
        <v>0</v>
      </c>
      <c r="D170">
        <f>IF(B170=LOOKUP(B170,terms!$B$2:$B$223),0,1)</f>
        <v>1</v>
      </c>
      <c r="E170">
        <v>170</v>
      </c>
      <c r="F170" t="str">
        <f t="shared" si="5"/>
        <v>D170</v>
      </c>
      <c r="G170" t="str">
        <f ca="1">IF(C170=1,SUM($D$2:INDIRECT(F170)),"")</f>
        <v/>
      </c>
    </row>
    <row r="171" spans="1:7" x14ac:dyDescent="0.25">
      <c r="A171" t="s">
        <v>1079</v>
      </c>
      <c r="B171" t="str">
        <f t="shared" si="4"/>
        <v>programeligibilitydetermination</v>
      </c>
      <c r="C171">
        <f>IF(B171=LOOKUP(B171,terms!$B$2:$B$219),1,0)</f>
        <v>0</v>
      </c>
      <c r="D171">
        <f>IF(B171=LOOKUP(B171,terms!$B$2:$B$223),0,1)</f>
        <v>1</v>
      </c>
      <c r="E171">
        <v>171</v>
      </c>
      <c r="F171" t="str">
        <f t="shared" si="5"/>
        <v>D171</v>
      </c>
      <c r="G171" t="str">
        <f ca="1">IF(C171=1,SUM($D$2:INDIRECT(F171)),"")</f>
        <v/>
      </c>
    </row>
    <row r="172" spans="1:7" x14ac:dyDescent="0.25">
      <c r="A172" t="s">
        <v>826</v>
      </c>
      <c r="B172" t="str">
        <f t="shared" si="4"/>
        <v>non-subsidizedhealthcoverage</v>
      </c>
      <c r="C172">
        <f>IF(B172=LOOKUP(B172,terms!$B$2:$B$219),1,0)</f>
        <v>1</v>
      </c>
      <c r="D172">
        <f>IF(B172=LOOKUP(B172,terms!$B$2:$B$223),0,1)</f>
        <v>0</v>
      </c>
      <c r="E172">
        <v>172</v>
      </c>
      <c r="F172" t="str">
        <f t="shared" si="5"/>
        <v>D172</v>
      </c>
      <c r="G172">
        <f ca="1">IF(C172=1,SUM($D$2:INDIRECT(F172)),"")</f>
        <v>157</v>
      </c>
    </row>
    <row r="173" spans="1:7" x14ac:dyDescent="0.25">
      <c r="A173" t="s">
        <v>1080</v>
      </c>
      <c r="B173" t="str">
        <f t="shared" si="4"/>
        <v>chipplaninformation</v>
      </c>
      <c r="C173">
        <f>IF(B173=LOOKUP(B173,terms!$B$2:$B$219),1,0)</f>
        <v>0</v>
      </c>
      <c r="D173">
        <f>IF(B173=LOOKUP(B173,terms!$B$2:$B$223),0,1)</f>
        <v>1</v>
      </c>
      <c r="E173">
        <v>173</v>
      </c>
      <c r="F173" t="str">
        <f t="shared" si="5"/>
        <v>D173</v>
      </c>
      <c r="G173" t="str">
        <f ca="1">IF(C173=1,SUM($D$2:INDIRECT(F173)),"")</f>
        <v/>
      </c>
    </row>
    <row r="174" spans="1:7" x14ac:dyDescent="0.25">
      <c r="A174" t="s">
        <v>1081</v>
      </c>
      <c r="B174" t="str">
        <f t="shared" si="4"/>
        <v>authorizedpersoncompleting</v>
      </c>
      <c r="C174">
        <f>IF(B174=LOOKUP(B174,terms!$B$2:$B$219),1,0)</f>
        <v>0</v>
      </c>
      <c r="D174">
        <f>IF(B174=LOOKUP(B174,terms!$B$2:$B$223),0,1)</f>
        <v>1</v>
      </c>
      <c r="E174">
        <v>174</v>
      </c>
      <c r="F174" t="str">
        <f t="shared" si="5"/>
        <v>D174</v>
      </c>
      <c r="G174" t="str">
        <f ca="1">IF(C174=1,SUM($D$2:INDIRECT(F174)),"")</f>
        <v/>
      </c>
    </row>
    <row r="175" spans="1:7" x14ac:dyDescent="0.25">
      <c r="A175" t="s">
        <v>1082</v>
      </c>
      <c r="B175" t="str">
        <f t="shared" si="4"/>
        <v>federalrequirementstandard</v>
      </c>
      <c r="C175">
        <f>IF(B175=LOOKUP(B175,terms!$B$2:$B$219),1,0)</f>
        <v>0</v>
      </c>
      <c r="D175">
        <f>IF(B175=LOOKUP(B175,terms!$B$2:$B$223),0,1)</f>
        <v>1</v>
      </c>
      <c r="E175">
        <v>175</v>
      </c>
      <c r="F175" t="str">
        <f t="shared" si="5"/>
        <v>D175</v>
      </c>
      <c r="G175" t="str">
        <f ca="1">IF(C175=1,SUM($D$2:INDIRECT(F175)),"")</f>
        <v/>
      </c>
    </row>
    <row r="176" spans="1:7" x14ac:dyDescent="0.25">
      <c r="A176" t="s">
        <v>1083</v>
      </c>
      <c r="B176" t="str">
        <f t="shared" si="4"/>
        <v>calheerswebportal</v>
      </c>
      <c r="C176">
        <f>IF(B176=LOOKUP(B176,terms!$B$2:$B$219),1,0)</f>
        <v>0</v>
      </c>
      <c r="D176">
        <f>IF(B176=LOOKUP(B176,terms!$B$2:$B$223),0,1)</f>
        <v>1</v>
      </c>
      <c r="E176">
        <v>176</v>
      </c>
      <c r="F176" t="str">
        <f t="shared" si="5"/>
        <v>D176</v>
      </c>
      <c r="G176" t="str">
        <f ca="1">IF(C176=1,SUM($D$2:INDIRECT(F176)),"")</f>
        <v/>
      </c>
    </row>
    <row r="177" spans="1:7" x14ac:dyDescent="0.25">
      <c r="A177" t="s">
        <v>1084</v>
      </c>
      <c r="B177" t="str">
        <f t="shared" si="4"/>
        <v>listavailableplan</v>
      </c>
      <c r="C177">
        <f>IF(B177=LOOKUP(B177,terms!$B$2:$B$219),1,0)</f>
        <v>0</v>
      </c>
      <c r="D177">
        <f>IF(B177=LOOKUP(B177,terms!$B$2:$B$223),0,1)</f>
        <v>1</v>
      </c>
      <c r="E177">
        <v>177</v>
      </c>
      <c r="F177" t="str">
        <f t="shared" si="5"/>
        <v>D177</v>
      </c>
      <c r="G177" t="str">
        <f ca="1">IF(C177=1,SUM($D$2:INDIRECT(F177)),"")</f>
        <v/>
      </c>
    </row>
    <row r="178" spans="1:7" x14ac:dyDescent="0.25">
      <c r="A178" t="s">
        <v>1085</v>
      </c>
      <c r="B178" t="str">
        <f t="shared" si="4"/>
        <v>singlestreamlinedapplication</v>
      </c>
      <c r="C178">
        <f>IF(B178=LOOKUP(B178,terms!$B$2:$B$219),1,0)</f>
        <v>0</v>
      </c>
      <c r="D178">
        <f>IF(B178=LOOKUP(B178,terms!$B$2:$B$223),0,1)</f>
        <v>1</v>
      </c>
      <c r="E178">
        <v>178</v>
      </c>
      <c r="F178" t="str">
        <f t="shared" si="5"/>
        <v>D178</v>
      </c>
      <c r="G178" t="str">
        <f ca="1">IF(C178=1,SUM($D$2:INDIRECT(F178)),"")</f>
        <v/>
      </c>
    </row>
    <row r="179" spans="1:7" x14ac:dyDescent="0.25">
      <c r="A179" t="s">
        <v>1086</v>
      </c>
      <c r="B179" t="str">
        <f t="shared" si="4"/>
        <v>individualuseraccount</v>
      </c>
      <c r="C179">
        <f>IF(B179=LOOKUP(B179,terms!$B$2:$B$219),1,0)</f>
        <v>0</v>
      </c>
      <c r="D179">
        <f>IF(B179=LOOKUP(B179,terms!$B$2:$B$223),0,1)</f>
        <v>1</v>
      </c>
      <c r="E179">
        <v>179</v>
      </c>
      <c r="F179" t="str">
        <f t="shared" si="5"/>
        <v>D179</v>
      </c>
      <c r="G179" t="str">
        <f ca="1">IF(C179=1,SUM($D$2:INDIRECT(F179)),"")</f>
        <v/>
      </c>
    </row>
    <row r="180" spans="1:7" x14ac:dyDescent="0.25">
      <c r="A180" t="s">
        <v>1087</v>
      </c>
      <c r="B180" t="str">
        <f t="shared" si="4"/>
        <v>verifiedexemptionrequest</v>
      </c>
      <c r="C180">
        <f>IF(B180=LOOKUP(B180,terms!$B$2:$B$219),1,0)</f>
        <v>0</v>
      </c>
      <c r="D180">
        <f>IF(B180=LOOKUP(B180,terms!$B$2:$B$223),0,1)</f>
        <v>1</v>
      </c>
      <c r="E180">
        <v>180</v>
      </c>
      <c r="F180" t="str">
        <f t="shared" si="5"/>
        <v>D180</v>
      </c>
      <c r="G180" t="str">
        <f ca="1">IF(C180=1,SUM($D$2:INDIRECT(F180)),"")</f>
        <v/>
      </c>
    </row>
    <row r="181" spans="1:7" x14ac:dyDescent="0.25">
      <c r="A181" t="s">
        <v>1088</v>
      </c>
      <c r="B181" t="str">
        <f t="shared" si="4"/>
        <v>determineplanavailability</v>
      </c>
      <c r="C181">
        <f>IF(B181=LOOKUP(B181,terms!$B$2:$B$219),1,0)</f>
        <v>0</v>
      </c>
      <c r="D181">
        <f>IF(B181=LOOKUP(B181,terms!$B$2:$B$223),0,1)</f>
        <v>1</v>
      </c>
      <c r="E181">
        <v>181</v>
      </c>
      <c r="F181" t="str">
        <f t="shared" si="5"/>
        <v>D181</v>
      </c>
      <c r="G181" t="str">
        <f ca="1">IF(C181=1,SUM($D$2:INDIRECT(F181)),"")</f>
        <v/>
      </c>
    </row>
    <row r="182" spans="1:7" x14ac:dyDescent="0.25">
      <c r="A182" t="s">
        <v>1089</v>
      </c>
      <c r="B182" t="str">
        <f t="shared" si="4"/>
        <v>standardizedonlineapplication</v>
      </c>
      <c r="C182">
        <f>IF(B182=LOOKUP(B182,terms!$B$2:$B$219),1,0)</f>
        <v>0</v>
      </c>
      <c r="D182">
        <f>IF(B182=LOOKUP(B182,terms!$B$2:$B$223),0,1)</f>
        <v>1</v>
      </c>
      <c r="E182">
        <v>182</v>
      </c>
      <c r="F182" t="str">
        <f t="shared" si="5"/>
        <v>D182</v>
      </c>
      <c r="G182" t="str">
        <f ca="1">IF(C182=1,SUM($D$2:INDIRECT(F182)),"")</f>
        <v/>
      </c>
    </row>
    <row r="183" spans="1:7" x14ac:dyDescent="0.25">
      <c r="A183" t="s">
        <v>1090</v>
      </c>
      <c r="B183" t="str">
        <f t="shared" si="4"/>
        <v>preprintedapplicationmailed</v>
      </c>
      <c r="C183">
        <f>IF(B183=LOOKUP(B183,terms!$B$2:$B$219),1,0)</f>
        <v>0</v>
      </c>
      <c r="D183">
        <f>IF(B183=LOOKUP(B183,terms!$B$2:$B$223),0,1)</f>
        <v>1</v>
      </c>
      <c r="E183">
        <v>183</v>
      </c>
      <c r="F183" t="str">
        <f t="shared" si="5"/>
        <v>D183</v>
      </c>
      <c r="G183" t="str">
        <f ca="1">IF(C183=1,SUM($D$2:INDIRECT(F183)),"")</f>
        <v/>
      </c>
    </row>
    <row r="184" spans="1:7" x14ac:dyDescent="0.25">
      <c r="A184" t="s">
        <v>1091</v>
      </c>
      <c r="B184" t="str">
        <f t="shared" si="4"/>
        <v>provideeventtrigger</v>
      </c>
      <c r="C184">
        <f>IF(B184=LOOKUP(B184,terms!$B$2:$B$219),1,0)</f>
        <v>0</v>
      </c>
      <c r="D184">
        <f>IF(B184=LOOKUP(B184,terms!$B$2:$B$223),0,1)</f>
        <v>1</v>
      </c>
      <c r="E184">
        <v>184</v>
      </c>
      <c r="F184" t="str">
        <f t="shared" si="5"/>
        <v>D184</v>
      </c>
      <c r="G184" t="str">
        <f ca="1">IF(C184=1,SUM($D$2:INDIRECT(F184)),"")</f>
        <v/>
      </c>
    </row>
    <row r="185" spans="1:7" x14ac:dyDescent="0.25">
      <c r="A185" t="s">
        <v>1092</v>
      </c>
      <c r="B185" t="str">
        <f t="shared" si="4"/>
        <v>processindividualdisenrollment</v>
      </c>
      <c r="C185">
        <f>IF(B185=LOOKUP(B185,terms!$B$2:$B$219),1,0)</f>
        <v>0</v>
      </c>
      <c r="D185">
        <f>IF(B185=LOOKUP(B185,terms!$B$2:$B$223),0,1)</f>
        <v>1</v>
      </c>
      <c r="E185">
        <v>185</v>
      </c>
      <c r="F185" t="str">
        <f t="shared" si="5"/>
        <v>D185</v>
      </c>
      <c r="G185" t="str">
        <f ca="1">IF(C185=1,SUM($D$2:INDIRECT(F185)),"")</f>
        <v/>
      </c>
    </row>
    <row r="186" spans="1:7" x14ac:dyDescent="0.25">
      <c r="A186" t="s">
        <v>1093</v>
      </c>
      <c r="B186" t="str">
        <f t="shared" si="4"/>
        <v>generatereportsad-hoc</v>
      </c>
      <c r="C186">
        <f>IF(B186=LOOKUP(B186,terms!$B$2:$B$219),1,0)</f>
        <v>0</v>
      </c>
      <c r="D186">
        <f>IF(B186=LOOKUP(B186,terms!$B$2:$B$223),0,1)</f>
        <v>1</v>
      </c>
      <c r="E186">
        <v>186</v>
      </c>
      <c r="F186" t="str">
        <f t="shared" si="5"/>
        <v>D186</v>
      </c>
      <c r="G186" t="str">
        <f ca="1">IF(C186=1,SUM($D$2:INDIRECT(F186)),"")</f>
        <v/>
      </c>
    </row>
    <row r="187" spans="1:7" x14ac:dyDescent="0.25">
      <c r="A187" t="s">
        <v>1094</v>
      </c>
      <c r="B187" t="str">
        <f t="shared" si="4"/>
        <v>consumersaccountapplication</v>
      </c>
      <c r="C187">
        <f>IF(B187=LOOKUP(B187,terms!$B$2:$B$219),1,0)</f>
        <v>0</v>
      </c>
      <c r="D187">
        <f>IF(B187=LOOKUP(B187,terms!$B$2:$B$223),0,1)</f>
        <v>1</v>
      </c>
      <c r="E187">
        <v>187</v>
      </c>
      <c r="F187" t="str">
        <f t="shared" si="5"/>
        <v>D187</v>
      </c>
      <c r="G187" t="str">
        <f ca="1">IF(C187=1,SUM($D$2:INDIRECT(F187)),"")</f>
        <v/>
      </c>
    </row>
    <row r="188" spans="1:7" x14ac:dyDescent="0.25">
      <c r="A188" t="s">
        <v>708</v>
      </c>
      <c r="B188" t="str">
        <f t="shared" si="4"/>
        <v>annualenrollmentperiod</v>
      </c>
      <c r="C188">
        <f>IF(B188=LOOKUP(B188,terms!$B$2:$B$219),1,0)</f>
        <v>1</v>
      </c>
      <c r="D188">
        <f>IF(B188=LOOKUP(B188,terms!$B$2:$B$223),0,1)</f>
        <v>0</v>
      </c>
      <c r="E188">
        <v>188</v>
      </c>
      <c r="F188" t="str">
        <f t="shared" si="5"/>
        <v>D188</v>
      </c>
      <c r="G188">
        <f ca="1">IF(C188=1,SUM($D$2:INDIRECT(F188)),"")</f>
        <v>172</v>
      </c>
    </row>
    <row r="189" spans="1:7" x14ac:dyDescent="0.25">
      <c r="A189" t="s">
        <v>1095</v>
      </c>
      <c r="B189" t="str">
        <f t="shared" si="4"/>
        <v>planselectioncriterion</v>
      </c>
      <c r="C189">
        <f>IF(B189=LOOKUP(B189,terms!$B$2:$B$219),1,0)</f>
        <v>0</v>
      </c>
      <c r="D189">
        <f>IF(B189=LOOKUP(B189,terms!$B$2:$B$223),0,1)</f>
        <v>1</v>
      </c>
      <c r="E189">
        <v>189</v>
      </c>
      <c r="F189" t="str">
        <f t="shared" si="5"/>
        <v>D189</v>
      </c>
      <c r="G189" t="str">
        <f ca="1">IF(C189=1,SUM($D$2:INDIRECT(F189)),"")</f>
        <v/>
      </c>
    </row>
    <row r="190" spans="1:7" x14ac:dyDescent="0.25">
      <c r="A190" t="s">
        <v>1096</v>
      </c>
      <c r="B190" t="str">
        <f t="shared" si="4"/>
        <v>addadditionaldatum</v>
      </c>
      <c r="C190">
        <f>IF(B190=LOOKUP(B190,terms!$B$2:$B$219),1,0)</f>
        <v>0</v>
      </c>
      <c r="D190">
        <f>IF(B190=LOOKUP(B190,terms!$B$2:$B$223),0,1)</f>
        <v>1</v>
      </c>
      <c r="E190">
        <v>190</v>
      </c>
      <c r="F190" t="str">
        <f t="shared" si="5"/>
        <v>D190</v>
      </c>
      <c r="G190" t="str">
        <f ca="1">IF(C190=1,SUM($D$2:INDIRECT(F190)),"")</f>
        <v/>
      </c>
    </row>
    <row r="191" spans="1:7" x14ac:dyDescent="0.25">
      <c r="A191" t="s">
        <v>1097</v>
      </c>
      <c r="B191" t="str">
        <f t="shared" si="4"/>
        <v>currenthealthcareoption</v>
      </c>
      <c r="C191">
        <f>IF(B191=LOOKUP(B191,terms!$B$2:$B$219),1,0)</f>
        <v>0</v>
      </c>
      <c r="D191">
        <f>IF(B191=LOOKUP(B191,terms!$B$2:$B$223),0,1)</f>
        <v>1</v>
      </c>
      <c r="E191">
        <v>191</v>
      </c>
      <c r="F191" t="str">
        <f t="shared" si="5"/>
        <v>D191</v>
      </c>
      <c r="G191" t="str">
        <f ca="1">IF(C191=1,SUM($D$2:INDIRECT(F191)),"")</f>
        <v/>
      </c>
    </row>
    <row r="192" spans="1:7" x14ac:dyDescent="0.25">
      <c r="A192" t="s">
        <v>1098</v>
      </c>
      <c r="B192" t="str">
        <f t="shared" si="4"/>
        <v>formalwrittennotice</v>
      </c>
      <c r="C192">
        <f>IF(B192=LOOKUP(B192,terms!$B$2:$B$219),1,0)</f>
        <v>0</v>
      </c>
      <c r="D192">
        <f>IF(B192=LOOKUP(B192,terms!$B$2:$B$223),0,1)</f>
        <v>1</v>
      </c>
      <c r="E192">
        <v>192</v>
      </c>
      <c r="F192" t="str">
        <f t="shared" si="5"/>
        <v>D192</v>
      </c>
      <c r="G192" t="str">
        <f ca="1">IF(C192=1,SUM($D$2:INDIRECT(F192)),"")</f>
        <v/>
      </c>
    </row>
    <row r="193" spans="1:7" x14ac:dyDescent="0.25">
      <c r="A193" t="s">
        <v>1099</v>
      </c>
      <c r="B193" t="str">
        <f t="shared" si="4"/>
        <v>individual'scurrentplan</v>
      </c>
      <c r="C193">
        <f>IF(B193=LOOKUP(B193,terms!$B$2:$B$219),1,0)</f>
        <v>0</v>
      </c>
      <c r="D193">
        <f>IF(B193=LOOKUP(B193,terms!$B$2:$B$223),0,1)</f>
        <v>1</v>
      </c>
      <c r="E193">
        <v>193</v>
      </c>
      <c r="F193" t="str">
        <f t="shared" si="5"/>
        <v>D193</v>
      </c>
      <c r="G193" t="str">
        <f ca="1">IF(C193=1,SUM($D$2:INDIRECT(F193)),"")</f>
        <v/>
      </c>
    </row>
    <row r="194" spans="1:7" x14ac:dyDescent="0.25">
      <c r="A194" t="s">
        <v>1100</v>
      </c>
      <c r="B194" t="str">
        <f t="shared" si="4"/>
        <v>listcertifiedqhp</v>
      </c>
      <c r="C194">
        <f>IF(B194=LOOKUP(B194,terms!$B$2:$B$219),1,0)</f>
        <v>0</v>
      </c>
      <c r="D194">
        <f>IF(B194=LOOKUP(B194,terms!$B$2:$B$223),0,1)</f>
        <v>1</v>
      </c>
      <c r="E194">
        <v>194</v>
      </c>
      <c r="F194" t="str">
        <f t="shared" si="5"/>
        <v>D194</v>
      </c>
      <c r="G194" t="str">
        <f ca="1">IF(C194=1,SUM($D$2:INDIRECT(F194)),"")</f>
        <v/>
      </c>
    </row>
    <row r="195" spans="1:7" x14ac:dyDescent="0.25">
      <c r="A195" t="s">
        <v>1101</v>
      </c>
      <c r="B195" t="str">
        <f t="shared" ref="B195:B258" si="6">LOWER(SUBSTITUTE(A195," ",""))</f>
        <v>self-attestapplicationdatum</v>
      </c>
      <c r="C195">
        <f>IF(B195=LOOKUP(B195,terms!$B$2:$B$219),1,0)</f>
        <v>0</v>
      </c>
      <c r="D195">
        <f>IF(B195=LOOKUP(B195,terms!$B$2:$B$223),0,1)</f>
        <v>1</v>
      </c>
      <c r="E195">
        <v>195</v>
      </c>
      <c r="F195" t="str">
        <f t="shared" ref="F195:F258" si="7">CONCATENATE("D",E195)</f>
        <v>D195</v>
      </c>
      <c r="G195" t="str">
        <f ca="1">IF(C195=1,SUM($D$2:INDIRECT(F195)),"")</f>
        <v/>
      </c>
    </row>
    <row r="196" spans="1:7" x14ac:dyDescent="0.25">
      <c r="A196" t="s">
        <v>1102</v>
      </c>
      <c r="B196" t="str">
        <f t="shared" si="6"/>
        <v>medi-calinmateeligibility</v>
      </c>
      <c r="C196">
        <f>IF(B196=LOOKUP(B196,terms!$B$2:$B$219),1,0)</f>
        <v>1</v>
      </c>
      <c r="D196">
        <f>IF(B196=LOOKUP(B196,terms!$B$2:$B$223),0,1)</f>
        <v>0</v>
      </c>
      <c r="E196">
        <v>196</v>
      </c>
      <c r="F196" t="str">
        <f t="shared" si="7"/>
        <v>D196</v>
      </c>
      <c r="G196">
        <f ca="1">IF(C196=1,SUM($D$2:INDIRECT(F196)),"")</f>
        <v>179</v>
      </c>
    </row>
    <row r="197" spans="1:7" x14ac:dyDescent="0.25">
      <c r="A197" t="s">
        <v>1103</v>
      </c>
      <c r="B197" t="str">
        <f t="shared" si="6"/>
        <v>includingapplicationdatum</v>
      </c>
      <c r="C197">
        <f>IF(B197=LOOKUP(B197,terms!$B$2:$B$219),1,0)</f>
        <v>0</v>
      </c>
      <c r="D197">
        <f>IF(B197=LOOKUP(B197,terms!$B$2:$B$223),0,1)</f>
        <v>1</v>
      </c>
      <c r="E197">
        <v>197</v>
      </c>
      <c r="F197" t="str">
        <f t="shared" si="7"/>
        <v>D197</v>
      </c>
      <c r="G197" t="str">
        <f ca="1">IF(C197=1,SUM($D$2:INDIRECT(F197)),"")</f>
        <v/>
      </c>
    </row>
    <row r="198" spans="1:7" x14ac:dyDescent="0.25">
      <c r="A198" t="s">
        <v>1104</v>
      </c>
      <c r="B198" t="str">
        <f t="shared" si="6"/>
        <v>providesummaryinformation</v>
      </c>
      <c r="C198">
        <f>IF(B198=LOOKUP(B198,terms!$B$2:$B$219),1,0)</f>
        <v>0</v>
      </c>
      <c r="D198">
        <f>IF(B198=LOOKUP(B198,terms!$B$2:$B$223),0,1)</f>
        <v>1</v>
      </c>
      <c r="E198">
        <v>198</v>
      </c>
      <c r="F198" t="str">
        <f t="shared" si="7"/>
        <v>D198</v>
      </c>
      <c r="G198" t="str">
        <f ca="1">IF(C198=1,SUM($D$2:INDIRECT(F198)),"")</f>
        <v/>
      </c>
    </row>
    <row r="199" spans="1:7" x14ac:dyDescent="0.25">
      <c r="A199" t="s">
        <v>1105</v>
      </c>
      <c r="B199" t="str">
        <f t="shared" si="6"/>
        <v>calheersenrollmentdatum</v>
      </c>
      <c r="C199">
        <f>IF(B199=LOOKUP(B199,terms!$B$2:$B$219),1,0)</f>
        <v>0</v>
      </c>
      <c r="D199">
        <f>IF(B199=LOOKUP(B199,terms!$B$2:$B$223),0,1)</f>
        <v>1</v>
      </c>
      <c r="E199">
        <v>199</v>
      </c>
      <c r="F199" t="str">
        <f t="shared" si="7"/>
        <v>D199</v>
      </c>
      <c r="G199" t="str">
        <f ca="1">IF(C199=1,SUM($D$2:INDIRECT(F199)),"")</f>
        <v/>
      </c>
    </row>
    <row r="200" spans="1:7" x14ac:dyDescent="0.25">
      <c r="A200" t="s">
        <v>1106</v>
      </c>
      <c r="B200" t="str">
        <f t="shared" si="6"/>
        <v>trackhistoricalrating</v>
      </c>
      <c r="C200">
        <f>IF(B200=LOOKUP(B200,terms!$B$2:$B$219),1,0)</f>
        <v>0</v>
      </c>
      <c r="D200">
        <f>IF(B200=LOOKUP(B200,terms!$B$2:$B$223),0,1)</f>
        <v>1</v>
      </c>
      <c r="E200">
        <v>200</v>
      </c>
      <c r="F200" t="str">
        <f t="shared" si="7"/>
        <v>D200</v>
      </c>
      <c r="G200" t="str">
        <f ca="1">IF(C200=1,SUM($D$2:INDIRECT(F200)),"")</f>
        <v/>
      </c>
    </row>
    <row r="201" spans="1:7" x14ac:dyDescent="0.25">
      <c r="A201" t="s">
        <v>1107</v>
      </c>
      <c r="B201" t="str">
        <f t="shared" si="6"/>
        <v>updateqhpinformation</v>
      </c>
      <c r="C201">
        <f>IF(B201=LOOKUP(B201,terms!$B$2:$B$219),1,0)</f>
        <v>0</v>
      </c>
      <c r="D201">
        <f>IF(B201=LOOKUP(B201,terms!$B$2:$B$223),0,1)</f>
        <v>1</v>
      </c>
      <c r="E201">
        <v>201</v>
      </c>
      <c r="F201" t="str">
        <f t="shared" si="7"/>
        <v>D201</v>
      </c>
      <c r="G201" t="str">
        <f ca="1">IF(C201=1,SUM($D$2:INDIRECT(F201)),"")</f>
        <v/>
      </c>
    </row>
    <row r="202" spans="1:7" x14ac:dyDescent="0.25">
      <c r="A202" t="s">
        <v>1108</v>
      </c>
      <c r="B202" t="str">
        <f t="shared" si="6"/>
        <v>recordindividualpreference</v>
      </c>
      <c r="C202">
        <f>IF(B202=LOOKUP(B202,terms!$B$2:$B$219),1,0)</f>
        <v>0</v>
      </c>
      <c r="D202">
        <f>IF(B202=LOOKUP(B202,terms!$B$2:$B$223),0,1)</f>
        <v>1</v>
      </c>
      <c r="E202">
        <v>202</v>
      </c>
      <c r="F202" t="str">
        <f t="shared" si="7"/>
        <v>D202</v>
      </c>
      <c r="G202" t="str">
        <f ca="1">IF(C202=1,SUM($D$2:INDIRECT(F202)),"")</f>
        <v/>
      </c>
    </row>
    <row r="203" spans="1:7" x14ac:dyDescent="0.25">
      <c r="A203" t="s">
        <v>1109</v>
      </c>
      <c r="B203" t="str">
        <f t="shared" si="6"/>
        <v>webportalapplication</v>
      </c>
      <c r="C203">
        <f>IF(B203=LOOKUP(B203,terms!$B$2:$B$219),1,0)</f>
        <v>0</v>
      </c>
      <c r="D203">
        <f>IF(B203=LOOKUP(B203,terms!$B$2:$B$223),0,1)</f>
        <v>1</v>
      </c>
      <c r="E203">
        <v>203</v>
      </c>
      <c r="F203" t="str">
        <f t="shared" si="7"/>
        <v>D203</v>
      </c>
      <c r="G203" t="str">
        <f ca="1">IF(C203=1,SUM($D$2:INDIRECT(F203)),"")</f>
        <v/>
      </c>
    </row>
    <row r="204" spans="1:7" x14ac:dyDescent="0.25">
      <c r="A204" t="s">
        <v>1110</v>
      </c>
      <c r="B204" t="str">
        <f t="shared" si="6"/>
        <v>presentuserfeedback</v>
      </c>
      <c r="C204">
        <f>IF(B204=LOOKUP(B204,terms!$B$2:$B$219),1,0)</f>
        <v>0</v>
      </c>
      <c r="D204">
        <f>IF(B204=LOOKUP(B204,terms!$B$2:$B$223),0,1)</f>
        <v>1</v>
      </c>
      <c r="E204">
        <v>204</v>
      </c>
      <c r="F204" t="str">
        <f t="shared" si="7"/>
        <v>D204</v>
      </c>
      <c r="G204" t="str">
        <f ca="1">IF(C204=1,SUM($D$2:INDIRECT(F204)),"")</f>
        <v/>
      </c>
    </row>
    <row r="205" spans="1:7" x14ac:dyDescent="0.25">
      <c r="A205" t="s">
        <v>1111</v>
      </c>
      <c r="B205" t="str">
        <f t="shared" si="6"/>
        <v>initialapplicationdate</v>
      </c>
      <c r="C205">
        <f>IF(B205=LOOKUP(B205,terms!$B$2:$B$219),1,0)</f>
        <v>0</v>
      </c>
      <c r="D205">
        <f>IF(B205=LOOKUP(B205,terms!$B$2:$B$223),0,1)</f>
        <v>1</v>
      </c>
      <c r="E205">
        <v>205</v>
      </c>
      <c r="F205" t="str">
        <f t="shared" si="7"/>
        <v>D205</v>
      </c>
      <c r="G205" t="str">
        <f ca="1">IF(C205=1,SUM($D$2:INDIRECT(F205)),"")</f>
        <v/>
      </c>
    </row>
    <row r="206" spans="1:7" x14ac:dyDescent="0.25">
      <c r="A206" t="s">
        <v>1112</v>
      </c>
      <c r="B206" t="str">
        <f t="shared" si="6"/>
        <v>enrollmenteffectivedate</v>
      </c>
      <c r="C206">
        <f>IF(B206=LOOKUP(B206,terms!$B$2:$B$219),1,0)</f>
        <v>0</v>
      </c>
      <c r="D206">
        <f>IF(B206=LOOKUP(B206,terms!$B$2:$B$223),0,1)</f>
        <v>1</v>
      </c>
      <c r="E206">
        <v>206</v>
      </c>
      <c r="F206" t="str">
        <f t="shared" si="7"/>
        <v>D206</v>
      </c>
      <c r="G206" t="str">
        <f ca="1">IF(C206=1,SUM($D$2:INDIRECT(F206)),"")</f>
        <v/>
      </c>
    </row>
    <row r="207" spans="1:7" x14ac:dyDescent="0.25">
      <c r="A207" t="s">
        <v>1113</v>
      </c>
      <c r="B207" t="str">
        <f t="shared" si="6"/>
        <v>provideonlinechat</v>
      </c>
      <c r="C207">
        <f>IF(B207=LOOKUP(B207,terms!$B$2:$B$219),1,0)</f>
        <v>0</v>
      </c>
      <c r="D207">
        <f>IF(B207=LOOKUP(B207,terms!$B$2:$B$223),0,1)</f>
        <v>1</v>
      </c>
      <c r="E207">
        <v>207</v>
      </c>
      <c r="F207" t="str">
        <f t="shared" si="7"/>
        <v>D207</v>
      </c>
      <c r="G207" t="str">
        <f ca="1">IF(C207=1,SUM($D$2:INDIRECT(F207)),"")</f>
        <v/>
      </c>
    </row>
    <row r="208" spans="1:7" x14ac:dyDescent="0.25">
      <c r="A208" t="s">
        <v>1114</v>
      </c>
      <c r="B208" t="str">
        <f t="shared" si="6"/>
        <v>updatehelpscreen</v>
      </c>
      <c r="C208">
        <f>IF(B208=LOOKUP(B208,terms!$B$2:$B$219),1,0)</f>
        <v>0</v>
      </c>
      <c r="D208">
        <f>IF(B208=LOOKUP(B208,terms!$B$2:$B$223),0,1)</f>
        <v>1</v>
      </c>
      <c r="E208">
        <v>208</v>
      </c>
      <c r="F208" t="str">
        <f t="shared" si="7"/>
        <v>D208</v>
      </c>
      <c r="G208" t="str">
        <f ca="1">IF(C208=1,SUM($D$2:INDIRECT(F208)),"")</f>
        <v/>
      </c>
    </row>
    <row r="209" spans="1:7" x14ac:dyDescent="0.25">
      <c r="A209" t="s">
        <v>1115</v>
      </c>
      <c r="B209" t="str">
        <f t="shared" si="6"/>
        <v>supportredetermination</v>
      </c>
      <c r="C209">
        <f>IF(B209=LOOKUP(B209,terms!$B$2:$B$219),1,0)</f>
        <v>0</v>
      </c>
      <c r="D209">
        <f>IF(B209=LOOKUP(B209,terms!$B$2:$B$223),0,1)</f>
        <v>1</v>
      </c>
      <c r="E209">
        <v>209</v>
      </c>
      <c r="F209" t="str">
        <f t="shared" si="7"/>
        <v>D209</v>
      </c>
      <c r="G209" t="str">
        <f ca="1">IF(C209=1,SUM($D$2:INDIRECT(F209)),"")</f>
        <v/>
      </c>
    </row>
    <row r="210" spans="1:7" x14ac:dyDescent="0.25">
      <c r="A210" t="s">
        <v>1116</v>
      </c>
      <c r="B210" t="str">
        <f t="shared" si="6"/>
        <v>updatedapplicationdatum</v>
      </c>
      <c r="C210">
        <f>IF(B210=LOOKUP(B210,terms!$B$2:$B$219),1,0)</f>
        <v>0</v>
      </c>
      <c r="D210">
        <f>IF(B210=LOOKUP(B210,terms!$B$2:$B$223),0,1)</f>
        <v>1</v>
      </c>
      <c r="E210">
        <v>210</v>
      </c>
      <c r="F210" t="str">
        <f t="shared" si="7"/>
        <v>D210</v>
      </c>
      <c r="G210" t="str">
        <f ca="1">IF(C210=1,SUM($D$2:INDIRECT(F210)),"")</f>
        <v/>
      </c>
    </row>
    <row r="211" spans="1:7" x14ac:dyDescent="0.25">
      <c r="A211" t="s">
        <v>1117</v>
      </c>
      <c r="B211" t="str">
        <f t="shared" si="6"/>
        <v>routeappealrequest</v>
      </c>
      <c r="C211">
        <f>IF(B211=LOOKUP(B211,terms!$B$2:$B$219),1,0)</f>
        <v>0</v>
      </c>
      <c r="D211">
        <f>IF(B211=LOOKUP(B211,terms!$B$2:$B$223),0,1)</f>
        <v>1</v>
      </c>
      <c r="E211">
        <v>211</v>
      </c>
      <c r="F211" t="str">
        <f t="shared" si="7"/>
        <v>D211</v>
      </c>
      <c r="G211" t="str">
        <f ca="1">IF(C211=1,SUM($D$2:INDIRECT(F211)),"")</f>
        <v/>
      </c>
    </row>
    <row r="212" spans="1:7" x14ac:dyDescent="0.25">
      <c r="A212" t="s">
        <v>1118</v>
      </c>
      <c r="B212" t="str">
        <f t="shared" si="6"/>
        <v>saveconsumerinformation</v>
      </c>
      <c r="C212">
        <f>IF(B212=LOOKUP(B212,terms!$B$2:$B$219),1,0)</f>
        <v>0</v>
      </c>
      <c r="D212">
        <f>IF(B212=LOOKUP(B212,terms!$B$2:$B$223),0,1)</f>
        <v>1</v>
      </c>
      <c r="E212">
        <v>212</v>
      </c>
      <c r="F212" t="str">
        <f t="shared" si="7"/>
        <v>D212</v>
      </c>
      <c r="G212" t="str">
        <f ca="1">IF(C212=1,SUM($D$2:INDIRECT(F212)),"")</f>
        <v/>
      </c>
    </row>
    <row r="213" spans="1:7" x14ac:dyDescent="0.25">
      <c r="A213" t="s">
        <v>1119</v>
      </c>
      <c r="B213" t="str">
        <f t="shared" si="6"/>
        <v>receiveapplicantdatum</v>
      </c>
      <c r="C213">
        <f>IF(B213=LOOKUP(B213,terms!$B$2:$B$219),1,0)</f>
        <v>0</v>
      </c>
      <c r="D213">
        <f>IF(B213=LOOKUP(B213,terms!$B$2:$B$223),0,1)</f>
        <v>1</v>
      </c>
      <c r="E213">
        <v>213</v>
      </c>
      <c r="F213" t="str">
        <f t="shared" si="7"/>
        <v>D213</v>
      </c>
      <c r="G213" t="str">
        <f ca="1">IF(C213=1,SUM($D$2:INDIRECT(F213)),"")</f>
        <v/>
      </c>
    </row>
    <row r="214" spans="1:7" x14ac:dyDescent="0.25">
      <c r="A214" t="s">
        <v>1120</v>
      </c>
      <c r="B214" t="str">
        <f t="shared" si="6"/>
        <v>consumerexperiencerelated</v>
      </c>
      <c r="C214">
        <f>IF(B214=LOOKUP(B214,terms!$B$2:$B$219),1,0)</f>
        <v>0</v>
      </c>
      <c r="D214">
        <f>IF(B214=LOOKUP(B214,terms!$B$2:$B$223),0,1)</f>
        <v>1</v>
      </c>
      <c r="E214">
        <v>214</v>
      </c>
      <c r="F214" t="str">
        <f t="shared" si="7"/>
        <v>D214</v>
      </c>
      <c r="G214" t="str">
        <f ca="1">IF(C214=1,SUM($D$2:INDIRECT(F214)),"")</f>
        <v/>
      </c>
    </row>
    <row r="215" spans="1:7" x14ac:dyDescent="0.25">
      <c r="A215" t="s">
        <v>1121</v>
      </c>
      <c r="B215" t="str">
        <f t="shared" si="6"/>
        <v>trackreviewstatus</v>
      </c>
      <c r="C215">
        <f>IF(B215=LOOKUP(B215,terms!$B$2:$B$219),1,0)</f>
        <v>0</v>
      </c>
      <c r="D215">
        <f>IF(B215=LOOKUP(B215,terms!$B$2:$B$223),0,1)</f>
        <v>1</v>
      </c>
      <c r="E215">
        <v>215</v>
      </c>
      <c r="F215" t="str">
        <f t="shared" si="7"/>
        <v>D215</v>
      </c>
      <c r="G215" t="str">
        <f ca="1">IF(C215=1,SUM($D$2:INDIRECT(F215)),"")</f>
        <v/>
      </c>
    </row>
    <row r="216" spans="1:7" x14ac:dyDescent="0.25">
      <c r="A216" t="s">
        <v>1122</v>
      </c>
      <c r="B216" t="str">
        <f t="shared" si="6"/>
        <v>provideflexibleworkflow</v>
      </c>
      <c r="C216">
        <f>IF(B216=LOOKUP(B216,terms!$B$2:$B$219),1,0)</f>
        <v>0</v>
      </c>
      <c r="D216">
        <f>IF(B216=LOOKUP(B216,terms!$B$2:$B$223),0,1)</f>
        <v>1</v>
      </c>
      <c r="E216">
        <v>216</v>
      </c>
      <c r="F216" t="str">
        <f t="shared" si="7"/>
        <v>D216</v>
      </c>
      <c r="G216" t="str">
        <f ca="1">IF(C216=1,SUM($D$2:INDIRECT(F216)),"")</f>
        <v/>
      </c>
    </row>
    <row r="217" spans="1:7" x14ac:dyDescent="0.25">
      <c r="A217" t="s">
        <v>1123</v>
      </c>
      <c r="B217" t="str">
        <f t="shared" si="6"/>
        <v>reportingcapabilitiesrequired</v>
      </c>
      <c r="C217">
        <f>IF(B217=LOOKUP(B217,terms!$B$2:$B$219),1,0)</f>
        <v>0</v>
      </c>
      <c r="D217">
        <f>IF(B217=LOOKUP(B217,terms!$B$2:$B$223),0,1)</f>
        <v>1</v>
      </c>
      <c r="E217">
        <v>217</v>
      </c>
      <c r="F217" t="str">
        <f t="shared" si="7"/>
        <v>D217</v>
      </c>
      <c r="G217" t="str">
        <f ca="1">IF(C217=1,SUM($D$2:INDIRECT(F217)),"")</f>
        <v/>
      </c>
    </row>
    <row r="218" spans="1:7" x14ac:dyDescent="0.25">
      <c r="A218" t="s">
        <v>1124</v>
      </c>
      <c r="B218" t="str">
        <f t="shared" si="6"/>
        <v>subsidizedapplicationsreceived</v>
      </c>
      <c r="C218">
        <f>IF(B218=LOOKUP(B218,terms!$B$2:$B$219),1,0)</f>
        <v>0</v>
      </c>
      <c r="D218">
        <f>IF(B218=LOOKUP(B218,terms!$B$2:$B$223),0,1)</f>
        <v>1</v>
      </c>
      <c r="E218">
        <v>218</v>
      </c>
      <c r="F218" t="str">
        <f t="shared" si="7"/>
        <v>D218</v>
      </c>
      <c r="G218" t="str">
        <f ca="1">IF(C218=1,SUM($D$2:INDIRECT(F218)),"")</f>
        <v/>
      </c>
    </row>
    <row r="219" spans="1:7" x14ac:dyDescent="0.25">
      <c r="A219" t="s">
        <v>1125</v>
      </c>
      <c r="B219" t="str">
        <f t="shared" si="6"/>
        <v>estimatedannual</v>
      </c>
      <c r="C219">
        <f>IF(B219=LOOKUP(B219,terms!$B$2:$B$219),1,0)</f>
        <v>0</v>
      </c>
      <c r="D219">
        <f>IF(B219=LOOKUP(B219,terms!$B$2:$B$223),0,1)</f>
        <v>1</v>
      </c>
      <c r="E219">
        <v>219</v>
      </c>
      <c r="F219" t="str">
        <f t="shared" si="7"/>
        <v>D219</v>
      </c>
      <c r="G219" t="str">
        <f ca="1">IF(C219=1,SUM($D$2:INDIRECT(F219)),"")</f>
        <v/>
      </c>
    </row>
    <row r="220" spans="1:7" x14ac:dyDescent="0.25">
      <c r="A220" t="s">
        <v>1126</v>
      </c>
      <c r="B220" t="str">
        <f t="shared" si="6"/>
        <v>trackindividualenrollment</v>
      </c>
      <c r="C220">
        <f>IF(B220=LOOKUP(B220,terms!$B$2:$B$219),1,0)</f>
        <v>0</v>
      </c>
      <c r="D220">
        <f>IF(B220=LOOKUP(B220,terms!$B$2:$B$223),0,1)</f>
        <v>1</v>
      </c>
      <c r="E220">
        <v>220</v>
      </c>
      <c r="F220" t="str">
        <f t="shared" si="7"/>
        <v>D220</v>
      </c>
      <c r="G220" t="str">
        <f ca="1">IF(C220=1,SUM($D$2:INDIRECT(F220)),"")</f>
        <v/>
      </c>
    </row>
    <row r="221" spans="1:7" x14ac:dyDescent="0.25">
      <c r="A221" t="s">
        <v>1127</v>
      </c>
      <c r="B221" t="str">
        <f t="shared" si="6"/>
        <v>includehouseholdmember</v>
      </c>
      <c r="C221">
        <f>IF(B221=LOOKUP(B221,terms!$B$2:$B$219),1,0)</f>
        <v>0</v>
      </c>
      <c r="D221">
        <f>IF(B221=LOOKUP(B221,terms!$B$2:$B$223),0,1)</f>
        <v>1</v>
      </c>
      <c r="E221">
        <v>221</v>
      </c>
      <c r="F221" t="str">
        <f t="shared" si="7"/>
        <v>D221</v>
      </c>
      <c r="G221" t="str">
        <f ca="1">IF(C221=1,SUM($D$2:INDIRECT(F221)),"")</f>
        <v/>
      </c>
    </row>
    <row r="222" spans="1:7" x14ac:dyDescent="0.25">
      <c r="A222" t="s">
        <v>1128</v>
      </c>
      <c r="B222" t="str">
        <f t="shared" si="6"/>
        <v>calheersemailnotification</v>
      </c>
      <c r="C222">
        <f>IF(B222=LOOKUP(B222,terms!$B$2:$B$219),1,0)</f>
        <v>0</v>
      </c>
      <c r="D222">
        <f>IF(B222=LOOKUP(B222,terms!$B$2:$B$223),0,1)</f>
        <v>1</v>
      </c>
      <c r="E222">
        <v>222</v>
      </c>
      <c r="F222" t="str">
        <f t="shared" si="7"/>
        <v>D222</v>
      </c>
      <c r="G222" t="str">
        <f ca="1">IF(C222=1,SUM($D$2:INDIRECT(F222)),"")</f>
        <v/>
      </c>
    </row>
    <row r="223" spans="1:7" x14ac:dyDescent="0.25">
      <c r="A223" t="s">
        <v>1129</v>
      </c>
      <c r="B223" t="str">
        <f t="shared" si="6"/>
        <v>collectdatum</v>
      </c>
      <c r="C223">
        <f>IF(B223=LOOKUP(B223,terms!$B$2:$B$219),1,0)</f>
        <v>0</v>
      </c>
      <c r="D223">
        <f>IF(B223=LOOKUP(B223,terms!$B$2:$B$223),0,1)</f>
        <v>1</v>
      </c>
      <c r="E223">
        <v>223</v>
      </c>
      <c r="F223" t="str">
        <f t="shared" si="7"/>
        <v>D223</v>
      </c>
      <c r="G223" t="str">
        <f ca="1">IF(C223=1,SUM($D$2:INDIRECT(F223)),"")</f>
        <v/>
      </c>
    </row>
    <row r="224" spans="1:7" x14ac:dyDescent="0.25">
      <c r="A224" t="s">
        <v>1130</v>
      </c>
      <c r="B224" t="str">
        <f t="shared" si="6"/>
        <v>provideproviderdirectory</v>
      </c>
      <c r="C224">
        <f>IF(B224=LOOKUP(B224,terms!$B$2:$B$219),1,0)</f>
        <v>0</v>
      </c>
      <c r="D224">
        <f>IF(B224=LOOKUP(B224,terms!$B$2:$B$223),0,1)</f>
        <v>1</v>
      </c>
      <c r="E224">
        <v>224</v>
      </c>
      <c r="F224" t="str">
        <f t="shared" si="7"/>
        <v>D224</v>
      </c>
      <c r="G224" t="str">
        <f ca="1">IF(C224=1,SUM($D$2:INDIRECT(F224)),"")</f>
        <v/>
      </c>
    </row>
    <row r="225" spans="1:7" x14ac:dyDescent="0.25">
      <c r="A225" t="s">
        <v>1131</v>
      </c>
      <c r="B225" t="str">
        <f t="shared" si="6"/>
        <v>providedecisionsupport</v>
      </c>
      <c r="C225">
        <f>IF(B225=LOOKUP(B225,terms!$B$2:$B$219),1,0)</f>
        <v>0</v>
      </c>
      <c r="D225">
        <f>IF(B225=LOOKUP(B225,terms!$B$2:$B$223),0,1)</f>
        <v>1</v>
      </c>
      <c r="E225">
        <v>225</v>
      </c>
      <c r="F225" t="str">
        <f t="shared" si="7"/>
        <v>D225</v>
      </c>
      <c r="G225" t="str">
        <f ca="1">IF(C225=1,SUM($D$2:INDIRECT(F225)),"")</f>
        <v/>
      </c>
    </row>
    <row r="226" spans="1:7" x14ac:dyDescent="0.25">
      <c r="A226" t="s">
        <v>1132</v>
      </c>
      <c r="B226" t="str">
        <f t="shared" si="6"/>
        <v>sendelectronicnotification</v>
      </c>
      <c r="C226">
        <f>IF(B226=LOOKUP(B226,terms!$B$2:$B$219),1,0)</f>
        <v>0</v>
      </c>
      <c r="D226">
        <f>IF(B226=LOOKUP(B226,terms!$B$2:$B$223),0,1)</f>
        <v>1</v>
      </c>
      <c r="E226">
        <v>226</v>
      </c>
      <c r="F226" t="str">
        <f t="shared" si="7"/>
        <v>D226</v>
      </c>
      <c r="G226" t="str">
        <f ca="1">IF(C226=1,SUM($D$2:INDIRECT(F226)),"")</f>
        <v/>
      </c>
    </row>
    <row r="227" spans="1:7" x14ac:dyDescent="0.25">
      <c r="A227" t="s">
        <v>1133</v>
      </c>
      <c r="B227" t="str">
        <f t="shared" si="6"/>
        <v>makeinquiry</v>
      </c>
      <c r="C227">
        <f>IF(B227=LOOKUP(B227,terms!$B$2:$B$219),1,0)</f>
        <v>0</v>
      </c>
      <c r="D227">
        <f>IF(B227=LOOKUP(B227,terms!$B$2:$B$223),0,1)</f>
        <v>1</v>
      </c>
      <c r="E227">
        <v>227</v>
      </c>
      <c r="F227" t="str">
        <f t="shared" si="7"/>
        <v>D227</v>
      </c>
      <c r="G227" t="str">
        <f ca="1">IF(C227=1,SUM($D$2:INDIRECT(F227)),"")</f>
        <v/>
      </c>
    </row>
    <row r="228" spans="1:7" x14ac:dyDescent="0.25">
      <c r="A228" t="s">
        <v>1134</v>
      </c>
      <c r="B228" t="str">
        <f t="shared" si="6"/>
        <v>obtainverificationdatum</v>
      </c>
      <c r="C228">
        <f>IF(B228=LOOKUP(B228,terms!$B$2:$B$219),1,0)</f>
        <v>0</v>
      </c>
      <c r="D228">
        <f>IF(B228=LOOKUP(B228,terms!$B$2:$B$223),0,1)</f>
        <v>1</v>
      </c>
      <c r="E228">
        <v>228</v>
      </c>
      <c r="F228" t="str">
        <f t="shared" si="7"/>
        <v>D228</v>
      </c>
      <c r="G228" t="str">
        <f ca="1">IF(C228=1,SUM($D$2:INDIRECT(F228)),"")</f>
        <v/>
      </c>
    </row>
    <row r="229" spans="1:7" x14ac:dyDescent="0.25">
      <c r="A229" t="s">
        <v>1135</v>
      </c>
      <c r="B229" t="str">
        <f t="shared" si="6"/>
        <v>electronicallysendenrollee</v>
      </c>
      <c r="C229">
        <f>IF(B229=LOOKUP(B229,terms!$B$2:$B$219),1,0)</f>
        <v>0</v>
      </c>
      <c r="D229">
        <f>IF(B229=LOOKUP(B229,terms!$B$2:$B$223),0,1)</f>
        <v>1</v>
      </c>
      <c r="E229">
        <v>229</v>
      </c>
      <c r="F229" t="str">
        <f t="shared" si="7"/>
        <v>D229</v>
      </c>
      <c r="G229" t="str">
        <f ca="1">IF(C229=1,SUM($D$2:INDIRECT(F229)),"")</f>
        <v/>
      </c>
    </row>
    <row r="230" spans="1:7" x14ac:dyDescent="0.25">
      <c r="A230" t="s">
        <v>797</v>
      </c>
      <c r="B230" t="str">
        <f t="shared" si="6"/>
        <v>healthcoverage</v>
      </c>
      <c r="C230">
        <f>IF(B230=LOOKUP(B230,terms!$B$2:$B$219),1,0)</f>
        <v>1</v>
      </c>
      <c r="D230">
        <f>IF(B230=LOOKUP(B230,terms!$B$2:$B$223),0,1)</f>
        <v>0</v>
      </c>
      <c r="E230">
        <v>230</v>
      </c>
      <c r="F230" t="str">
        <f t="shared" si="7"/>
        <v>D230</v>
      </c>
      <c r="G230">
        <f ca="1">IF(C230=1,SUM($D$2:INDIRECT(F230)),"")</f>
        <v>212</v>
      </c>
    </row>
    <row r="231" spans="1:7" x14ac:dyDescent="0.25">
      <c r="A231" t="s">
        <v>1136</v>
      </c>
      <c r="B231" t="str">
        <f t="shared" si="6"/>
        <v>retainhistory</v>
      </c>
      <c r="C231">
        <f>IF(B231=LOOKUP(B231,terms!$B$2:$B$219),1,0)</f>
        <v>0</v>
      </c>
      <c r="D231">
        <f>IF(B231=LOOKUP(B231,terms!$B$2:$B$223),0,1)</f>
        <v>1</v>
      </c>
      <c r="E231">
        <v>231</v>
      </c>
      <c r="F231" t="str">
        <f t="shared" si="7"/>
        <v>D231</v>
      </c>
      <c r="G231" t="str">
        <f ca="1">IF(C231=1,SUM($D$2:INDIRECT(F231)),"")</f>
        <v/>
      </c>
    </row>
    <row r="232" spans="1:7" x14ac:dyDescent="0.25">
      <c r="A232" t="s">
        <v>1137</v>
      </c>
      <c r="B232" t="str">
        <f t="shared" si="6"/>
        <v>provideadditionalverification</v>
      </c>
      <c r="C232">
        <f>IF(B232=LOOKUP(B232,terms!$B$2:$B$219),1,0)</f>
        <v>0</v>
      </c>
      <c r="D232">
        <f>IF(B232=LOOKUP(B232,terms!$B$2:$B$223),0,1)</f>
        <v>1</v>
      </c>
      <c r="E232">
        <v>232</v>
      </c>
      <c r="F232" t="str">
        <f t="shared" si="7"/>
        <v>D232</v>
      </c>
      <c r="G232" t="str">
        <f ca="1">IF(C232=1,SUM($D$2:INDIRECT(F232)),"")</f>
        <v/>
      </c>
    </row>
    <row r="233" spans="1:7" x14ac:dyDescent="0.25">
      <c r="A233" t="s">
        <v>1138</v>
      </c>
      <c r="B233" t="str">
        <f t="shared" si="6"/>
        <v>viewdemonstrationvideo</v>
      </c>
      <c r="C233">
        <f>IF(B233=LOOKUP(B233,terms!$B$2:$B$219),1,0)</f>
        <v>0</v>
      </c>
      <c r="D233">
        <f>IF(B233=LOOKUP(B233,terms!$B$2:$B$223),0,1)</f>
        <v>1</v>
      </c>
      <c r="E233">
        <v>233</v>
      </c>
      <c r="F233" t="str">
        <f t="shared" si="7"/>
        <v>D233</v>
      </c>
      <c r="G233" t="str">
        <f ca="1">IF(C233=1,SUM($D$2:INDIRECT(F233)),"")</f>
        <v/>
      </c>
    </row>
    <row r="234" spans="1:7" x14ac:dyDescent="0.25">
      <c r="A234" t="s">
        <v>1139</v>
      </c>
      <c r="B234" t="str">
        <f t="shared" si="6"/>
        <v>individualappealnotice</v>
      </c>
      <c r="C234">
        <f>IF(B234=LOOKUP(B234,terms!$B$2:$B$219),1,0)</f>
        <v>0</v>
      </c>
      <c r="D234">
        <f>IF(B234=LOOKUP(B234,terms!$B$2:$B$223),0,1)</f>
        <v>1</v>
      </c>
      <c r="E234">
        <v>234</v>
      </c>
      <c r="F234" t="str">
        <f t="shared" si="7"/>
        <v>D234</v>
      </c>
      <c r="G234" t="str">
        <f ca="1">IF(C234=1,SUM($D$2:INDIRECT(F234)),"")</f>
        <v/>
      </c>
    </row>
    <row r="235" spans="1:7" x14ac:dyDescent="0.25">
      <c r="A235" t="s">
        <v>798</v>
      </c>
      <c r="B235" t="str">
        <f t="shared" si="6"/>
        <v>healthplan</v>
      </c>
      <c r="C235">
        <f>IF(B235=LOOKUP(B235,terms!$B$2:$B$219),1,0)</f>
        <v>1</v>
      </c>
      <c r="D235">
        <f>IF(B235=LOOKUP(B235,terms!$B$2:$B$223),0,1)</f>
        <v>0</v>
      </c>
      <c r="E235">
        <v>235</v>
      </c>
      <c r="F235" t="str">
        <f t="shared" si="7"/>
        <v>D235</v>
      </c>
      <c r="G235">
        <f ca="1">IF(C235=1,SUM($D$2:INDIRECT(F235)),"")</f>
        <v>216</v>
      </c>
    </row>
    <row r="236" spans="1:7" x14ac:dyDescent="0.25">
      <c r="A236" t="s">
        <v>1140</v>
      </c>
      <c r="B236" t="str">
        <f t="shared" si="6"/>
        <v>verifyapplicantcitizenship</v>
      </c>
      <c r="C236">
        <f>IF(B236=LOOKUP(B236,terms!$B$2:$B$219),1,0)</f>
        <v>0</v>
      </c>
      <c r="D236">
        <f>IF(B236=LOOKUP(B236,terms!$B$2:$B$223),0,1)</f>
        <v>1</v>
      </c>
      <c r="E236">
        <v>236</v>
      </c>
      <c r="F236" t="str">
        <f t="shared" si="7"/>
        <v>D236</v>
      </c>
      <c r="G236" t="str">
        <f ca="1">IF(C236=1,SUM($D$2:INDIRECT(F236)),"")</f>
        <v/>
      </c>
    </row>
    <row r="237" spans="1:7" x14ac:dyDescent="0.25">
      <c r="A237" t="s">
        <v>1141</v>
      </c>
      <c r="B237" t="str">
        <f t="shared" si="6"/>
        <v>servicequality</v>
      </c>
      <c r="C237">
        <f>IF(B237=LOOKUP(B237,terms!$B$2:$B$219),1,0)</f>
        <v>0</v>
      </c>
      <c r="D237">
        <f>IF(B237=LOOKUP(B237,terms!$B$2:$B$223),0,1)</f>
        <v>1</v>
      </c>
      <c r="E237">
        <v>237</v>
      </c>
      <c r="F237" t="str">
        <f t="shared" si="7"/>
        <v>D237</v>
      </c>
      <c r="G237" t="str">
        <f ca="1">IF(C237=1,SUM($D$2:INDIRECT(F237)),"")</f>
        <v/>
      </c>
    </row>
    <row r="238" spans="1:7" x14ac:dyDescent="0.25">
      <c r="A238" t="s">
        <v>1142</v>
      </c>
      <c r="B238" t="str">
        <f t="shared" si="6"/>
        <v>storedpreference</v>
      </c>
      <c r="C238">
        <f>IF(B238=LOOKUP(B238,terms!$B$2:$B$219),1,0)</f>
        <v>0</v>
      </c>
      <c r="D238">
        <f>IF(B238=LOOKUP(B238,terms!$B$2:$B$223),0,1)</f>
        <v>1</v>
      </c>
      <c r="E238">
        <v>238</v>
      </c>
      <c r="F238" t="str">
        <f t="shared" si="7"/>
        <v>D238</v>
      </c>
      <c r="G238" t="str">
        <f ca="1">IF(C238=1,SUM($D$2:INDIRECT(F238)),"")</f>
        <v/>
      </c>
    </row>
    <row r="239" spans="1:7" x14ac:dyDescent="0.25">
      <c r="A239" t="s">
        <v>709</v>
      </c>
      <c r="B239" t="str">
        <f t="shared" si="6"/>
        <v>annualrenewal</v>
      </c>
      <c r="C239">
        <f>IF(B239=LOOKUP(B239,terms!$B$2:$B$219),1,0)</f>
        <v>1</v>
      </c>
      <c r="D239">
        <f>IF(B239=LOOKUP(B239,terms!$B$2:$B$223),0,1)</f>
        <v>0</v>
      </c>
      <c r="E239">
        <v>239</v>
      </c>
      <c r="F239" t="str">
        <f t="shared" si="7"/>
        <v>D239</v>
      </c>
      <c r="G239">
        <f ca="1">IF(C239=1,SUM($D$2:INDIRECT(F239)),"")</f>
        <v>219</v>
      </c>
    </row>
    <row r="240" spans="1:7" x14ac:dyDescent="0.25">
      <c r="A240" t="s">
        <v>1143</v>
      </c>
      <c r="B240" t="str">
        <f t="shared" si="6"/>
        <v>selectaptcsubsidy</v>
      </c>
      <c r="C240">
        <f>IF(B240=LOOKUP(B240,terms!$B$2:$B$219),1,0)</f>
        <v>0</v>
      </c>
      <c r="D240">
        <f>IF(B240=LOOKUP(B240,terms!$B$2:$B$223),0,1)</f>
        <v>1</v>
      </c>
      <c r="E240">
        <v>240</v>
      </c>
      <c r="F240" t="str">
        <f t="shared" si="7"/>
        <v>D240</v>
      </c>
      <c r="G240" t="str">
        <f ca="1">IF(C240=1,SUM($D$2:INDIRECT(F240)),"")</f>
        <v/>
      </c>
    </row>
    <row r="241" spans="1:7" x14ac:dyDescent="0.25">
      <c r="A241" t="s">
        <v>1144</v>
      </c>
      <c r="B241" t="str">
        <f t="shared" si="6"/>
        <v>generatemonthlyreport</v>
      </c>
      <c r="C241">
        <f>IF(B241=LOOKUP(B241,terms!$B$2:$B$219),1,0)</f>
        <v>0</v>
      </c>
      <c r="D241">
        <f>IF(B241=LOOKUP(B241,terms!$B$2:$B$223),0,1)</f>
        <v>1</v>
      </c>
      <c r="E241">
        <v>241</v>
      </c>
      <c r="F241" t="str">
        <f t="shared" si="7"/>
        <v>D241</v>
      </c>
      <c r="G241" t="str">
        <f ca="1">IF(C241=1,SUM($D$2:INDIRECT(F241)),"")</f>
        <v/>
      </c>
    </row>
    <row r="242" spans="1:7" x14ac:dyDescent="0.25">
      <c r="A242" t="s">
        <v>1145</v>
      </c>
      <c r="B242" t="str">
        <f t="shared" si="6"/>
        <v>createcaseloadreport</v>
      </c>
      <c r="C242">
        <f>IF(B242=LOOKUP(B242,terms!$B$2:$B$219),1,0)</f>
        <v>0</v>
      </c>
      <c r="D242">
        <f>IF(B242=LOOKUP(B242,terms!$B$2:$B$223),0,1)</f>
        <v>1</v>
      </c>
      <c r="E242">
        <v>242</v>
      </c>
      <c r="F242" t="str">
        <f t="shared" si="7"/>
        <v>D242</v>
      </c>
      <c r="G242" t="str">
        <f ca="1">IF(C242=1,SUM($D$2:INDIRECT(F242)),"")</f>
        <v/>
      </c>
    </row>
    <row r="243" spans="1:7" x14ac:dyDescent="0.25">
      <c r="A243" t="s">
        <v>1146</v>
      </c>
      <c r="B243" t="str">
        <f t="shared" si="6"/>
        <v>processaccount</v>
      </c>
      <c r="C243">
        <f>IF(B243=LOOKUP(B243,terms!$B$2:$B$219),1,0)</f>
        <v>0</v>
      </c>
      <c r="D243">
        <f>IF(B243=LOOKUP(B243,terms!$B$2:$B$223),0,1)</f>
        <v>1</v>
      </c>
      <c r="E243">
        <v>243</v>
      </c>
      <c r="F243" t="str">
        <f t="shared" si="7"/>
        <v>D243</v>
      </c>
      <c r="G243" t="str">
        <f ca="1">IF(C243=1,SUM($D$2:INDIRECT(F243)),"")</f>
        <v/>
      </c>
    </row>
    <row r="244" spans="1:7" x14ac:dyDescent="0.25">
      <c r="A244" t="s">
        <v>1147</v>
      </c>
      <c r="B244" t="str">
        <f t="shared" si="6"/>
        <v>qualityrating</v>
      </c>
      <c r="C244">
        <f>IF(B244=LOOKUP(B244,terms!$B$2:$B$219),1,0)</f>
        <v>1</v>
      </c>
      <c r="D244">
        <f>IF(B244=LOOKUP(B244,terms!$B$2:$B$223),0,1)</f>
        <v>0</v>
      </c>
      <c r="E244">
        <v>244</v>
      </c>
      <c r="F244" t="str">
        <f t="shared" si="7"/>
        <v>D244</v>
      </c>
      <c r="G244">
        <f ca="1">IF(C244=1,SUM($D$2:INDIRECT(F244)),"")</f>
        <v>223</v>
      </c>
    </row>
    <row r="245" spans="1:7" x14ac:dyDescent="0.25">
      <c r="A245" t="s">
        <v>1148</v>
      </c>
      <c r="B245" t="str">
        <f t="shared" si="6"/>
        <v>dataelement</v>
      </c>
      <c r="C245">
        <f>IF(B245=LOOKUP(B245,terms!$B$2:$B$219),1,0)</f>
        <v>0</v>
      </c>
      <c r="D245">
        <f>IF(B245=LOOKUP(B245,terms!$B$2:$B$223),0,1)</f>
        <v>1</v>
      </c>
      <c r="E245">
        <v>245</v>
      </c>
      <c r="F245" t="str">
        <f t="shared" si="7"/>
        <v>D245</v>
      </c>
      <c r="G245" t="str">
        <f ca="1">IF(C245=1,SUM($D$2:INDIRECT(F245)),"")</f>
        <v/>
      </c>
    </row>
    <row r="246" spans="1:7" x14ac:dyDescent="0.25">
      <c r="A246" t="s">
        <v>1149</v>
      </c>
      <c r="B246" t="str">
        <f t="shared" si="6"/>
        <v>datavalue</v>
      </c>
      <c r="C246">
        <f>IF(B246=LOOKUP(B246,terms!$B$2:$B$219),1,0)</f>
        <v>0</v>
      </c>
      <c r="D246">
        <f>IF(B246=LOOKUP(B246,terms!$B$2:$B$223),0,1)</f>
        <v>1</v>
      </c>
      <c r="E246">
        <v>246</v>
      </c>
      <c r="F246" t="str">
        <f t="shared" si="7"/>
        <v>D246</v>
      </c>
      <c r="G246" t="str">
        <f ca="1">IF(C246=1,SUM($D$2:INDIRECT(F246)),"")</f>
        <v/>
      </c>
    </row>
    <row r="247" spans="1:7" x14ac:dyDescent="0.25">
      <c r="A247" t="s">
        <v>1150</v>
      </c>
      <c r="B247" t="str">
        <f t="shared" si="6"/>
        <v>authorizedprovider</v>
      </c>
      <c r="C247">
        <f>IF(B247=LOOKUP(B247,terms!$B$2:$B$219),1,0)</f>
        <v>0</v>
      </c>
      <c r="D247">
        <f>IF(B247=LOOKUP(B247,terms!$B$2:$B$223),0,1)</f>
        <v>1</v>
      </c>
      <c r="E247">
        <v>247</v>
      </c>
      <c r="F247" t="str">
        <f t="shared" si="7"/>
        <v>D247</v>
      </c>
      <c r="G247" t="str">
        <f ca="1">IF(C247=1,SUM($D$2:INDIRECT(F247)),"")</f>
        <v/>
      </c>
    </row>
    <row r="248" spans="1:7" x14ac:dyDescent="0.25">
      <c r="A248" t="s">
        <v>1151</v>
      </c>
      <c r="B248" t="str">
        <f t="shared" si="6"/>
        <v>surveybased</v>
      </c>
      <c r="C248">
        <f>IF(B248=LOOKUP(B248,terms!$B$2:$B$219),1,0)</f>
        <v>0</v>
      </c>
      <c r="D248">
        <f>IF(B248=LOOKUP(B248,terms!$B$2:$B$223),0,1)</f>
        <v>1</v>
      </c>
      <c r="E248">
        <v>248</v>
      </c>
      <c r="F248" t="str">
        <f t="shared" si="7"/>
        <v>D248</v>
      </c>
      <c r="G248" t="str">
        <f ca="1">IF(C248=1,SUM($D$2:INDIRECT(F248)),"")</f>
        <v/>
      </c>
    </row>
    <row r="249" spans="1:7" x14ac:dyDescent="0.25">
      <c r="A249" t="s">
        <v>1152</v>
      </c>
      <c r="B249" t="str">
        <f t="shared" si="6"/>
        <v>servicescenter</v>
      </c>
      <c r="C249">
        <f>IF(B249=LOOKUP(B249,terms!$B$2:$B$219),1,0)</f>
        <v>1</v>
      </c>
      <c r="D249">
        <f>IF(B249=LOOKUP(B249,terms!$B$2:$B$223),0,1)</f>
        <v>0</v>
      </c>
      <c r="E249">
        <v>249</v>
      </c>
      <c r="F249" t="str">
        <f t="shared" si="7"/>
        <v>D249</v>
      </c>
      <c r="G249">
        <f ca="1">IF(C249=1,SUM($D$2:INDIRECT(F249)),"")</f>
        <v>227</v>
      </c>
    </row>
    <row r="250" spans="1:7" x14ac:dyDescent="0.25">
      <c r="A250" t="s">
        <v>1153</v>
      </c>
      <c r="B250" t="str">
        <f t="shared" si="6"/>
        <v>callcenter</v>
      </c>
      <c r="C250">
        <f>IF(B250=LOOKUP(B250,terms!$B$2:$B$219),1,0)</f>
        <v>1</v>
      </c>
      <c r="D250">
        <f>IF(B250=LOOKUP(B250,terms!$B$2:$B$223),0,1)</f>
        <v>0</v>
      </c>
      <c r="E250">
        <v>250</v>
      </c>
      <c r="F250" t="str">
        <f t="shared" si="7"/>
        <v>D250</v>
      </c>
      <c r="G250">
        <f ca="1">IF(C250=1,SUM($D$2:INDIRECT(F250)),"")</f>
        <v>227</v>
      </c>
    </row>
    <row r="251" spans="1:7" x14ac:dyDescent="0.25">
      <c r="A251" t="s">
        <v>1154</v>
      </c>
      <c r="B251" t="str">
        <f t="shared" si="6"/>
        <v>qualitymeasure</v>
      </c>
      <c r="C251">
        <f>IF(B251=LOOKUP(B251,terms!$B$2:$B$219),1,0)</f>
        <v>0</v>
      </c>
      <c r="D251">
        <f>IF(B251=LOOKUP(B251,terms!$B$2:$B$223),0,1)</f>
        <v>1</v>
      </c>
      <c r="E251">
        <v>251</v>
      </c>
      <c r="F251" t="str">
        <f t="shared" si="7"/>
        <v>D251</v>
      </c>
      <c r="G251" t="str">
        <f ca="1">IF(C251=1,SUM($D$2:INDIRECT(F251)),"")</f>
        <v/>
      </c>
    </row>
    <row r="252" spans="1:7" x14ac:dyDescent="0.25">
      <c r="A252" t="s">
        <v>1155</v>
      </c>
      <c r="B252" t="str">
        <f t="shared" si="6"/>
        <v>benefitlevel</v>
      </c>
      <c r="C252">
        <f>IF(B252=LOOKUP(B252,terms!$B$2:$B$219),1,0)</f>
        <v>0</v>
      </c>
      <c r="D252">
        <f>IF(B252=LOOKUP(B252,terms!$B$2:$B$223),0,1)</f>
        <v>1</v>
      </c>
      <c r="E252">
        <v>252</v>
      </c>
      <c r="F252" t="str">
        <f t="shared" si="7"/>
        <v>D252</v>
      </c>
      <c r="G252" t="str">
        <f ca="1">IF(C252=1,SUM($D$2:INDIRECT(F252)),"")</f>
        <v/>
      </c>
    </row>
    <row r="253" spans="1:7" x14ac:dyDescent="0.25">
      <c r="A253" t="s">
        <v>1156</v>
      </c>
      <c r="B253" t="str">
        <f t="shared" si="6"/>
        <v>targetedgroup</v>
      </c>
      <c r="C253">
        <f>IF(B253=LOOKUP(B253,terms!$B$2:$B$219),1,0)</f>
        <v>0</v>
      </c>
      <c r="D253">
        <f>IF(B253=LOOKUP(B253,terms!$B$2:$B$223),0,1)</f>
        <v>1</v>
      </c>
      <c r="E253">
        <v>253</v>
      </c>
      <c r="F253" t="str">
        <f t="shared" si="7"/>
        <v>D253</v>
      </c>
      <c r="G253" t="str">
        <f ca="1">IF(C253=1,SUM($D$2:INDIRECT(F253)),"")</f>
        <v/>
      </c>
    </row>
    <row r="254" spans="1:7" x14ac:dyDescent="0.25">
      <c r="A254" t="s">
        <v>1157</v>
      </c>
      <c r="B254" t="str">
        <f t="shared" si="6"/>
        <v>consumersattestation</v>
      </c>
      <c r="C254">
        <f>IF(B254=LOOKUP(B254,terms!$B$2:$B$219),1,0)</f>
        <v>0</v>
      </c>
      <c r="D254">
        <f>IF(B254=LOOKUP(B254,terms!$B$2:$B$223),0,1)</f>
        <v>1</v>
      </c>
      <c r="E254">
        <v>254</v>
      </c>
      <c r="F254" t="str">
        <f t="shared" si="7"/>
        <v>D254</v>
      </c>
      <c r="G254" t="str">
        <f ca="1">IF(C254=1,SUM($D$2:INDIRECT(F254)),"")</f>
        <v/>
      </c>
    </row>
    <row r="255" spans="1:7" x14ac:dyDescent="0.25">
      <c r="A255" t="s">
        <v>1158</v>
      </c>
      <c r="B255" t="str">
        <f t="shared" si="6"/>
        <v>taxadministration</v>
      </c>
      <c r="C255">
        <f>IF(B255=LOOKUP(B255,terms!$B$2:$B$219),1,0)</f>
        <v>0</v>
      </c>
      <c r="D255">
        <f>IF(B255=LOOKUP(B255,terms!$B$2:$B$223),0,1)</f>
        <v>1</v>
      </c>
      <c r="E255">
        <v>255</v>
      </c>
      <c r="F255" t="str">
        <f t="shared" si="7"/>
        <v>D255</v>
      </c>
      <c r="G255" t="str">
        <f ca="1">IF(C255=1,SUM($D$2:INDIRECT(F255)),"")</f>
        <v/>
      </c>
    </row>
    <row r="256" spans="1:7" x14ac:dyDescent="0.25">
      <c r="A256" t="s">
        <v>1159</v>
      </c>
      <c r="B256" t="str">
        <f t="shared" si="6"/>
        <v>geographicarea</v>
      </c>
      <c r="C256">
        <f>IF(B256=LOOKUP(B256,terms!$B$2:$B$219),1,0)</f>
        <v>0</v>
      </c>
      <c r="D256">
        <f>IF(B256=LOOKUP(B256,terms!$B$2:$B$223),0,1)</f>
        <v>1</v>
      </c>
      <c r="E256">
        <v>256</v>
      </c>
      <c r="F256" t="str">
        <f t="shared" si="7"/>
        <v>D256</v>
      </c>
      <c r="G256" t="str">
        <f ca="1">IF(C256=1,SUM($D$2:INDIRECT(F256)),"")</f>
        <v/>
      </c>
    </row>
    <row r="257" spans="1:7" x14ac:dyDescent="0.25">
      <c r="A257" t="s">
        <v>1160</v>
      </c>
      <c r="B257" t="str">
        <f t="shared" si="6"/>
        <v>taxfiling</v>
      </c>
      <c r="C257">
        <f>IF(B257=LOOKUP(B257,terms!$B$2:$B$219),1,0)</f>
        <v>0</v>
      </c>
      <c r="D257">
        <f>IF(B257=LOOKUP(B257,terms!$B$2:$B$223),0,1)</f>
        <v>1</v>
      </c>
      <c r="E257">
        <v>257</v>
      </c>
      <c r="F257" t="str">
        <f t="shared" si="7"/>
        <v>D257</v>
      </c>
      <c r="G257" t="str">
        <f ca="1">IF(C257=1,SUM($D$2:INDIRECT(F257)),"")</f>
        <v/>
      </c>
    </row>
    <row r="258" spans="1:7" x14ac:dyDescent="0.25">
      <c r="A258" t="s">
        <v>1161</v>
      </c>
      <c r="B258" t="str">
        <f t="shared" si="6"/>
        <v>accountpreference</v>
      </c>
      <c r="C258">
        <f>IF(B258=LOOKUP(B258,terms!$B$2:$B$219),1,0)</f>
        <v>0</v>
      </c>
      <c r="D258">
        <f>IF(B258=LOOKUP(B258,terms!$B$2:$B$223),0,1)</f>
        <v>1</v>
      </c>
      <c r="E258">
        <v>258</v>
      </c>
      <c r="F258" t="str">
        <f t="shared" si="7"/>
        <v>D258</v>
      </c>
      <c r="G258" t="str">
        <f ca="1">IF(C258=1,SUM($D$2:INDIRECT(F258)),"")</f>
        <v/>
      </c>
    </row>
    <row r="259" spans="1:7" x14ac:dyDescent="0.25">
      <c r="A259" t="s">
        <v>1162</v>
      </c>
      <c r="B259" t="str">
        <f t="shared" ref="B259:B322" si="8">LOWER(SUBSTITUTE(A259," ",""))</f>
        <v>supportmanagement</v>
      </c>
      <c r="C259">
        <f>IF(B259=LOOKUP(B259,terms!$B$2:$B$219),1,0)</f>
        <v>0</v>
      </c>
      <c r="D259">
        <f>IF(B259=LOOKUP(B259,terms!$B$2:$B$223),0,1)</f>
        <v>1</v>
      </c>
      <c r="E259">
        <v>259</v>
      </c>
      <c r="F259" t="str">
        <f t="shared" ref="F259:F322" si="9">CONCATENATE("D",E259)</f>
        <v>D259</v>
      </c>
      <c r="G259" t="str">
        <f ca="1">IF(C259=1,SUM($D$2:INDIRECT(F259)),"")</f>
        <v/>
      </c>
    </row>
    <row r="260" spans="1:7" x14ac:dyDescent="0.25">
      <c r="A260" t="s">
        <v>851</v>
      </c>
      <c r="B260" t="str">
        <f t="shared" si="8"/>
        <v>premiumsubsidy</v>
      </c>
      <c r="C260">
        <f>IF(B260=LOOKUP(B260,terms!$B$2:$B$219),1,0)</f>
        <v>1</v>
      </c>
      <c r="D260">
        <f>IF(B260=LOOKUP(B260,terms!$B$2:$B$223),0,1)</f>
        <v>0</v>
      </c>
      <c r="E260">
        <v>260</v>
      </c>
      <c r="F260" t="str">
        <f t="shared" si="9"/>
        <v>D260</v>
      </c>
      <c r="G260">
        <f ca="1">IF(C260=1,SUM($D$2:INDIRECT(F260)),"")</f>
        <v>236</v>
      </c>
    </row>
    <row r="261" spans="1:7" x14ac:dyDescent="0.25">
      <c r="A261" t="s">
        <v>1163</v>
      </c>
      <c r="B261" t="str">
        <f t="shared" si="8"/>
        <v>planselection</v>
      </c>
      <c r="C261">
        <f>IF(B261=LOOKUP(B261,terms!$B$2:$B$219),1,0)</f>
        <v>0</v>
      </c>
      <c r="D261">
        <f>IF(B261=LOOKUP(B261,terms!$B$2:$B$223),0,1)</f>
        <v>1</v>
      </c>
      <c r="E261">
        <v>261</v>
      </c>
      <c r="F261" t="str">
        <f t="shared" si="9"/>
        <v>D261</v>
      </c>
      <c r="G261" t="str">
        <f ca="1">IF(C261=1,SUM($D$2:INDIRECT(F261)),"")</f>
        <v/>
      </c>
    </row>
    <row r="262" spans="1:7" x14ac:dyDescent="0.25">
      <c r="A262" t="s">
        <v>1164</v>
      </c>
      <c r="B262" t="str">
        <f t="shared" si="8"/>
        <v>eligibilitydetermination</v>
      </c>
      <c r="C262">
        <f>IF(B262=LOOKUP(B262,terms!$B$2:$B$219),1,0)</f>
        <v>0</v>
      </c>
      <c r="D262">
        <f>IF(B262=LOOKUP(B262,terms!$B$2:$B$223),0,1)</f>
        <v>1</v>
      </c>
      <c r="E262">
        <v>262</v>
      </c>
      <c r="F262" t="str">
        <f t="shared" si="9"/>
        <v>D262</v>
      </c>
      <c r="G262" t="str">
        <f ca="1">IF(C262=1,SUM($D$2:INDIRECT(F262)),"")</f>
        <v/>
      </c>
    </row>
    <row r="263" spans="1:7" x14ac:dyDescent="0.25">
      <c r="A263" t="s">
        <v>1165</v>
      </c>
      <c r="B263" t="str">
        <f t="shared" si="8"/>
        <v>authorizeduser</v>
      </c>
      <c r="C263">
        <f>IF(B263=LOOKUP(B263,terms!$B$2:$B$219),1,0)</f>
        <v>0</v>
      </c>
      <c r="D263">
        <f>IF(B263=LOOKUP(B263,terms!$B$2:$B$223),0,1)</f>
        <v>1</v>
      </c>
      <c r="E263">
        <v>263</v>
      </c>
      <c r="F263" t="str">
        <f t="shared" si="9"/>
        <v>D263</v>
      </c>
      <c r="G263" t="str">
        <f ca="1">IF(C263=1,SUM($D$2:INDIRECT(F263)),"")</f>
        <v/>
      </c>
    </row>
    <row r="264" spans="1:7" x14ac:dyDescent="0.25">
      <c r="A264" t="s">
        <v>1166</v>
      </c>
      <c r="B264" t="str">
        <f t="shared" si="8"/>
        <v>paymentinformation</v>
      </c>
      <c r="C264">
        <f>IF(B264=LOOKUP(B264,terms!$B$2:$B$219),1,0)</f>
        <v>0</v>
      </c>
      <c r="D264">
        <f>IF(B264=LOOKUP(B264,terms!$B$2:$B$223),0,1)</f>
        <v>1</v>
      </c>
      <c r="E264">
        <v>264</v>
      </c>
      <c r="F264" t="str">
        <f t="shared" si="9"/>
        <v>D264</v>
      </c>
      <c r="G264" t="str">
        <f ca="1">IF(C264=1,SUM($D$2:INDIRECT(F264)),"")</f>
        <v/>
      </c>
    </row>
    <row r="265" spans="1:7" x14ac:dyDescent="0.25">
      <c r="A265" t="s">
        <v>1167</v>
      </c>
      <c r="B265" t="str">
        <f t="shared" si="8"/>
        <v>informationentered</v>
      </c>
      <c r="C265">
        <f>IF(B265=LOOKUP(B265,terms!$B$2:$B$219),1,0)</f>
        <v>0</v>
      </c>
      <c r="D265">
        <f>IF(B265=LOOKUP(B265,terms!$B$2:$B$223),0,1)</f>
        <v>1</v>
      </c>
      <c r="E265">
        <v>265</v>
      </c>
      <c r="F265" t="str">
        <f t="shared" si="9"/>
        <v>D265</v>
      </c>
      <c r="G265" t="str">
        <f ca="1">IF(C265=1,SUM($D$2:INDIRECT(F265)),"")</f>
        <v/>
      </c>
    </row>
    <row r="266" spans="1:7" x14ac:dyDescent="0.25">
      <c r="A266" t="s">
        <v>1168</v>
      </c>
      <c r="B266" t="str">
        <f t="shared" si="8"/>
        <v>personalinformation</v>
      </c>
      <c r="C266">
        <f>IF(B266=LOOKUP(B266,terms!$B$2:$B$219),1,0)</f>
        <v>0</v>
      </c>
      <c r="D266">
        <f>IF(B266=LOOKUP(B266,terms!$B$2:$B$223),0,1)</f>
        <v>1</v>
      </c>
      <c r="E266">
        <v>266</v>
      </c>
      <c r="F266" t="str">
        <f t="shared" si="9"/>
        <v>D266</v>
      </c>
      <c r="G266" t="str">
        <f ca="1">IF(C266=1,SUM($D$2:INDIRECT(F266)),"")</f>
        <v/>
      </c>
    </row>
    <row r="267" spans="1:7" x14ac:dyDescent="0.25">
      <c r="A267" t="s">
        <v>1169</v>
      </c>
      <c r="B267" t="str">
        <f t="shared" si="8"/>
        <v>planrating</v>
      </c>
      <c r="C267">
        <f>IF(B267=LOOKUP(B267,terms!$B$2:$B$219),1,0)</f>
        <v>0</v>
      </c>
      <c r="D267">
        <f>IF(B267=LOOKUP(B267,terms!$B$2:$B$223),0,1)</f>
        <v>1</v>
      </c>
      <c r="E267">
        <v>267</v>
      </c>
      <c r="F267" t="str">
        <f t="shared" si="9"/>
        <v>D267</v>
      </c>
      <c r="G267" t="str">
        <f ca="1">IF(C267=1,SUM($D$2:INDIRECT(F267)),"")</f>
        <v/>
      </c>
    </row>
    <row r="268" spans="1:7" x14ac:dyDescent="0.25">
      <c r="A268" t="s">
        <v>734</v>
      </c>
      <c r="B268" t="str">
        <f t="shared" si="8"/>
        <v>casemanagement</v>
      </c>
      <c r="C268">
        <f>IF(B268=LOOKUP(B268,terms!$B$2:$B$219),1,0)</f>
        <v>1</v>
      </c>
      <c r="D268">
        <f>IF(B268=LOOKUP(B268,terms!$B$2:$B$223),0,1)</f>
        <v>0</v>
      </c>
      <c r="E268">
        <v>268</v>
      </c>
      <c r="F268" t="str">
        <f t="shared" si="9"/>
        <v>D268</v>
      </c>
      <c r="G268">
        <f ca="1">IF(C268=1,SUM($D$2:INDIRECT(F268)),"")</f>
        <v>243</v>
      </c>
    </row>
    <row r="269" spans="1:7" x14ac:dyDescent="0.25">
      <c r="A269" t="s">
        <v>1170</v>
      </c>
      <c r="B269" t="str">
        <f t="shared" si="8"/>
        <v>analyzeresponse</v>
      </c>
      <c r="C269">
        <f>IF(B269=LOOKUP(B269,terms!$B$2:$B$219),1,0)</f>
        <v>0</v>
      </c>
      <c r="D269">
        <f>IF(B269=LOOKUP(B269,terms!$B$2:$B$223),0,1)</f>
        <v>1</v>
      </c>
      <c r="E269">
        <v>269</v>
      </c>
      <c r="F269" t="str">
        <f t="shared" si="9"/>
        <v>D269</v>
      </c>
      <c r="G269" t="str">
        <f ca="1">IF(C269=1,SUM($D$2:INDIRECT(F269)),"")</f>
        <v/>
      </c>
    </row>
    <row r="270" spans="1:7" x14ac:dyDescent="0.25">
      <c r="A270" t="s">
        <v>1171</v>
      </c>
      <c r="B270" t="str">
        <f t="shared" si="8"/>
        <v>manualreview</v>
      </c>
      <c r="C270">
        <f>IF(B270=LOOKUP(B270,terms!$B$2:$B$219),1,0)</f>
        <v>0</v>
      </c>
      <c r="D270">
        <f>IF(B270=LOOKUP(B270,terms!$B$2:$B$223),0,1)</f>
        <v>1</v>
      </c>
      <c r="E270">
        <v>270</v>
      </c>
      <c r="F270" t="str">
        <f t="shared" si="9"/>
        <v>D270</v>
      </c>
      <c r="G270" t="str">
        <f ca="1">IF(C270=1,SUM($D$2:INDIRECT(F270)),"")</f>
        <v/>
      </c>
    </row>
    <row r="271" spans="1:7" x14ac:dyDescent="0.25">
      <c r="A271" t="s">
        <v>1172</v>
      </c>
      <c r="B271" t="str">
        <f t="shared" si="8"/>
        <v>controlagency</v>
      </c>
      <c r="C271">
        <f>IF(B271=LOOKUP(B271,terms!$B$2:$B$219),1,0)</f>
        <v>1</v>
      </c>
      <c r="D271">
        <f>IF(B271=LOOKUP(B271,terms!$B$2:$B$223),0,1)</f>
        <v>0</v>
      </c>
      <c r="E271">
        <v>271</v>
      </c>
      <c r="F271" t="str">
        <f t="shared" si="9"/>
        <v>D271</v>
      </c>
      <c r="G271">
        <f ca="1">IF(C271=1,SUM($D$2:INDIRECT(F271)),"")</f>
        <v>245</v>
      </c>
    </row>
    <row r="272" spans="1:7" x14ac:dyDescent="0.25">
      <c r="A272" t="s">
        <v>1173</v>
      </c>
      <c r="B272" t="str">
        <f t="shared" si="8"/>
        <v>caseinformation</v>
      </c>
      <c r="C272">
        <f>IF(B272=LOOKUP(B272,terms!$B$2:$B$219),1,0)</f>
        <v>0</v>
      </c>
      <c r="D272">
        <f>IF(B272=LOOKUP(B272,terms!$B$2:$B$223),0,1)</f>
        <v>1</v>
      </c>
      <c r="E272">
        <v>272</v>
      </c>
      <c r="F272" t="str">
        <f t="shared" si="9"/>
        <v>D272</v>
      </c>
      <c r="G272" t="str">
        <f ca="1">IF(C272=1,SUM($D$2:INDIRECT(F272)),"")</f>
        <v/>
      </c>
    </row>
    <row r="273" spans="1:7" x14ac:dyDescent="0.25">
      <c r="A273" t="s">
        <v>1174</v>
      </c>
      <c r="B273" t="str">
        <f t="shared" si="8"/>
        <v>statusstatewide</v>
      </c>
      <c r="C273">
        <f>IF(B273=LOOKUP(B273,terms!$B$2:$B$219),1,0)</f>
        <v>0</v>
      </c>
      <c r="D273">
        <f>IF(B273=LOOKUP(B273,terms!$B$2:$B$223),0,1)</f>
        <v>1</v>
      </c>
      <c r="E273">
        <v>273</v>
      </c>
      <c r="F273" t="str">
        <f t="shared" si="9"/>
        <v>D273</v>
      </c>
      <c r="G273" t="str">
        <f ca="1">IF(C273=1,SUM($D$2:INDIRECT(F273)),"")</f>
        <v/>
      </c>
    </row>
    <row r="274" spans="1:7" x14ac:dyDescent="0.25">
      <c r="A274" t="s">
        <v>1175</v>
      </c>
      <c r="B274" t="str">
        <f t="shared" si="8"/>
        <v>individualaccount</v>
      </c>
      <c r="C274">
        <f>IF(B274=LOOKUP(B274,terms!$B$2:$B$219),1,0)</f>
        <v>0</v>
      </c>
      <c r="D274">
        <f>IF(B274=LOOKUP(B274,terms!$B$2:$B$223),0,1)</f>
        <v>1</v>
      </c>
      <c r="E274">
        <v>274</v>
      </c>
      <c r="F274" t="str">
        <f t="shared" si="9"/>
        <v>D274</v>
      </c>
      <c r="G274" t="str">
        <f ca="1">IF(C274=1,SUM($D$2:INDIRECT(F274)),"")</f>
        <v/>
      </c>
    </row>
    <row r="275" spans="1:7" x14ac:dyDescent="0.25">
      <c r="A275" t="s">
        <v>1176</v>
      </c>
      <c r="B275" t="str">
        <f t="shared" si="8"/>
        <v>updatedinformation</v>
      </c>
      <c r="C275">
        <f>IF(B275=LOOKUP(B275,terms!$B$2:$B$219),1,0)</f>
        <v>0</v>
      </c>
      <c r="D275">
        <f>IF(B275=LOOKUP(B275,terms!$B$2:$B$223),0,1)</f>
        <v>1</v>
      </c>
      <c r="E275">
        <v>275</v>
      </c>
      <c r="F275" t="str">
        <f t="shared" si="9"/>
        <v>D275</v>
      </c>
      <c r="G275" t="str">
        <f ca="1">IF(C275=1,SUM($D$2:INDIRECT(F275)),"")</f>
        <v/>
      </c>
    </row>
    <row r="276" spans="1:7" x14ac:dyDescent="0.25">
      <c r="A276" t="s">
        <v>1177</v>
      </c>
      <c r="B276" t="str">
        <f t="shared" si="8"/>
        <v>informationprovided</v>
      </c>
      <c r="C276">
        <f>IF(B276=LOOKUP(B276,terms!$B$2:$B$219),1,0)</f>
        <v>0</v>
      </c>
      <c r="D276">
        <f>IF(B276=LOOKUP(B276,terms!$B$2:$B$223),0,1)</f>
        <v>1</v>
      </c>
      <c r="E276">
        <v>276</v>
      </c>
      <c r="F276" t="str">
        <f t="shared" si="9"/>
        <v>D276</v>
      </c>
      <c r="G276" t="str">
        <f ca="1">IF(C276=1,SUM($D$2:INDIRECT(F276)),"")</f>
        <v/>
      </c>
    </row>
    <row r="277" spans="1:7" x14ac:dyDescent="0.25">
      <c r="A277" t="s">
        <v>1178</v>
      </c>
      <c r="B277" t="str">
        <f t="shared" si="8"/>
        <v>promotehealth</v>
      </c>
      <c r="C277">
        <f>IF(B277=LOOKUP(B277,terms!$B$2:$B$219),1,0)</f>
        <v>0</v>
      </c>
      <c r="D277">
        <f>IF(B277=LOOKUP(B277,terms!$B$2:$B$223),0,1)</f>
        <v>1</v>
      </c>
      <c r="E277">
        <v>277</v>
      </c>
      <c r="F277" t="str">
        <f t="shared" si="9"/>
        <v>D277</v>
      </c>
      <c r="G277" t="str">
        <f ca="1">IF(C277=1,SUM($D$2:INDIRECT(F277)),"")</f>
        <v/>
      </c>
    </row>
    <row r="278" spans="1:7" x14ac:dyDescent="0.25">
      <c r="A278" t="s">
        <v>1179</v>
      </c>
      <c r="B278" t="str">
        <f t="shared" si="8"/>
        <v>automaticallyenroll</v>
      </c>
      <c r="C278">
        <f>IF(B278=LOOKUP(B278,terms!$B$2:$B$219),1,0)</f>
        <v>0</v>
      </c>
      <c r="D278">
        <f>IF(B278=LOOKUP(B278,terms!$B$2:$B$223),0,1)</f>
        <v>1</v>
      </c>
      <c r="E278">
        <v>278</v>
      </c>
      <c r="F278" t="str">
        <f t="shared" si="9"/>
        <v>D278</v>
      </c>
      <c r="G278" t="str">
        <f ca="1">IF(C278=1,SUM($D$2:INDIRECT(F278)),"")</f>
        <v/>
      </c>
    </row>
    <row r="279" spans="1:7" x14ac:dyDescent="0.25">
      <c r="A279" t="s">
        <v>1180</v>
      </c>
      <c r="B279" t="str">
        <f t="shared" si="8"/>
        <v>adjustpayment</v>
      </c>
      <c r="C279">
        <f>IF(B279=LOOKUP(B279,terms!$B$2:$B$219),1,0)</f>
        <v>0</v>
      </c>
      <c r="D279">
        <f>IF(B279=LOOKUP(B279,terms!$B$2:$B$223),0,1)</f>
        <v>1</v>
      </c>
      <c r="E279">
        <v>279</v>
      </c>
      <c r="F279" t="str">
        <f t="shared" si="9"/>
        <v>D279</v>
      </c>
      <c r="G279" t="str">
        <f ca="1">IF(C279=1,SUM($D$2:INDIRECT(F279)),"")</f>
        <v/>
      </c>
    </row>
    <row r="280" spans="1:7" x14ac:dyDescent="0.25">
      <c r="A280" t="s">
        <v>1181</v>
      </c>
      <c r="B280" t="str">
        <f t="shared" si="8"/>
        <v>paymentdiscrepancy</v>
      </c>
      <c r="C280">
        <f>IF(B280=LOOKUP(B280,terms!$B$2:$B$219),1,0)</f>
        <v>0</v>
      </c>
      <c r="D280">
        <f>IF(B280=LOOKUP(B280,terms!$B$2:$B$223),0,1)</f>
        <v>1</v>
      </c>
      <c r="E280">
        <v>280</v>
      </c>
      <c r="F280" t="str">
        <f t="shared" si="9"/>
        <v>D280</v>
      </c>
      <c r="G280" t="str">
        <f ca="1">IF(C280=1,SUM($D$2:INDIRECT(F280)),"")</f>
        <v/>
      </c>
    </row>
    <row r="281" spans="1:7" x14ac:dyDescent="0.25">
      <c r="A281" t="s">
        <v>1182</v>
      </c>
      <c r="B281" t="str">
        <f t="shared" si="8"/>
        <v>communicationchannel</v>
      </c>
      <c r="C281">
        <f>IF(B281=LOOKUP(B281,terms!$B$2:$B$219),1,0)</f>
        <v>0</v>
      </c>
      <c r="D281">
        <f>IF(B281=LOOKUP(B281,terms!$B$2:$B$223),0,1)</f>
        <v>1</v>
      </c>
      <c r="E281">
        <v>281</v>
      </c>
      <c r="F281" t="str">
        <f t="shared" si="9"/>
        <v>D281</v>
      </c>
      <c r="G281" t="str">
        <f ca="1">IF(C281=1,SUM($D$2:INDIRECT(F281)),"")</f>
        <v/>
      </c>
    </row>
    <row r="282" spans="1:7" x14ac:dyDescent="0.25">
      <c r="A282" t="s">
        <v>1183</v>
      </c>
      <c r="B282" t="str">
        <f t="shared" si="8"/>
        <v>riskcost</v>
      </c>
      <c r="C282">
        <f>IF(B282=LOOKUP(B282,terms!$B$2:$B$219),1,0)</f>
        <v>0</v>
      </c>
      <c r="D282">
        <f>IF(B282=LOOKUP(B282,terms!$B$2:$B$223),0,1)</f>
        <v>1</v>
      </c>
      <c r="E282">
        <v>282</v>
      </c>
      <c r="F282" t="str">
        <f t="shared" si="9"/>
        <v>D282</v>
      </c>
      <c r="G282" t="str">
        <f ca="1">IF(C282=1,SUM($D$2:INDIRECT(F282)),"")</f>
        <v/>
      </c>
    </row>
    <row r="283" spans="1:7" x14ac:dyDescent="0.25">
      <c r="A283" t="s">
        <v>1184</v>
      </c>
      <c r="B283" t="str">
        <f t="shared" si="8"/>
        <v>coveragerequirement</v>
      </c>
      <c r="C283">
        <f>IF(B283=LOOKUP(B283,terms!$B$2:$B$219),1,0)</f>
        <v>0</v>
      </c>
      <c r="D283">
        <f>IF(B283=LOOKUP(B283,terms!$B$2:$B$223),0,1)</f>
        <v>1</v>
      </c>
      <c r="E283">
        <v>283</v>
      </c>
      <c r="F283" t="str">
        <f t="shared" si="9"/>
        <v>D283</v>
      </c>
      <c r="G283" t="str">
        <f ca="1">IF(C283=1,SUM($D$2:INDIRECT(F283)),"")</f>
        <v/>
      </c>
    </row>
    <row r="284" spans="1:7" x14ac:dyDescent="0.25">
      <c r="A284" t="s">
        <v>1185</v>
      </c>
      <c r="B284" t="str">
        <f t="shared" si="8"/>
        <v>exemptionapplication</v>
      </c>
      <c r="C284">
        <f>IF(B284=LOOKUP(B284,terms!$B$2:$B$219),1,0)</f>
        <v>0</v>
      </c>
      <c r="D284">
        <f>IF(B284=LOOKUP(B284,terms!$B$2:$B$223),0,1)</f>
        <v>1</v>
      </c>
      <c r="E284">
        <v>284</v>
      </c>
      <c r="F284" t="str">
        <f t="shared" si="9"/>
        <v>D284</v>
      </c>
      <c r="G284" t="str">
        <f ca="1">IF(C284=1,SUM($D$2:INDIRECT(F284)),"")</f>
        <v/>
      </c>
    </row>
    <row r="285" spans="1:7" x14ac:dyDescent="0.25">
      <c r="A285" t="s">
        <v>1186</v>
      </c>
      <c r="B285" t="str">
        <f t="shared" si="8"/>
        <v>federalaudit</v>
      </c>
      <c r="C285">
        <f>IF(B285=LOOKUP(B285,terms!$B$2:$B$219),1,0)</f>
        <v>0</v>
      </c>
      <c r="D285">
        <f>IF(B285=LOOKUP(B285,terms!$B$2:$B$223),0,1)</f>
        <v>1</v>
      </c>
      <c r="E285">
        <v>285</v>
      </c>
      <c r="F285" t="str">
        <f t="shared" si="9"/>
        <v>D285</v>
      </c>
      <c r="G285" t="str">
        <f ca="1">IF(C285=1,SUM($D$2:INDIRECT(F285)),"")</f>
        <v/>
      </c>
    </row>
    <row r="286" spans="1:7" x14ac:dyDescent="0.25">
      <c r="A286" t="s">
        <v>1187</v>
      </c>
      <c r="B286" t="str">
        <f t="shared" si="8"/>
        <v>provideworkflowfunctionality</v>
      </c>
      <c r="C286">
        <f>IF(B286=LOOKUP(B286,terms!$B$2:$B$219),1,0)</f>
        <v>0</v>
      </c>
      <c r="D286">
        <f>IF(B286=LOOKUP(B286,terms!$B$2:$B$223),0,1)</f>
        <v>1</v>
      </c>
      <c r="E286">
        <v>286</v>
      </c>
      <c r="F286" t="str">
        <f t="shared" si="9"/>
        <v>D286</v>
      </c>
      <c r="G286" t="str">
        <f ca="1">IF(C286=1,SUM($D$2:INDIRECT(F286)),"")</f>
        <v/>
      </c>
    </row>
    <row r="287" spans="1:7" x14ac:dyDescent="0.25">
      <c r="A287" t="s">
        <v>1188</v>
      </c>
      <c r="B287" t="str">
        <f t="shared" si="8"/>
        <v>minimumdataset</v>
      </c>
      <c r="C287">
        <f>IF(B287=LOOKUP(B287,terms!$B$2:$B$219),1,0)</f>
        <v>0</v>
      </c>
      <c r="D287">
        <f>IF(B287=LOOKUP(B287,terms!$B$2:$B$223),0,1)</f>
        <v>1</v>
      </c>
      <c r="E287">
        <v>287</v>
      </c>
      <c r="F287" t="str">
        <f t="shared" si="9"/>
        <v>D287</v>
      </c>
      <c r="G287" t="str">
        <f ca="1">IF(C287=1,SUM($D$2:INDIRECT(F287)),"")</f>
        <v/>
      </c>
    </row>
    <row r="288" spans="1:7" x14ac:dyDescent="0.25">
      <c r="A288" t="s">
        <v>1189</v>
      </c>
      <c r="B288" t="str">
        <f t="shared" si="8"/>
        <v>qualitydoctor</v>
      </c>
      <c r="C288">
        <f>IF(B288=LOOKUP(B288,terms!$B$2:$B$219),1,0)</f>
        <v>0</v>
      </c>
      <c r="D288">
        <f>IF(B288=LOOKUP(B288,terms!$B$2:$B$223),0,1)</f>
        <v>1</v>
      </c>
      <c r="E288">
        <v>288</v>
      </c>
      <c r="F288" t="str">
        <f t="shared" si="9"/>
        <v>D288</v>
      </c>
      <c r="G288" t="str">
        <f ca="1">IF(C288=1,SUM($D$2:INDIRECT(F288)),"")</f>
        <v/>
      </c>
    </row>
    <row r="289" spans="1:7" x14ac:dyDescent="0.25">
      <c r="A289" t="s">
        <v>1190</v>
      </c>
      <c r="B289" t="str">
        <f t="shared" si="8"/>
        <v>keymetric</v>
      </c>
      <c r="C289">
        <f>IF(B289=LOOKUP(B289,terms!$B$2:$B$219),1,0)</f>
        <v>0</v>
      </c>
      <c r="D289">
        <f>IF(B289=LOOKUP(B289,terms!$B$2:$B$223),0,1)</f>
        <v>1</v>
      </c>
      <c r="E289">
        <v>289</v>
      </c>
      <c r="F289" t="str">
        <f t="shared" si="9"/>
        <v>D289</v>
      </c>
      <c r="G289" t="str">
        <f ca="1">IF(C289=1,SUM($D$2:INDIRECT(F289)),"")</f>
        <v/>
      </c>
    </row>
    <row r="290" spans="1:7" x14ac:dyDescent="0.25">
      <c r="A290" t="s">
        <v>803</v>
      </c>
      <c r="B290" t="str">
        <f t="shared" si="8"/>
        <v>identificationcard</v>
      </c>
      <c r="C290">
        <f>IF(B290=LOOKUP(B290,terms!$B$2:$B$219),1,0)</f>
        <v>1</v>
      </c>
      <c r="D290">
        <f>IF(B290=LOOKUP(B290,terms!$B$2:$B$223),0,1)</f>
        <v>0</v>
      </c>
      <c r="E290">
        <v>290</v>
      </c>
      <c r="F290" t="str">
        <f t="shared" si="9"/>
        <v>D290</v>
      </c>
      <c r="G290">
        <f ca="1">IF(C290=1,SUM($D$2:INDIRECT(F290)),"")</f>
        <v>263</v>
      </c>
    </row>
    <row r="291" spans="1:7" x14ac:dyDescent="0.25">
      <c r="A291" t="s">
        <v>1191</v>
      </c>
      <c r="B291" t="str">
        <f t="shared" si="8"/>
        <v>enrollmentprocess</v>
      </c>
      <c r="C291">
        <f>IF(B291=LOOKUP(B291,terms!$B$2:$B$219),1,0)</f>
        <v>0</v>
      </c>
      <c r="D291">
        <f>IF(B291=LOOKUP(B291,terms!$B$2:$B$223),0,1)</f>
        <v>1</v>
      </c>
      <c r="E291">
        <v>291</v>
      </c>
      <c r="F291" t="str">
        <f t="shared" si="9"/>
        <v>D291</v>
      </c>
      <c r="G291" t="str">
        <f ca="1">IF(C291=1,SUM($D$2:INDIRECT(F291)),"")</f>
        <v/>
      </c>
    </row>
    <row r="292" spans="1:7" x14ac:dyDescent="0.25">
      <c r="A292" t="s">
        <v>1192</v>
      </c>
      <c r="B292" t="str">
        <f t="shared" si="8"/>
        <v>healthcareservice</v>
      </c>
      <c r="C292">
        <f>IF(B292=LOOKUP(B292,terms!$B$2:$B$219),1,0)</f>
        <v>0</v>
      </c>
      <c r="D292">
        <f>IF(B292=LOOKUP(B292,terms!$B$2:$B$223),0,1)</f>
        <v>1</v>
      </c>
      <c r="E292">
        <v>292</v>
      </c>
      <c r="F292" t="str">
        <f t="shared" si="9"/>
        <v>D292</v>
      </c>
      <c r="G292" t="str">
        <f ca="1">IF(C292=1,SUM($D$2:INDIRECT(F292)),"")</f>
        <v/>
      </c>
    </row>
    <row r="293" spans="1:7" x14ac:dyDescent="0.25">
      <c r="A293" t="s">
        <v>1193</v>
      </c>
      <c r="B293" t="str">
        <f t="shared" si="8"/>
        <v>premiumcontribution</v>
      </c>
      <c r="C293">
        <f>IF(B293=LOOKUP(B293,terms!$B$2:$B$219),1,0)</f>
        <v>0</v>
      </c>
      <c r="D293">
        <f>IF(B293=LOOKUP(B293,terms!$B$2:$B$223),0,1)</f>
        <v>1</v>
      </c>
      <c r="E293">
        <v>293</v>
      </c>
      <c r="F293" t="str">
        <f t="shared" si="9"/>
        <v>D293</v>
      </c>
      <c r="G293" t="str">
        <f ca="1">IF(C293=1,SUM($D$2:INDIRECT(F293)),"")</f>
        <v/>
      </c>
    </row>
    <row r="294" spans="1:7" x14ac:dyDescent="0.25">
      <c r="A294" t="s">
        <v>1194</v>
      </c>
      <c r="B294" t="str">
        <f t="shared" si="8"/>
        <v>grosspremium</v>
      </c>
      <c r="C294">
        <f>IF(B294=LOOKUP(B294,terms!$B$2:$B$219),1,0)</f>
        <v>0</v>
      </c>
      <c r="D294">
        <f>IF(B294=LOOKUP(B294,terms!$B$2:$B$223),0,1)</f>
        <v>1</v>
      </c>
      <c r="E294">
        <v>294</v>
      </c>
      <c r="F294" t="str">
        <f t="shared" si="9"/>
        <v>D294</v>
      </c>
      <c r="G294" t="str">
        <f ca="1">IF(C294=1,SUM($D$2:INDIRECT(F294)),"")</f>
        <v/>
      </c>
    </row>
    <row r="295" spans="1:7" x14ac:dyDescent="0.25">
      <c r="A295" t="s">
        <v>820</v>
      </c>
      <c r="B295" t="str">
        <f t="shared" si="8"/>
        <v>netpremium</v>
      </c>
      <c r="C295">
        <f>IF(B295=LOOKUP(B295,terms!$B$2:$B$219),1,0)</f>
        <v>1</v>
      </c>
      <c r="D295">
        <f>IF(B295=LOOKUP(B295,terms!$B$2:$B$223),0,1)</f>
        <v>0</v>
      </c>
      <c r="E295">
        <v>295</v>
      </c>
      <c r="F295" t="str">
        <f t="shared" si="9"/>
        <v>D295</v>
      </c>
      <c r="G295">
        <f ca="1">IF(C295=1,SUM($D$2:INDIRECT(F295)),"")</f>
        <v>267</v>
      </c>
    </row>
    <row r="296" spans="1:7" x14ac:dyDescent="0.25">
      <c r="A296" t="s">
        <v>1195</v>
      </c>
      <c r="B296" t="str">
        <f t="shared" si="8"/>
        <v>identifyassister</v>
      </c>
      <c r="C296">
        <f>IF(B296=LOOKUP(B296,terms!$B$2:$B$219),1,0)</f>
        <v>0</v>
      </c>
      <c r="D296">
        <f>IF(B296=LOOKUP(B296,terms!$B$2:$B$223),0,1)</f>
        <v>1</v>
      </c>
      <c r="E296">
        <v>296</v>
      </c>
      <c r="F296" t="str">
        <f t="shared" si="9"/>
        <v>D296</v>
      </c>
      <c r="G296" t="str">
        <f ca="1">IF(C296=1,SUM($D$2:INDIRECT(F296)),"")</f>
        <v/>
      </c>
    </row>
    <row r="297" spans="1:7" x14ac:dyDescent="0.25">
      <c r="A297" t="s">
        <v>1196</v>
      </c>
      <c r="B297" t="str">
        <f t="shared" si="8"/>
        <v>includingdetail</v>
      </c>
      <c r="C297">
        <f>IF(B297=LOOKUP(B297,terms!$B$2:$B$219),1,0)</f>
        <v>0</v>
      </c>
      <c r="D297">
        <f>IF(B297=LOOKUP(B297,terms!$B$2:$B$223),0,1)</f>
        <v>1</v>
      </c>
      <c r="E297">
        <v>297</v>
      </c>
      <c r="F297" t="str">
        <f t="shared" si="9"/>
        <v>D297</v>
      </c>
      <c r="G297" t="str">
        <f ca="1">IF(C297=1,SUM($D$2:INDIRECT(F297)),"")</f>
        <v/>
      </c>
    </row>
    <row r="298" spans="1:7" x14ac:dyDescent="0.25">
      <c r="A298" t="s">
        <v>1197</v>
      </c>
      <c r="B298" t="str">
        <f t="shared" si="8"/>
        <v>includingstatistical</v>
      </c>
      <c r="C298">
        <f>IF(B298=LOOKUP(B298,terms!$B$2:$B$219),1,0)</f>
        <v>0</v>
      </c>
      <c r="D298">
        <f>IF(B298=LOOKUP(B298,terms!$B$2:$B$223),0,1)</f>
        <v>1</v>
      </c>
      <c r="E298">
        <v>298</v>
      </c>
      <c r="F298" t="str">
        <f t="shared" si="9"/>
        <v>D298</v>
      </c>
      <c r="G298" t="str">
        <f ca="1">IF(C298=1,SUM($D$2:INDIRECT(F298)),"")</f>
        <v/>
      </c>
    </row>
    <row r="299" spans="1:7" x14ac:dyDescent="0.25">
      <c r="A299" t="s">
        <v>1198</v>
      </c>
      <c r="B299" t="str">
        <f t="shared" si="8"/>
        <v>generatead-hoc</v>
      </c>
      <c r="C299">
        <f>IF(B299=LOOKUP(B299,terms!$B$2:$B$219),1,0)</f>
        <v>0</v>
      </c>
      <c r="D299">
        <f>IF(B299=LOOKUP(B299,terms!$B$2:$B$223),0,1)</f>
        <v>1</v>
      </c>
      <c r="E299">
        <v>299</v>
      </c>
      <c r="F299" t="str">
        <f t="shared" si="9"/>
        <v>D299</v>
      </c>
      <c r="G299" t="str">
        <f ca="1">IF(C299=1,SUM($D$2:INDIRECT(F299)),"")</f>
        <v/>
      </c>
    </row>
    <row r="300" spans="1:7" x14ac:dyDescent="0.25">
      <c r="A300" t="s">
        <v>1199</v>
      </c>
      <c r="B300" t="str">
        <f t="shared" si="8"/>
        <v>generatepayment</v>
      </c>
      <c r="C300">
        <f>IF(B300=LOOKUP(B300,terms!$B$2:$B$219),1,0)</f>
        <v>0</v>
      </c>
      <c r="D300">
        <f>IF(B300=LOOKUP(B300,terms!$B$2:$B$223),0,1)</f>
        <v>1</v>
      </c>
      <c r="E300">
        <v>300</v>
      </c>
      <c r="F300" t="str">
        <f t="shared" si="9"/>
        <v>D300</v>
      </c>
      <c r="G300" t="str">
        <f ca="1">IF(C300=1,SUM($D$2:INDIRECT(F300)),"")</f>
        <v/>
      </c>
    </row>
    <row r="301" spans="1:7" x14ac:dyDescent="0.25">
      <c r="A301" t="s">
        <v>1200</v>
      </c>
      <c r="B301" t="str">
        <f t="shared" si="8"/>
        <v>chipplan</v>
      </c>
      <c r="C301">
        <f>IF(B301=LOOKUP(B301,terms!$B$2:$B$219),1,0)</f>
        <v>0</v>
      </c>
      <c r="D301">
        <f>IF(B301=LOOKUP(B301,terms!$B$2:$B$223),0,1)</f>
        <v>1</v>
      </c>
      <c r="E301">
        <v>301</v>
      </c>
      <c r="F301" t="str">
        <f t="shared" si="9"/>
        <v>D301</v>
      </c>
      <c r="G301" t="str">
        <f ca="1">IF(C301=1,SUM($D$2:INDIRECT(F301)),"")</f>
        <v/>
      </c>
    </row>
    <row r="302" spans="1:7" x14ac:dyDescent="0.25">
      <c r="A302" t="s">
        <v>1201</v>
      </c>
      <c r="B302" t="str">
        <f t="shared" si="8"/>
        <v>updateaccount</v>
      </c>
      <c r="C302">
        <f>IF(B302=LOOKUP(B302,terms!$B$2:$B$219),1,0)</f>
        <v>0</v>
      </c>
      <c r="D302">
        <f>IF(B302=LOOKUP(B302,terms!$B$2:$B$223),0,1)</f>
        <v>1</v>
      </c>
      <c r="E302">
        <v>302</v>
      </c>
      <c r="F302" t="str">
        <f t="shared" si="9"/>
        <v>D302</v>
      </c>
      <c r="G302" t="str">
        <f ca="1">IF(C302=1,SUM($D$2:INDIRECT(F302)),"")</f>
        <v/>
      </c>
    </row>
    <row r="303" spans="1:7" x14ac:dyDescent="0.25">
      <c r="A303" t="s">
        <v>1202</v>
      </c>
      <c r="B303" t="str">
        <f t="shared" si="8"/>
        <v>availabledatum</v>
      </c>
      <c r="C303">
        <f>IF(B303=LOOKUP(B303,terms!$B$2:$B$219),1,0)</f>
        <v>0</v>
      </c>
      <c r="D303">
        <f>IF(B303=LOOKUP(B303,terms!$B$2:$B$223),0,1)</f>
        <v>1</v>
      </c>
      <c r="E303">
        <v>303</v>
      </c>
      <c r="F303" t="str">
        <f t="shared" si="9"/>
        <v>D303</v>
      </c>
      <c r="G303" t="str">
        <f ca="1">IF(C303=1,SUM($D$2:INDIRECT(F303)),"")</f>
        <v/>
      </c>
    </row>
    <row r="304" spans="1:7" x14ac:dyDescent="0.25">
      <c r="A304" t="s">
        <v>860</v>
      </c>
      <c r="B304" t="str">
        <f t="shared" si="8"/>
        <v>providerdirectory</v>
      </c>
      <c r="C304">
        <f>IF(B304=LOOKUP(B304,terms!$B$2:$B$219),1,0)</f>
        <v>1</v>
      </c>
      <c r="D304">
        <f>IF(B304=LOOKUP(B304,terms!$B$2:$B$223),0,1)</f>
        <v>0</v>
      </c>
      <c r="E304">
        <v>304</v>
      </c>
      <c r="F304" t="str">
        <f t="shared" si="9"/>
        <v>D304</v>
      </c>
      <c r="G304">
        <f ca="1">IF(C304=1,SUM($D$2:INDIRECT(F304)),"")</f>
        <v>275</v>
      </c>
    </row>
    <row r="305" spans="1:7" x14ac:dyDescent="0.25">
      <c r="A305" t="s">
        <v>1203</v>
      </c>
      <c r="B305" t="str">
        <f t="shared" si="8"/>
        <v>automatedprocess</v>
      </c>
      <c r="C305">
        <f>IF(B305=LOOKUP(B305,terms!$B$2:$B$219),1,0)</f>
        <v>0</v>
      </c>
      <c r="D305">
        <f>IF(B305=LOOKUP(B305,terms!$B$2:$B$223),0,1)</f>
        <v>1</v>
      </c>
      <c r="E305">
        <v>305</v>
      </c>
      <c r="F305" t="str">
        <f t="shared" si="9"/>
        <v>D305</v>
      </c>
      <c r="G305" t="str">
        <f ca="1">IF(C305=1,SUM($D$2:INDIRECT(F305)),"")</f>
        <v/>
      </c>
    </row>
    <row r="306" spans="1:7" x14ac:dyDescent="0.25">
      <c r="A306" t="s">
        <v>1204</v>
      </c>
      <c r="B306" t="str">
        <f t="shared" si="8"/>
        <v>multiplerecord</v>
      </c>
      <c r="C306">
        <f>IF(B306=LOOKUP(B306,terms!$B$2:$B$219),1,0)</f>
        <v>0</v>
      </c>
      <c r="D306">
        <f>IF(B306=LOOKUP(B306,terms!$B$2:$B$223),0,1)</f>
        <v>1</v>
      </c>
      <c r="E306">
        <v>306</v>
      </c>
      <c r="F306" t="str">
        <f t="shared" si="9"/>
        <v>D306</v>
      </c>
      <c r="G306" t="str">
        <f ca="1">IF(C306=1,SUM($D$2:INDIRECT(F306)),"")</f>
        <v/>
      </c>
    </row>
    <row r="307" spans="1:7" x14ac:dyDescent="0.25">
      <c r="A307" t="s">
        <v>1205</v>
      </c>
      <c r="B307" t="str">
        <f t="shared" si="8"/>
        <v>webportal</v>
      </c>
      <c r="C307">
        <f>IF(B307=LOOKUP(B307,terms!$B$2:$B$219),1,0)</f>
        <v>0</v>
      </c>
      <c r="D307">
        <f>IF(B307=LOOKUP(B307,terms!$B$2:$B$223),0,1)</f>
        <v>1</v>
      </c>
      <c r="E307">
        <v>307</v>
      </c>
      <c r="F307" t="str">
        <f t="shared" si="9"/>
        <v>D307</v>
      </c>
      <c r="G307" t="str">
        <f ca="1">IF(C307=1,SUM($D$2:INDIRECT(F307)),"")</f>
        <v/>
      </c>
    </row>
    <row r="308" spans="1:7" x14ac:dyDescent="0.25">
      <c r="A308" t="s">
        <v>1206</v>
      </c>
      <c r="B308" t="str">
        <f t="shared" si="8"/>
        <v>includingstatus</v>
      </c>
      <c r="C308">
        <f>IF(B308=LOOKUP(B308,terms!$B$2:$B$219),1,0)</f>
        <v>0</v>
      </c>
      <c r="D308">
        <f>IF(B308=LOOKUP(B308,terms!$B$2:$B$223),0,1)</f>
        <v>1</v>
      </c>
      <c r="E308">
        <v>308</v>
      </c>
      <c r="F308" t="str">
        <f t="shared" si="9"/>
        <v>D308</v>
      </c>
      <c r="G308" t="str">
        <f ca="1">IF(C308=1,SUM($D$2:INDIRECT(F308)),"")</f>
        <v/>
      </c>
    </row>
    <row r="309" spans="1:7" x14ac:dyDescent="0.25">
      <c r="A309" t="s">
        <v>1207</v>
      </c>
      <c r="B309" t="str">
        <f t="shared" si="8"/>
        <v>coveragepurchased</v>
      </c>
      <c r="C309">
        <f>IF(B309=LOOKUP(B309,terms!$B$2:$B$219),1,0)</f>
        <v>0</v>
      </c>
      <c r="D309">
        <f>IF(B309=LOOKUP(B309,terms!$B$2:$B$223),0,1)</f>
        <v>1</v>
      </c>
      <c r="E309">
        <v>309</v>
      </c>
      <c r="F309" t="str">
        <f t="shared" si="9"/>
        <v>D309</v>
      </c>
      <c r="G309" t="str">
        <f ca="1">IF(C309=1,SUM($D$2:INDIRECT(F309)),"")</f>
        <v/>
      </c>
    </row>
    <row r="310" spans="1:7" x14ac:dyDescent="0.25">
      <c r="A310" t="s">
        <v>1208</v>
      </c>
      <c r="B310" t="str">
        <f t="shared" si="8"/>
        <v>plandatum</v>
      </c>
      <c r="C310">
        <f>IF(B310=LOOKUP(B310,terms!$B$2:$B$219),1,0)</f>
        <v>0</v>
      </c>
      <c r="D310">
        <f>IF(B310=LOOKUP(B310,terms!$B$2:$B$223),0,1)</f>
        <v>1</v>
      </c>
      <c r="E310">
        <v>310</v>
      </c>
      <c r="F310" t="str">
        <f t="shared" si="9"/>
        <v>D310</v>
      </c>
      <c r="G310" t="str">
        <f ca="1">IF(C310=1,SUM($D$2:INDIRECT(F310)),"")</f>
        <v/>
      </c>
    </row>
    <row r="311" spans="1:7" x14ac:dyDescent="0.25">
      <c r="A311" t="s">
        <v>1209</v>
      </c>
      <c r="B311" t="str">
        <f t="shared" si="8"/>
        <v>onlineportal</v>
      </c>
      <c r="C311">
        <f>IF(B311=LOOKUP(B311,terms!$B$2:$B$219),1,0)</f>
        <v>0</v>
      </c>
      <c r="D311">
        <f>IF(B311=LOOKUP(B311,terms!$B$2:$B$223),0,1)</f>
        <v>1</v>
      </c>
      <c r="E311">
        <v>311</v>
      </c>
      <c r="F311" t="str">
        <f t="shared" si="9"/>
        <v>D311</v>
      </c>
      <c r="G311" t="str">
        <f ca="1">IF(C311=1,SUM($D$2:INDIRECT(F311)),"")</f>
        <v/>
      </c>
    </row>
    <row r="312" spans="1:7" x14ac:dyDescent="0.25">
      <c r="A312" t="s">
        <v>1210</v>
      </c>
      <c r="B312" t="str">
        <f t="shared" si="8"/>
        <v>applicationprocess</v>
      </c>
      <c r="C312">
        <f>IF(B312=LOOKUP(B312,terms!$B$2:$B$219),1,0)</f>
        <v>0</v>
      </c>
      <c r="D312">
        <f>IF(B312=LOOKUP(B312,terms!$B$2:$B$223),0,1)</f>
        <v>1</v>
      </c>
      <c r="E312">
        <v>312</v>
      </c>
      <c r="F312" t="str">
        <f t="shared" si="9"/>
        <v>D312</v>
      </c>
      <c r="G312" t="str">
        <f ca="1">IF(C312=1,SUM($D$2:INDIRECT(F312)),"")</f>
        <v/>
      </c>
    </row>
    <row r="313" spans="1:7" x14ac:dyDescent="0.25">
      <c r="A313" t="s">
        <v>897</v>
      </c>
      <c r="B313" t="str">
        <f t="shared" si="8"/>
        <v>subsidizedhealthcare</v>
      </c>
      <c r="C313">
        <f>IF(B313=LOOKUP(B313,terms!$B$2:$B$219),1,0)</f>
        <v>1</v>
      </c>
      <c r="D313">
        <f>IF(B313=LOOKUP(B313,terms!$B$2:$B$223),0,1)</f>
        <v>0</v>
      </c>
      <c r="E313">
        <v>313</v>
      </c>
      <c r="F313" t="str">
        <f t="shared" si="9"/>
        <v>D313</v>
      </c>
      <c r="G313">
        <f ca="1">IF(C313=1,SUM($D$2:INDIRECT(F313)),"")</f>
        <v>283</v>
      </c>
    </row>
    <row r="314" spans="1:7" x14ac:dyDescent="0.25">
      <c r="A314" t="s">
        <v>802</v>
      </c>
      <c r="B314" t="str">
        <f t="shared" si="8"/>
        <v>householdmember</v>
      </c>
      <c r="C314">
        <f>IF(B314=LOOKUP(B314,terms!$B$2:$B$219),1,0)</f>
        <v>1</v>
      </c>
      <c r="D314">
        <f>IF(B314=LOOKUP(B314,terms!$B$2:$B$223),0,1)</f>
        <v>0</v>
      </c>
      <c r="E314">
        <v>314</v>
      </c>
      <c r="F314" t="str">
        <f t="shared" si="9"/>
        <v>D314</v>
      </c>
      <c r="G314">
        <f ca="1">IF(C314=1,SUM($D$2:INDIRECT(F314)),"")</f>
        <v>283</v>
      </c>
    </row>
    <row r="315" spans="1:7" x14ac:dyDescent="0.25">
      <c r="A315" t="s">
        <v>1211</v>
      </c>
      <c r="B315" t="str">
        <f t="shared" si="8"/>
        <v>managedhealthcare</v>
      </c>
      <c r="C315">
        <f>IF(B315=LOOKUP(B315,terms!$B$2:$B$219),1,0)</f>
        <v>0</v>
      </c>
      <c r="D315">
        <f>IF(B315=LOOKUP(B315,terms!$B$2:$B$223),0,1)</f>
        <v>1</v>
      </c>
      <c r="E315">
        <v>315</v>
      </c>
      <c r="F315" t="str">
        <f t="shared" si="9"/>
        <v>D315</v>
      </c>
      <c r="G315" t="str">
        <f ca="1">IF(C315=1,SUM($D$2:INDIRECT(F315)),"")</f>
        <v/>
      </c>
    </row>
    <row r="316" spans="1:7" x14ac:dyDescent="0.25">
      <c r="A316" t="s">
        <v>1212</v>
      </c>
      <c r="B316" t="str">
        <f t="shared" si="8"/>
        <v>selectedplan</v>
      </c>
      <c r="C316">
        <f>IF(B316=LOOKUP(B316,terms!$B$2:$B$219),1,0)</f>
        <v>0</v>
      </c>
      <c r="D316">
        <f>IF(B316=LOOKUP(B316,terms!$B$2:$B$223),0,1)</f>
        <v>1</v>
      </c>
      <c r="E316">
        <v>316</v>
      </c>
      <c r="F316" t="str">
        <f t="shared" si="9"/>
        <v>D316</v>
      </c>
      <c r="G316" t="str">
        <f ca="1">IF(C316=1,SUM($D$2:INDIRECT(F316)),"")</f>
        <v/>
      </c>
    </row>
    <row r="317" spans="1:7" x14ac:dyDescent="0.25">
      <c r="A317" t="s">
        <v>1213</v>
      </c>
      <c r="B317" t="str">
        <f t="shared" si="8"/>
        <v>planselected</v>
      </c>
      <c r="C317">
        <f>IF(B317=LOOKUP(B317,terms!$B$2:$B$219),1,0)</f>
        <v>0</v>
      </c>
      <c r="D317">
        <f>IF(B317=LOOKUP(B317,terms!$B$2:$B$223),0,1)</f>
        <v>1</v>
      </c>
      <c r="E317">
        <v>317</v>
      </c>
      <c r="F317" t="str">
        <f t="shared" si="9"/>
        <v>D317</v>
      </c>
      <c r="G317" t="str">
        <f ca="1">IF(C317=1,SUM($D$2:INDIRECT(F317)),"")</f>
        <v/>
      </c>
    </row>
    <row r="318" spans="1:7" x14ac:dyDescent="0.25">
      <c r="A318" t="s">
        <v>1214</v>
      </c>
      <c r="B318" t="str">
        <f t="shared" si="8"/>
        <v>customerservice</v>
      </c>
      <c r="C318">
        <f>IF(B318=LOOKUP(B318,terms!$B$2:$B$219),1,0)</f>
        <v>0</v>
      </c>
      <c r="D318">
        <f>IF(B318=LOOKUP(B318,terms!$B$2:$B$223),0,1)</f>
        <v>1</v>
      </c>
      <c r="E318">
        <v>318</v>
      </c>
      <c r="F318" t="str">
        <f t="shared" si="9"/>
        <v>D318</v>
      </c>
      <c r="G318" t="str">
        <f ca="1">IF(C318=1,SUM($D$2:INDIRECT(F318)),"")</f>
        <v/>
      </c>
    </row>
    <row r="319" spans="1:7" x14ac:dyDescent="0.25">
      <c r="A319" t="s">
        <v>1215</v>
      </c>
      <c r="B319" t="str">
        <f t="shared" si="8"/>
        <v>humanservice</v>
      </c>
      <c r="C319">
        <f>IF(B319=LOOKUP(B319,terms!$B$2:$B$219),1,0)</f>
        <v>0</v>
      </c>
      <c r="D319">
        <f>IF(B319=LOOKUP(B319,terms!$B$2:$B$223),0,1)</f>
        <v>1</v>
      </c>
      <c r="E319">
        <v>319</v>
      </c>
      <c r="F319" t="str">
        <f t="shared" si="9"/>
        <v>D319</v>
      </c>
      <c r="G319" t="str">
        <f ca="1">IF(C319=1,SUM($D$2:INDIRECT(F319)),"")</f>
        <v/>
      </c>
    </row>
    <row r="320" spans="1:7" x14ac:dyDescent="0.25">
      <c r="A320" t="s">
        <v>1216</v>
      </c>
      <c r="B320" t="str">
        <f t="shared" si="8"/>
        <v>healthyfamily</v>
      </c>
      <c r="C320">
        <f>IF(B320=LOOKUP(B320,terms!$B$2:$B$219),1,0)</f>
        <v>1</v>
      </c>
      <c r="D320">
        <f>IF(B320=LOOKUP(B320,terms!$B$2:$B$223),0,1)</f>
        <v>0</v>
      </c>
      <c r="E320">
        <v>320</v>
      </c>
      <c r="F320" t="str">
        <f t="shared" si="9"/>
        <v>D320</v>
      </c>
      <c r="G320">
        <f ca="1">IF(C320=1,SUM($D$2:INDIRECT(F320)),"")</f>
        <v>288</v>
      </c>
    </row>
    <row r="321" spans="1:7" x14ac:dyDescent="0.25">
      <c r="A321" t="s">
        <v>1217</v>
      </c>
      <c r="B321" t="str">
        <f t="shared" si="8"/>
        <v>assisterfee</v>
      </c>
      <c r="C321">
        <f>IF(B321=LOOKUP(B321,terms!$B$2:$B$219),1,0)</f>
        <v>1</v>
      </c>
      <c r="D321">
        <f>IF(B321=LOOKUP(B321,terms!$B$2:$B$223),0,1)</f>
        <v>0</v>
      </c>
      <c r="E321">
        <v>321</v>
      </c>
      <c r="F321" t="str">
        <f t="shared" si="9"/>
        <v>D321</v>
      </c>
      <c r="G321">
        <f ca="1">IF(C321=1,SUM($D$2:INDIRECT(F321)),"")</f>
        <v>288</v>
      </c>
    </row>
    <row r="322" spans="1:7" x14ac:dyDescent="0.25">
      <c r="A322" t="s">
        <v>1218</v>
      </c>
      <c r="B322" t="str">
        <f t="shared" si="8"/>
        <v>federalgovernment</v>
      </c>
      <c r="C322">
        <f>IF(B322=LOOKUP(B322,terms!$B$2:$B$219),1,0)</f>
        <v>0</v>
      </c>
      <c r="D322">
        <f>IF(B322=LOOKUP(B322,terms!$B$2:$B$223),0,1)</f>
        <v>1</v>
      </c>
      <c r="E322">
        <v>322</v>
      </c>
      <c r="F322" t="str">
        <f t="shared" si="9"/>
        <v>D322</v>
      </c>
      <c r="G322" t="str">
        <f ca="1">IF(C322=1,SUM($D$2:INDIRECT(F322)),"")</f>
        <v/>
      </c>
    </row>
    <row r="323" spans="1:7" x14ac:dyDescent="0.25">
      <c r="A323" t="s">
        <v>1219</v>
      </c>
      <c r="B323" t="str">
        <f t="shared" ref="B323:B386" si="10">LOWER(SUBSTITUTE(A323," ",""))</f>
        <v>calheersdatum</v>
      </c>
      <c r="C323">
        <f>IF(B323=LOOKUP(B323,terms!$B$2:$B$219),1,0)</f>
        <v>0</v>
      </c>
      <c r="D323">
        <f>IF(B323=LOOKUP(B323,terms!$B$2:$B$223),0,1)</f>
        <v>1</v>
      </c>
      <c r="E323">
        <v>323</v>
      </c>
      <c r="F323" t="str">
        <f t="shared" ref="F323:F386" si="11">CONCATENATE("D",E323)</f>
        <v>D323</v>
      </c>
      <c r="G323" t="str">
        <f ca="1">IF(C323=1,SUM($D$2:INDIRECT(F323)),"")</f>
        <v/>
      </c>
    </row>
    <row r="324" spans="1:7" x14ac:dyDescent="0.25">
      <c r="A324" t="s">
        <v>1220</v>
      </c>
      <c r="B324" t="str">
        <f t="shared" si="10"/>
        <v>complaintdatum</v>
      </c>
      <c r="C324">
        <f>IF(B324=LOOKUP(B324,terms!$B$2:$B$219),1,0)</f>
        <v>0</v>
      </c>
      <c r="D324">
        <f>IF(B324=LOOKUP(B324,terms!$B$2:$B$223),0,1)</f>
        <v>1</v>
      </c>
      <c r="E324">
        <v>324</v>
      </c>
      <c r="F324" t="str">
        <f t="shared" si="11"/>
        <v>D324</v>
      </c>
      <c r="G324" t="str">
        <f ca="1">IF(C324=1,SUM($D$2:INDIRECT(F324)),"")</f>
        <v/>
      </c>
    </row>
    <row r="325" spans="1:7" x14ac:dyDescent="0.25">
      <c r="A325" t="s">
        <v>1221</v>
      </c>
      <c r="B325" t="str">
        <f t="shared" si="10"/>
        <v>consumerfeedback</v>
      </c>
      <c r="C325">
        <f>IF(B325=LOOKUP(B325,terms!$B$2:$B$219),1,0)</f>
        <v>0</v>
      </c>
      <c r="D325">
        <f>IF(B325=LOOKUP(B325,terms!$B$2:$B$223),0,1)</f>
        <v>1</v>
      </c>
      <c r="E325">
        <v>325</v>
      </c>
      <c r="F325" t="str">
        <f t="shared" si="11"/>
        <v>D325</v>
      </c>
      <c r="G325" t="str">
        <f ca="1">IF(C325=1,SUM($D$2:INDIRECT(F325)),"")</f>
        <v/>
      </c>
    </row>
    <row r="326" spans="1:7" x14ac:dyDescent="0.25">
      <c r="A326" t="s">
        <v>1222</v>
      </c>
      <c r="B326" t="str">
        <f t="shared" si="10"/>
        <v>planbrowsing</v>
      </c>
      <c r="C326">
        <f>IF(B326=LOOKUP(B326,terms!$B$2:$B$219),1,0)</f>
        <v>0</v>
      </c>
      <c r="D326">
        <f>IF(B326=LOOKUP(B326,terms!$B$2:$B$223),0,1)</f>
        <v>1</v>
      </c>
      <c r="E326">
        <v>326</v>
      </c>
      <c r="F326" t="str">
        <f t="shared" si="11"/>
        <v>D326</v>
      </c>
      <c r="G326" t="str">
        <f ca="1">IF(C326=1,SUM($D$2:INDIRECT(F326)),"")</f>
        <v/>
      </c>
    </row>
    <row r="327" spans="1:7" x14ac:dyDescent="0.25">
      <c r="A327" t="s">
        <v>1223</v>
      </c>
      <c r="B327" t="str">
        <f t="shared" si="10"/>
        <v>compareplan</v>
      </c>
      <c r="C327">
        <f>IF(B327=LOOKUP(B327,terms!$B$2:$B$219),1,0)</f>
        <v>0</v>
      </c>
      <c r="D327">
        <f>IF(B327=LOOKUP(B327,terms!$B$2:$B$223),0,1)</f>
        <v>1</v>
      </c>
      <c r="E327">
        <v>327</v>
      </c>
      <c r="F327" t="str">
        <f t="shared" si="11"/>
        <v>D327</v>
      </c>
      <c r="G327" t="str">
        <f ca="1">IF(C327=1,SUM($D$2:INDIRECT(F327)),"")</f>
        <v/>
      </c>
    </row>
    <row r="328" spans="1:7" x14ac:dyDescent="0.25">
      <c r="A328" t="s">
        <v>1224</v>
      </c>
      <c r="B328" t="str">
        <f t="shared" si="10"/>
        <v>planenrolled</v>
      </c>
      <c r="C328">
        <f>IF(B328=LOOKUP(B328,terms!$B$2:$B$219),1,0)</f>
        <v>0</v>
      </c>
      <c r="D328">
        <f>IF(B328=LOOKUP(B328,terms!$B$2:$B$223),0,1)</f>
        <v>1</v>
      </c>
      <c r="E328">
        <v>328</v>
      </c>
      <c r="F328" t="str">
        <f t="shared" si="11"/>
        <v>D328</v>
      </c>
      <c r="G328" t="str">
        <f ca="1">IF(C328=1,SUM($D$2:INDIRECT(F328)),"")</f>
        <v/>
      </c>
    </row>
    <row r="329" spans="1:7" x14ac:dyDescent="0.25">
      <c r="A329" t="s">
        <v>1225</v>
      </c>
      <c r="B329" t="str">
        <f t="shared" si="10"/>
        <v>existingplan</v>
      </c>
      <c r="C329">
        <f>IF(B329=LOOKUP(B329,terms!$B$2:$B$219),1,0)</f>
        <v>0</v>
      </c>
      <c r="D329">
        <f>IF(B329=LOOKUP(B329,terms!$B$2:$B$223),0,1)</f>
        <v>1</v>
      </c>
      <c r="E329">
        <v>329</v>
      </c>
      <c r="F329" t="str">
        <f t="shared" si="11"/>
        <v>D329</v>
      </c>
      <c r="G329" t="str">
        <f ca="1">IF(C329=1,SUM($D$2:INDIRECT(F329)),"")</f>
        <v/>
      </c>
    </row>
    <row r="330" spans="1:7" x14ac:dyDescent="0.25">
      <c r="A330" t="s">
        <v>1226</v>
      </c>
      <c r="B330" t="str">
        <f t="shared" si="10"/>
        <v>issuernotification</v>
      </c>
      <c r="C330">
        <f>IF(B330=LOOKUP(B330,terms!$B$2:$B$219),1,0)</f>
        <v>0</v>
      </c>
      <c r="D330">
        <f>IF(B330=LOOKUP(B330,terms!$B$2:$B$223),0,1)</f>
        <v>1</v>
      </c>
      <c r="E330">
        <v>330</v>
      </c>
      <c r="F330" t="str">
        <f t="shared" si="11"/>
        <v>D330</v>
      </c>
      <c r="G330" t="str">
        <f ca="1">IF(C330=1,SUM($D$2:INDIRECT(F330)),"")</f>
        <v/>
      </c>
    </row>
    <row r="331" spans="1:7" x14ac:dyDescent="0.25">
      <c r="A331" t="s">
        <v>1227</v>
      </c>
      <c r="B331" t="str">
        <f t="shared" si="10"/>
        <v>cost-sharingreduction</v>
      </c>
      <c r="C331">
        <f>IF(B331=LOOKUP(B331,terms!$B$2:$B$219),1,0)</f>
        <v>0</v>
      </c>
      <c r="D331">
        <f>IF(B331=LOOKUP(B331,terms!$B$2:$B$223),0,1)</f>
        <v>1</v>
      </c>
      <c r="E331">
        <v>331</v>
      </c>
      <c r="F331" t="str">
        <f t="shared" si="11"/>
        <v>D331</v>
      </c>
      <c r="G331" t="str">
        <f ca="1">IF(C331=1,SUM($D$2:INDIRECT(F331)),"")</f>
        <v/>
      </c>
    </row>
    <row r="332" spans="1:7" x14ac:dyDescent="0.25">
      <c r="A332" t="s">
        <v>1228</v>
      </c>
      <c r="B332" t="str">
        <f t="shared" si="10"/>
        <v>specificdoctor</v>
      </c>
      <c r="C332">
        <f>IF(B332=LOOKUP(B332,terms!$B$2:$B$219),1,0)</f>
        <v>0</v>
      </c>
      <c r="D332">
        <f>IF(B332=LOOKUP(B332,terms!$B$2:$B$223),0,1)</f>
        <v>1</v>
      </c>
      <c r="E332">
        <v>332</v>
      </c>
      <c r="F332" t="str">
        <f t="shared" si="11"/>
        <v>D332</v>
      </c>
      <c r="G332" t="str">
        <f ca="1">IF(C332=1,SUM($D$2:INDIRECT(F332)),"")</f>
        <v/>
      </c>
    </row>
    <row r="333" spans="1:7" x14ac:dyDescent="0.25">
      <c r="A333" t="s">
        <v>1229</v>
      </c>
      <c r="B333" t="str">
        <f t="shared" si="10"/>
        <v>enteredtimeframe</v>
      </c>
      <c r="C333">
        <f>IF(B333=LOOKUP(B333,terms!$B$2:$B$219),1,0)</f>
        <v>0</v>
      </c>
      <c r="D333">
        <f>IF(B333=LOOKUP(B333,terms!$B$2:$B$223),0,1)</f>
        <v>1</v>
      </c>
      <c r="E333">
        <v>333</v>
      </c>
      <c r="F333" t="str">
        <f t="shared" si="11"/>
        <v>D333</v>
      </c>
      <c r="G333" t="str">
        <f ca="1">IF(C333=1,SUM($D$2:INDIRECT(F333)),"")</f>
        <v/>
      </c>
    </row>
    <row r="334" spans="1:7" x14ac:dyDescent="0.25">
      <c r="A334" t="s">
        <v>1230</v>
      </c>
      <c r="B334" t="str">
        <f t="shared" si="10"/>
        <v>assignedstaff</v>
      </c>
      <c r="C334">
        <f>IF(B334=LOOKUP(B334,terms!$B$2:$B$219),1,0)</f>
        <v>0</v>
      </c>
      <c r="D334">
        <f>IF(B334=LOOKUP(B334,terms!$B$2:$B$223),0,1)</f>
        <v>1</v>
      </c>
      <c r="E334">
        <v>334</v>
      </c>
      <c r="F334" t="str">
        <f t="shared" si="11"/>
        <v>D334</v>
      </c>
      <c r="G334" t="str">
        <f ca="1">IF(C334=1,SUM($D$2:INDIRECT(F334)),"")</f>
        <v/>
      </c>
    </row>
    <row r="335" spans="1:7" x14ac:dyDescent="0.25">
      <c r="A335" t="s">
        <v>1231</v>
      </c>
      <c r="B335" t="str">
        <f t="shared" si="10"/>
        <v>additionalverification</v>
      </c>
      <c r="C335">
        <f>IF(B335=LOOKUP(B335,terms!$B$2:$B$219),1,0)</f>
        <v>0</v>
      </c>
      <c r="D335">
        <f>IF(B335=LOOKUP(B335,terms!$B$2:$B$223),0,1)</f>
        <v>1</v>
      </c>
      <c r="E335">
        <v>335</v>
      </c>
      <c r="F335" t="str">
        <f t="shared" si="11"/>
        <v>D335</v>
      </c>
      <c r="G335" t="str">
        <f ca="1">IF(C335=1,SUM($D$2:INDIRECT(F335)),"")</f>
        <v/>
      </c>
    </row>
    <row r="336" spans="1:7" x14ac:dyDescent="0.25">
      <c r="A336" t="s">
        <v>1232</v>
      </c>
      <c r="B336" t="str">
        <f t="shared" si="10"/>
        <v>calheerssolution</v>
      </c>
      <c r="C336">
        <f>IF(B336=LOOKUP(B336,terms!$B$2:$B$219),1,0)</f>
        <v>0</v>
      </c>
      <c r="D336">
        <f>IF(B336=LOOKUP(B336,terms!$B$2:$B$223),0,1)</f>
        <v>1</v>
      </c>
      <c r="E336">
        <v>336</v>
      </c>
      <c r="F336" t="str">
        <f t="shared" si="11"/>
        <v>D336</v>
      </c>
      <c r="G336" t="str">
        <f ca="1">IF(C336=1,SUM($D$2:INDIRECT(F336)),"")</f>
        <v/>
      </c>
    </row>
    <row r="337" spans="1:7" x14ac:dyDescent="0.25">
      <c r="A337" t="s">
        <v>1233</v>
      </c>
      <c r="B337" t="str">
        <f t="shared" si="10"/>
        <v>historicaldatum</v>
      </c>
      <c r="C337">
        <f>IF(B337=LOOKUP(B337,terms!$B$2:$B$219),1,0)</f>
        <v>0</v>
      </c>
      <c r="D337">
        <f>IF(B337=LOOKUP(B337,terms!$B$2:$B$223),0,1)</f>
        <v>1</v>
      </c>
      <c r="E337">
        <v>337</v>
      </c>
      <c r="F337" t="str">
        <f t="shared" si="11"/>
        <v>D337</v>
      </c>
      <c r="G337" t="str">
        <f ca="1">IF(C337=1,SUM($D$2:INDIRECT(F337)),"")</f>
        <v/>
      </c>
    </row>
    <row r="338" spans="1:7" x14ac:dyDescent="0.25">
      <c r="A338" t="s">
        <v>1234</v>
      </c>
      <c r="B338" t="str">
        <f t="shared" si="10"/>
        <v>addrequirement</v>
      </c>
      <c r="C338">
        <f>IF(B338=LOOKUP(B338,terms!$B$2:$B$219),1,0)</f>
        <v>0</v>
      </c>
      <c r="D338">
        <f>IF(B338=LOOKUP(B338,terms!$B$2:$B$223),0,1)</f>
        <v>1</v>
      </c>
      <c r="E338">
        <v>338</v>
      </c>
      <c r="F338" t="str">
        <f t="shared" si="11"/>
        <v>D338</v>
      </c>
      <c r="G338" t="str">
        <f ca="1">IF(C338=1,SUM($D$2:INDIRECT(F338)),"")</f>
        <v/>
      </c>
    </row>
    <row r="339" spans="1:7" x14ac:dyDescent="0.25">
      <c r="A339" t="s">
        <v>774</v>
      </c>
      <c r="B339" t="str">
        <f t="shared" si="10"/>
        <v>enrollmentrenewal</v>
      </c>
      <c r="C339">
        <f>IF(B339=LOOKUP(B339,terms!$B$2:$B$219),1,0)</f>
        <v>1</v>
      </c>
      <c r="D339">
        <f>IF(B339=LOOKUP(B339,terms!$B$2:$B$223),0,1)</f>
        <v>0</v>
      </c>
      <c r="E339">
        <v>339</v>
      </c>
      <c r="F339" t="str">
        <f t="shared" si="11"/>
        <v>D339</v>
      </c>
      <c r="G339">
        <f ca="1">IF(C339=1,SUM($D$2:INDIRECT(F339)),"")</f>
        <v>305</v>
      </c>
    </row>
    <row r="340" spans="1:7" x14ac:dyDescent="0.25">
      <c r="A340" t="s">
        <v>1235</v>
      </c>
      <c r="B340" t="str">
        <f t="shared" si="10"/>
        <v>enrolleeinformation</v>
      </c>
      <c r="C340">
        <f>IF(B340=LOOKUP(B340,terms!$B$2:$B$219),1,0)</f>
        <v>0</v>
      </c>
      <c r="D340">
        <f>IF(B340=LOOKUP(B340,terms!$B$2:$B$223),0,1)</f>
        <v>1</v>
      </c>
      <c r="E340">
        <v>340</v>
      </c>
      <c r="F340" t="str">
        <f t="shared" si="11"/>
        <v>D340</v>
      </c>
      <c r="G340" t="str">
        <f ca="1">IF(C340=1,SUM($D$2:INDIRECT(F340)),"")</f>
        <v/>
      </c>
    </row>
    <row r="341" spans="1:7" x14ac:dyDescent="0.25">
      <c r="A341" t="s">
        <v>1236</v>
      </c>
      <c r="B341" t="str">
        <f t="shared" si="10"/>
        <v>applicationinformation</v>
      </c>
      <c r="C341">
        <f>IF(B341=LOOKUP(B341,terms!$B$2:$B$219),1,0)</f>
        <v>0</v>
      </c>
      <c r="D341">
        <f>IF(B341=LOOKUP(B341,terms!$B$2:$B$223),0,1)</f>
        <v>1</v>
      </c>
      <c r="E341">
        <v>341</v>
      </c>
      <c r="F341" t="str">
        <f t="shared" si="11"/>
        <v>D341</v>
      </c>
      <c r="G341" t="str">
        <f ca="1">IF(C341=1,SUM($D$2:INDIRECT(F341)),"")</f>
        <v/>
      </c>
    </row>
    <row r="342" spans="1:7" x14ac:dyDescent="0.25">
      <c r="A342" t="s">
        <v>1237</v>
      </c>
      <c r="B342" t="str">
        <f t="shared" si="10"/>
        <v>eligibilityadministrator</v>
      </c>
      <c r="C342">
        <f>IF(B342=LOOKUP(B342,terms!$B$2:$B$219),1,0)</f>
        <v>1</v>
      </c>
      <c r="D342">
        <f>IF(B342=LOOKUP(B342,terms!$B$2:$B$223),0,1)</f>
        <v>0</v>
      </c>
      <c r="E342">
        <v>342</v>
      </c>
      <c r="F342" t="str">
        <f t="shared" si="11"/>
        <v>D342</v>
      </c>
      <c r="G342">
        <f ca="1">IF(C342=1,SUM($D$2:INDIRECT(F342)),"")</f>
        <v>307</v>
      </c>
    </row>
    <row r="343" spans="1:7" x14ac:dyDescent="0.25">
      <c r="A343" t="s">
        <v>1238</v>
      </c>
      <c r="B343" t="str">
        <f t="shared" si="10"/>
        <v>netcost</v>
      </c>
      <c r="C343">
        <f>IF(B343=LOOKUP(B343,terms!$B$2:$B$219),1,0)</f>
        <v>0</v>
      </c>
      <c r="D343">
        <f>IF(B343=LOOKUP(B343,terms!$B$2:$B$223),0,1)</f>
        <v>1</v>
      </c>
      <c r="E343">
        <v>343</v>
      </c>
      <c r="F343" t="str">
        <f t="shared" si="11"/>
        <v>D343</v>
      </c>
      <c r="G343" t="str">
        <f ca="1">IF(C343=1,SUM($D$2:INDIRECT(F343)),"")</f>
        <v/>
      </c>
    </row>
    <row r="344" spans="1:7" x14ac:dyDescent="0.25">
      <c r="A344" t="s">
        <v>1239</v>
      </c>
      <c r="B344" t="str">
        <f t="shared" si="10"/>
        <v>administrativecost</v>
      </c>
      <c r="C344">
        <f>IF(B344=LOOKUP(B344,terms!$B$2:$B$219),1,0)</f>
        <v>0</v>
      </c>
      <c r="D344">
        <f>IF(B344=LOOKUP(B344,terms!$B$2:$B$223),0,1)</f>
        <v>1</v>
      </c>
      <c r="E344">
        <v>344</v>
      </c>
      <c r="F344" t="str">
        <f t="shared" si="11"/>
        <v>D344</v>
      </c>
      <c r="G344" t="str">
        <f ca="1">IF(C344=1,SUM($D$2:INDIRECT(F344)),"")</f>
        <v/>
      </c>
    </row>
    <row r="345" spans="1:7" x14ac:dyDescent="0.25">
      <c r="A345" t="s">
        <v>1240</v>
      </c>
      <c r="B345" t="str">
        <f t="shared" si="10"/>
        <v>grosscost</v>
      </c>
      <c r="C345">
        <f>IF(B345=LOOKUP(B345,terms!$B$2:$B$219),1,0)</f>
        <v>0</v>
      </c>
      <c r="D345">
        <f>IF(B345=LOOKUP(B345,terms!$B$2:$B$223),0,1)</f>
        <v>1</v>
      </c>
      <c r="E345">
        <v>345</v>
      </c>
      <c r="F345" t="str">
        <f t="shared" si="11"/>
        <v>D345</v>
      </c>
      <c r="G345" t="str">
        <f ca="1">IF(C345=1,SUM($D$2:INDIRECT(F345)),"")</f>
        <v/>
      </c>
    </row>
    <row r="346" spans="1:7" x14ac:dyDescent="0.25">
      <c r="A346" t="s">
        <v>1241</v>
      </c>
      <c r="B346" t="str">
        <f t="shared" si="10"/>
        <v>individualenrollment</v>
      </c>
      <c r="C346">
        <f>IF(B346=LOOKUP(B346,terms!$B$2:$B$219),1,0)</f>
        <v>0</v>
      </c>
      <c r="D346">
        <f>IF(B346=LOOKUP(B346,terms!$B$2:$B$223),0,1)</f>
        <v>1</v>
      </c>
      <c r="E346">
        <v>346</v>
      </c>
      <c r="F346" t="str">
        <f t="shared" si="11"/>
        <v>D346</v>
      </c>
      <c r="G346" t="str">
        <f ca="1">IF(C346=1,SUM($D$2:INDIRECT(F346)),"")</f>
        <v/>
      </c>
    </row>
    <row r="347" spans="1:7" x14ac:dyDescent="0.25">
      <c r="A347" t="s">
        <v>1242</v>
      </c>
      <c r="B347" t="str">
        <f t="shared" si="10"/>
        <v>outgoingminute</v>
      </c>
      <c r="C347">
        <f>IF(B347=LOOKUP(B347,terms!$B$2:$B$219),1,0)</f>
        <v>0</v>
      </c>
      <c r="D347">
        <f>IF(B347=LOOKUP(B347,terms!$B$2:$B$223),0,1)</f>
        <v>1</v>
      </c>
      <c r="E347">
        <v>347</v>
      </c>
      <c r="F347" t="str">
        <f t="shared" si="11"/>
        <v>D347</v>
      </c>
      <c r="G347" t="str">
        <f ca="1">IF(C347=1,SUM($D$2:INDIRECT(F347)),"")</f>
        <v/>
      </c>
    </row>
    <row r="348" spans="1:7" x14ac:dyDescent="0.25">
      <c r="A348" t="s">
        <v>1243</v>
      </c>
      <c r="B348" t="str">
        <f t="shared" si="10"/>
        <v>singlesign-on</v>
      </c>
      <c r="C348">
        <f>IF(B348=LOOKUP(B348,terms!$B$2:$B$219),1,0)</f>
        <v>0</v>
      </c>
      <c r="D348">
        <f>IF(B348=LOOKUP(B348,terms!$B$2:$B$223),0,1)</f>
        <v>1</v>
      </c>
      <c r="E348">
        <v>348</v>
      </c>
      <c r="F348" t="str">
        <f t="shared" si="11"/>
        <v>D348</v>
      </c>
      <c r="G348" t="str">
        <f ca="1">IF(C348=1,SUM($D$2:INDIRECT(F348)),"")</f>
        <v/>
      </c>
    </row>
    <row r="349" spans="1:7" x14ac:dyDescent="0.25">
      <c r="A349" t="s">
        <v>1244</v>
      </c>
      <c r="B349" t="str">
        <f t="shared" si="10"/>
        <v>helpscreen</v>
      </c>
      <c r="C349">
        <f>IF(B349=LOOKUP(B349,terms!$B$2:$B$219),1,0)</f>
        <v>0</v>
      </c>
      <c r="D349">
        <f>IF(B349=LOOKUP(B349,terms!$B$2:$B$223),0,1)</f>
        <v>1</v>
      </c>
      <c r="E349">
        <v>349</v>
      </c>
      <c r="F349" t="str">
        <f t="shared" si="11"/>
        <v>D349</v>
      </c>
      <c r="G349" t="str">
        <f ca="1">IF(C349=1,SUM($D$2:INDIRECT(F349)),"")</f>
        <v/>
      </c>
    </row>
    <row r="350" spans="1:7" x14ac:dyDescent="0.25">
      <c r="A350" t="s">
        <v>1245</v>
      </c>
      <c r="B350" t="str">
        <f t="shared" si="10"/>
        <v>averageamount</v>
      </c>
      <c r="C350">
        <f>IF(B350=LOOKUP(B350,terms!$B$2:$B$219),1,0)</f>
        <v>0</v>
      </c>
      <c r="D350">
        <f>IF(B350=LOOKUP(B350,terms!$B$2:$B$223),0,1)</f>
        <v>1</v>
      </c>
      <c r="E350">
        <v>350</v>
      </c>
      <c r="F350" t="str">
        <f t="shared" si="11"/>
        <v>D350</v>
      </c>
      <c r="G350" t="str">
        <f ca="1">IF(C350=1,SUM($D$2:INDIRECT(F350)),"")</f>
        <v/>
      </c>
    </row>
    <row r="351" spans="1:7" x14ac:dyDescent="0.25">
      <c r="A351" t="s">
        <v>1246</v>
      </c>
      <c r="B351" t="str">
        <f t="shared" si="10"/>
        <v>plan'scare</v>
      </c>
      <c r="C351">
        <f>IF(B351=LOOKUP(B351,terms!$B$2:$B$219),1,0)</f>
        <v>0</v>
      </c>
      <c r="D351">
        <f>IF(B351=LOOKUP(B351,terms!$B$2:$B$223),0,1)</f>
        <v>1</v>
      </c>
      <c r="E351">
        <v>351</v>
      </c>
      <c r="F351" t="str">
        <f t="shared" si="11"/>
        <v>D351</v>
      </c>
      <c r="G351" t="str">
        <f ca="1">IF(C351=1,SUM($D$2:INDIRECT(F351)),"")</f>
        <v/>
      </c>
    </row>
    <row r="352" spans="1:7" x14ac:dyDescent="0.25">
      <c r="A352" t="s">
        <v>1247</v>
      </c>
      <c r="B352" t="str">
        <f t="shared" si="10"/>
        <v>averageelapsed</v>
      </c>
      <c r="C352">
        <f>IF(B352=LOOKUP(B352,terms!$B$2:$B$219),1,0)</f>
        <v>0</v>
      </c>
      <c r="D352">
        <f>IF(B352=LOOKUP(B352,terms!$B$2:$B$223),0,1)</f>
        <v>1</v>
      </c>
      <c r="E352">
        <v>352</v>
      </c>
      <c r="F352" t="str">
        <f t="shared" si="11"/>
        <v>D352</v>
      </c>
      <c r="G352" t="str">
        <f ca="1">IF(C352=1,SUM($D$2:INDIRECT(F352)),"")</f>
        <v/>
      </c>
    </row>
    <row r="353" spans="1:7" x14ac:dyDescent="0.25">
      <c r="A353" t="s">
        <v>766</v>
      </c>
      <c r="B353" t="str">
        <f t="shared" si="10"/>
        <v>effectivedate</v>
      </c>
      <c r="C353">
        <f>IF(B353=LOOKUP(B353,terms!$B$2:$B$219),1,0)</f>
        <v>1</v>
      </c>
      <c r="D353">
        <f>IF(B353=LOOKUP(B353,terms!$B$2:$B$223),0,1)</f>
        <v>0</v>
      </c>
      <c r="E353">
        <v>353</v>
      </c>
      <c r="F353" t="str">
        <f t="shared" si="11"/>
        <v>D353</v>
      </c>
      <c r="G353">
        <f ca="1">IF(C353=1,SUM($D$2:INDIRECT(F353)),"")</f>
        <v>317</v>
      </c>
    </row>
    <row r="354" spans="1:7" x14ac:dyDescent="0.25">
      <c r="A354" t="s">
        <v>1248</v>
      </c>
      <c r="B354" t="str">
        <f t="shared" si="10"/>
        <v>demonstrationvideo</v>
      </c>
      <c r="C354">
        <f>IF(B354=LOOKUP(B354,terms!$B$2:$B$219),1,0)</f>
        <v>0</v>
      </c>
      <c r="D354">
        <f>IF(B354=LOOKUP(B354,terms!$B$2:$B$223),0,1)</f>
        <v>1</v>
      </c>
      <c r="E354">
        <v>354</v>
      </c>
      <c r="F354" t="str">
        <f t="shared" si="11"/>
        <v>D354</v>
      </c>
      <c r="G354" t="str">
        <f ca="1">IF(C354=1,SUM($D$2:INDIRECT(F354)),"")</f>
        <v/>
      </c>
    </row>
    <row r="355" spans="1:7" x14ac:dyDescent="0.25">
      <c r="A355" t="s">
        <v>906</v>
      </c>
      <c r="B355" t="str">
        <f t="shared" si="10"/>
        <v>verbalsignature</v>
      </c>
      <c r="C355">
        <f>IF(B355=LOOKUP(B355,terms!$B$2:$B$219),1,0)</f>
        <v>1</v>
      </c>
      <c r="D355">
        <f>IF(B355=LOOKUP(B355,terms!$B$2:$B$223),0,1)</f>
        <v>0</v>
      </c>
      <c r="E355">
        <v>355</v>
      </c>
      <c r="F355" t="str">
        <f t="shared" si="11"/>
        <v>D355</v>
      </c>
      <c r="G355">
        <f ca="1">IF(C355=1,SUM($D$2:INDIRECT(F355)),"")</f>
        <v>318</v>
      </c>
    </row>
    <row r="356" spans="1:7" x14ac:dyDescent="0.25">
      <c r="A356" t="s">
        <v>1249</v>
      </c>
      <c r="B356" t="str">
        <f t="shared" si="10"/>
        <v>performancestandard</v>
      </c>
      <c r="C356">
        <f>IF(B356=LOOKUP(B356,terms!$B$2:$B$219),1,0)</f>
        <v>0</v>
      </c>
      <c r="D356">
        <f>IF(B356=LOOKUP(B356,terms!$B$2:$B$223),0,1)</f>
        <v>1</v>
      </c>
      <c r="E356">
        <v>356</v>
      </c>
      <c r="F356" t="str">
        <f t="shared" si="11"/>
        <v>D356</v>
      </c>
      <c r="G356" t="str">
        <f ca="1">IF(C356=1,SUM($D$2:INDIRECT(F356)),"")</f>
        <v/>
      </c>
    </row>
    <row r="357" spans="1:7" x14ac:dyDescent="0.25">
      <c r="A357" t="s">
        <v>731</v>
      </c>
      <c r="B357" t="str">
        <f t="shared" si="10"/>
        <v>carecoordination</v>
      </c>
      <c r="C357">
        <f>IF(B357=LOOKUP(B357,terms!$B$2:$B$219),1,0)</f>
        <v>1</v>
      </c>
      <c r="D357">
        <f>IF(B357=LOOKUP(B357,terms!$B$2:$B$223),0,1)</f>
        <v>0</v>
      </c>
      <c r="E357">
        <v>357</v>
      </c>
      <c r="F357" t="str">
        <f t="shared" si="11"/>
        <v>D357</v>
      </c>
      <c r="G357">
        <f ca="1">IF(C357=1,SUM($D$2:INDIRECT(F357)),"")</f>
        <v>319</v>
      </c>
    </row>
    <row r="358" spans="1:7" x14ac:dyDescent="0.25">
      <c r="A358" t="s">
        <v>1250</v>
      </c>
      <c r="B358" t="str">
        <f t="shared" si="10"/>
        <v>eligibilitystatus</v>
      </c>
      <c r="C358">
        <f>IF(B358=LOOKUP(B358,terms!$B$2:$B$219),1,0)</f>
        <v>0</v>
      </c>
      <c r="D358">
        <f>IF(B358=LOOKUP(B358,terms!$B$2:$B$223),0,1)</f>
        <v>1</v>
      </c>
      <c r="E358">
        <v>358</v>
      </c>
      <c r="F358" t="str">
        <f t="shared" si="11"/>
        <v>D358</v>
      </c>
      <c r="G358" t="str">
        <f ca="1">IF(C358=1,SUM($D$2:INDIRECT(F358)),"")</f>
        <v/>
      </c>
    </row>
    <row r="359" spans="1:7" x14ac:dyDescent="0.25">
      <c r="A359" t="s">
        <v>1251</v>
      </c>
      <c r="B359" t="str">
        <f t="shared" si="10"/>
        <v>individualupdate</v>
      </c>
      <c r="C359">
        <f>IF(B359=LOOKUP(B359,terms!$B$2:$B$219),1,0)</f>
        <v>0</v>
      </c>
      <c r="D359">
        <f>IF(B359=LOOKUP(B359,terms!$B$2:$B$223),0,1)</f>
        <v>1</v>
      </c>
      <c r="E359">
        <v>359</v>
      </c>
      <c r="F359" t="str">
        <f t="shared" si="11"/>
        <v>D359</v>
      </c>
      <c r="G359" t="str">
        <f ca="1">IF(C359=1,SUM($D$2:INDIRECT(F359)),"")</f>
        <v/>
      </c>
    </row>
    <row r="360" spans="1:7" x14ac:dyDescent="0.25">
      <c r="A360" t="s">
        <v>1252</v>
      </c>
      <c r="B360" t="str">
        <f t="shared" si="10"/>
        <v>changeplan</v>
      </c>
      <c r="C360">
        <f>IF(B360=LOOKUP(B360,terms!$B$2:$B$219),1,0)</f>
        <v>0</v>
      </c>
      <c r="D360">
        <f>IF(B360=LOOKUP(B360,terms!$B$2:$B$223),0,1)</f>
        <v>1</v>
      </c>
      <c r="E360">
        <v>360</v>
      </c>
      <c r="F360" t="str">
        <f t="shared" si="11"/>
        <v>D360</v>
      </c>
      <c r="G360" t="str">
        <f ca="1">IF(C360=1,SUM($D$2:INDIRECT(F360)),"")</f>
        <v/>
      </c>
    </row>
    <row r="361" spans="1:7" x14ac:dyDescent="0.25">
      <c r="A361" t="s">
        <v>1253</v>
      </c>
      <c r="B361" t="str">
        <f t="shared" si="10"/>
        <v>individualqhp</v>
      </c>
      <c r="C361">
        <f>IF(B361=LOOKUP(B361,terms!$B$2:$B$219),1,0)</f>
        <v>0</v>
      </c>
      <c r="D361">
        <f>IF(B361=LOOKUP(B361,terms!$B$2:$B$223),0,1)</f>
        <v>1</v>
      </c>
      <c r="E361">
        <v>361</v>
      </c>
      <c r="F361" t="str">
        <f t="shared" si="11"/>
        <v>D361</v>
      </c>
      <c r="G361" t="str">
        <f ca="1">IF(C361=1,SUM($D$2:INDIRECT(F361)),"")</f>
        <v/>
      </c>
    </row>
    <row r="362" spans="1:7" x14ac:dyDescent="0.25">
      <c r="A362" t="s">
        <v>1254</v>
      </c>
      <c r="B362" t="str">
        <f t="shared" si="10"/>
        <v>stateprogram</v>
      </c>
      <c r="C362">
        <f>IF(B362=LOOKUP(B362,terms!$B$2:$B$219),1,0)</f>
        <v>1</v>
      </c>
      <c r="D362">
        <f>IF(B362=LOOKUP(B362,terms!$B$2:$B$223),0,1)</f>
        <v>0</v>
      </c>
      <c r="E362">
        <v>362</v>
      </c>
      <c r="F362" t="str">
        <f t="shared" si="11"/>
        <v>D362</v>
      </c>
      <c r="G362">
        <f ca="1">IF(C362=1,SUM($D$2:INDIRECT(F362)),"")</f>
        <v>323</v>
      </c>
    </row>
    <row r="363" spans="1:7" x14ac:dyDescent="0.25">
      <c r="A363" t="s">
        <v>1255</v>
      </c>
      <c r="B363" t="str">
        <f t="shared" si="10"/>
        <v>demographicdatum</v>
      </c>
      <c r="C363">
        <f>IF(B363=LOOKUP(B363,terms!$B$2:$B$219),1,0)</f>
        <v>0</v>
      </c>
      <c r="D363">
        <f>IF(B363=LOOKUP(B363,terms!$B$2:$B$223),0,1)</f>
        <v>1</v>
      </c>
      <c r="E363">
        <v>363</v>
      </c>
      <c r="F363" t="str">
        <f t="shared" si="11"/>
        <v>D363</v>
      </c>
      <c r="G363" t="str">
        <f ca="1">IF(C363=1,SUM($D$2:INDIRECT(F363)),"")</f>
        <v/>
      </c>
    </row>
    <row r="364" spans="1:7" x14ac:dyDescent="0.25">
      <c r="A364" t="s">
        <v>1256</v>
      </c>
      <c r="B364" t="str">
        <f t="shared" si="10"/>
        <v>completingapplication</v>
      </c>
      <c r="C364">
        <f>IF(B364=LOOKUP(B364,terms!$B$2:$B$219),1,0)</f>
        <v>0</v>
      </c>
      <c r="D364">
        <f>IF(B364=LOOKUP(B364,terms!$B$2:$B$223),0,1)</f>
        <v>1</v>
      </c>
      <c r="E364">
        <v>364</v>
      </c>
      <c r="F364" t="str">
        <f t="shared" si="11"/>
        <v>D364</v>
      </c>
      <c r="G364" t="str">
        <f ca="1">IF(C364=1,SUM($D$2:INDIRECT(F364)),"")</f>
        <v/>
      </c>
    </row>
    <row r="365" spans="1:7" x14ac:dyDescent="0.25">
      <c r="A365" t="s">
        <v>1257</v>
      </c>
      <c r="B365" t="str">
        <f t="shared" si="10"/>
        <v>specifictask</v>
      </c>
      <c r="C365">
        <f>IF(B365=LOOKUP(B365,terms!$B$2:$B$219),1,0)</f>
        <v>0</v>
      </c>
      <c r="D365">
        <f>IF(B365=LOOKUP(B365,terms!$B$2:$B$223),0,1)</f>
        <v>1</v>
      </c>
      <c r="E365">
        <v>365</v>
      </c>
      <c r="F365" t="str">
        <f t="shared" si="11"/>
        <v>D365</v>
      </c>
      <c r="G365" t="str">
        <f ca="1">IF(C365=1,SUM($D$2:INDIRECT(F365)),"")</f>
        <v/>
      </c>
    </row>
    <row r="366" spans="1:7" x14ac:dyDescent="0.25">
      <c r="A366" t="s">
        <v>1258</v>
      </c>
      <c r="B366" t="str">
        <f t="shared" si="10"/>
        <v>selectedprovider</v>
      </c>
      <c r="C366">
        <f>IF(B366=LOOKUP(B366,terms!$B$2:$B$219),1,0)</f>
        <v>0</v>
      </c>
      <c r="D366">
        <f>IF(B366=LOOKUP(B366,terms!$B$2:$B$223),0,1)</f>
        <v>1</v>
      </c>
      <c r="E366">
        <v>366</v>
      </c>
      <c r="F366" t="str">
        <f t="shared" si="11"/>
        <v>D366</v>
      </c>
      <c r="G366" t="str">
        <f ca="1">IF(C366=1,SUM($D$2:INDIRECT(F366)),"")</f>
        <v/>
      </c>
    </row>
    <row r="367" spans="1:7" x14ac:dyDescent="0.25">
      <c r="A367" t="s">
        <v>1259</v>
      </c>
      <c r="B367" t="str">
        <f t="shared" si="10"/>
        <v>spokencommunication</v>
      </c>
      <c r="C367">
        <f>IF(B367=LOOKUP(B367,terms!$B$2:$B$219),1,0)</f>
        <v>0</v>
      </c>
      <c r="D367">
        <f>IF(B367=LOOKUP(B367,terms!$B$2:$B$223),0,1)</f>
        <v>1</v>
      </c>
      <c r="E367">
        <v>367</v>
      </c>
      <c r="F367" t="str">
        <f t="shared" si="11"/>
        <v>D367</v>
      </c>
      <c r="G367" t="str">
        <f ca="1">IF(C367=1,SUM($D$2:INDIRECT(F367)),"")</f>
        <v/>
      </c>
    </row>
    <row r="368" spans="1:7" x14ac:dyDescent="0.25">
      <c r="A368" t="s">
        <v>1260</v>
      </c>
      <c r="B368" t="str">
        <f t="shared" si="10"/>
        <v>enrollmenttrend</v>
      </c>
      <c r="C368">
        <f>IF(B368=LOOKUP(B368,terms!$B$2:$B$219),1,0)</f>
        <v>0</v>
      </c>
      <c r="D368">
        <f>IF(B368=LOOKUP(B368,terms!$B$2:$B$223),0,1)</f>
        <v>1</v>
      </c>
      <c r="E368">
        <v>368</v>
      </c>
      <c r="F368" t="str">
        <f t="shared" si="11"/>
        <v>D368</v>
      </c>
      <c r="G368" t="str">
        <f ca="1">IF(C368=1,SUM($D$2:INDIRECT(F368)),"")</f>
        <v/>
      </c>
    </row>
    <row r="369" spans="1:7" x14ac:dyDescent="0.25">
      <c r="A369" t="s">
        <v>1261</v>
      </c>
      <c r="B369" t="str">
        <f t="shared" si="10"/>
        <v>screenindividual</v>
      </c>
      <c r="C369">
        <f>IF(B369=LOOKUP(B369,terms!$B$2:$B$219),1,0)</f>
        <v>0</v>
      </c>
      <c r="D369">
        <f>IF(B369=LOOKUP(B369,terms!$B$2:$B$223),0,1)</f>
        <v>1</v>
      </c>
      <c r="E369">
        <v>369</v>
      </c>
      <c r="F369" t="str">
        <f t="shared" si="11"/>
        <v>D369</v>
      </c>
      <c r="G369" t="str">
        <f ca="1">IF(C369=1,SUM($D$2:INDIRECT(F369)),"")</f>
        <v/>
      </c>
    </row>
    <row r="370" spans="1:7" x14ac:dyDescent="0.25">
      <c r="A370" t="s">
        <v>1262</v>
      </c>
      <c r="B370" t="str">
        <f t="shared" si="10"/>
        <v>associateindividual</v>
      </c>
      <c r="C370">
        <f>IF(B370=LOOKUP(B370,terms!$B$2:$B$219),1,0)</f>
        <v>0</v>
      </c>
      <c r="D370">
        <f>IF(B370=LOOKUP(B370,terms!$B$2:$B$223),0,1)</f>
        <v>1</v>
      </c>
      <c r="E370">
        <v>370</v>
      </c>
      <c r="F370" t="str">
        <f t="shared" si="11"/>
        <v>D370</v>
      </c>
      <c r="G370" t="str">
        <f ca="1">IF(C370=1,SUM($D$2:INDIRECT(F370)),"")</f>
        <v/>
      </c>
    </row>
    <row r="371" spans="1:7" x14ac:dyDescent="0.25">
      <c r="A371" t="s">
        <v>1263</v>
      </c>
      <c r="B371" t="str">
        <f t="shared" si="10"/>
        <v>qualifyindividual</v>
      </c>
      <c r="C371">
        <f>IF(B371=LOOKUP(B371,terms!$B$2:$B$219),1,0)</f>
        <v>0</v>
      </c>
      <c r="D371">
        <f>IF(B371=LOOKUP(B371,terms!$B$2:$B$223),0,1)</f>
        <v>1</v>
      </c>
      <c r="E371">
        <v>371</v>
      </c>
      <c r="F371" t="str">
        <f t="shared" si="11"/>
        <v>D371</v>
      </c>
      <c r="G371" t="str">
        <f ca="1">IF(C371=1,SUM($D$2:INDIRECT(F371)),"")</f>
        <v/>
      </c>
    </row>
    <row r="372" spans="1:7" x14ac:dyDescent="0.25">
      <c r="A372" t="s">
        <v>1264</v>
      </c>
      <c r="B372" t="str">
        <f t="shared" si="10"/>
        <v>citizenshipverification</v>
      </c>
      <c r="C372">
        <f>IF(B372=LOOKUP(B372,terms!$B$2:$B$219),1,0)</f>
        <v>0</v>
      </c>
      <c r="D372">
        <f>IF(B372=LOOKUP(B372,terms!$B$2:$B$223),0,1)</f>
        <v>1</v>
      </c>
      <c r="E372">
        <v>372</v>
      </c>
      <c r="F372" t="str">
        <f t="shared" si="11"/>
        <v>D372</v>
      </c>
      <c r="G372" t="str">
        <f ca="1">IF(C372=1,SUM($D$2:INDIRECT(F372)),"")</f>
        <v/>
      </c>
    </row>
    <row r="373" spans="1:7" x14ac:dyDescent="0.25">
      <c r="A373" t="s">
        <v>1265</v>
      </c>
      <c r="B373" t="str">
        <f t="shared" si="10"/>
        <v>exchangecoverage</v>
      </c>
      <c r="C373">
        <f>IF(B373=LOOKUP(B373,terms!$B$2:$B$219),1,0)</f>
        <v>1</v>
      </c>
      <c r="D373">
        <f>IF(B373=LOOKUP(B373,terms!$B$2:$B$223),0,1)</f>
        <v>0</v>
      </c>
      <c r="E373">
        <v>373</v>
      </c>
      <c r="F373" t="str">
        <f t="shared" si="11"/>
        <v>D373</v>
      </c>
      <c r="G373">
        <f ca="1">IF(C373=1,SUM($D$2:INDIRECT(F373)),"")</f>
        <v>333</v>
      </c>
    </row>
    <row r="374" spans="1:7" x14ac:dyDescent="0.25">
      <c r="A374" t="s">
        <v>1266</v>
      </c>
      <c r="B374" t="str">
        <f t="shared" si="10"/>
        <v>onlineretrieval</v>
      </c>
      <c r="C374">
        <f>IF(B374=LOOKUP(B374,terms!$B$2:$B$219),1,0)</f>
        <v>0</v>
      </c>
      <c r="D374">
        <f>IF(B374=LOOKUP(B374,terms!$B$2:$B$223),0,1)</f>
        <v>1</v>
      </c>
      <c r="E374">
        <v>374</v>
      </c>
      <c r="F374" t="str">
        <f t="shared" si="11"/>
        <v>D374</v>
      </c>
      <c r="G374" t="str">
        <f ca="1">IF(C374=1,SUM($D$2:INDIRECT(F374)),"")</f>
        <v/>
      </c>
    </row>
    <row r="375" spans="1:7" x14ac:dyDescent="0.25">
      <c r="A375" t="s">
        <v>1267</v>
      </c>
      <c r="B375" t="str">
        <f t="shared" si="10"/>
        <v>onlinesignature</v>
      </c>
      <c r="C375">
        <f>IF(B375=LOOKUP(B375,terms!$B$2:$B$219),1,0)</f>
        <v>0</v>
      </c>
      <c r="D375">
        <f>IF(B375=LOOKUP(B375,terms!$B$2:$B$223),0,1)</f>
        <v>1</v>
      </c>
      <c r="E375">
        <v>375</v>
      </c>
      <c r="F375" t="str">
        <f t="shared" si="11"/>
        <v>D375</v>
      </c>
      <c r="G375" t="str">
        <f ca="1">IF(C375=1,SUM($D$2:INDIRECT(F375)),"")</f>
        <v/>
      </c>
    </row>
    <row r="376" spans="1:7" x14ac:dyDescent="0.25">
      <c r="A376" t="s">
        <v>829</v>
      </c>
      <c r="B376" t="str">
        <f t="shared" si="10"/>
        <v>onlinecalculator</v>
      </c>
      <c r="C376">
        <f>IF(B376=LOOKUP(B376,terms!$B$2:$B$219),1,0)</f>
        <v>1</v>
      </c>
      <c r="D376">
        <f>IF(B376=LOOKUP(B376,terms!$B$2:$B$223),0,1)</f>
        <v>0</v>
      </c>
      <c r="E376">
        <v>376</v>
      </c>
      <c r="F376" t="str">
        <f t="shared" si="11"/>
        <v>D376</v>
      </c>
      <c r="G376">
        <f ca="1">IF(C376=1,SUM($D$2:INDIRECT(F376)),"")</f>
        <v>335</v>
      </c>
    </row>
    <row r="377" spans="1:7" x14ac:dyDescent="0.25">
      <c r="A377" t="s">
        <v>1268</v>
      </c>
      <c r="B377" t="str">
        <f t="shared" si="10"/>
        <v>familyenrollment</v>
      </c>
      <c r="C377">
        <f>IF(B377=LOOKUP(B377,terms!$B$2:$B$219),1,0)</f>
        <v>0</v>
      </c>
      <c r="D377">
        <f>IF(B377=LOOKUP(B377,terms!$B$2:$B$223),0,1)</f>
        <v>1</v>
      </c>
      <c r="E377">
        <v>377</v>
      </c>
      <c r="F377" t="str">
        <f t="shared" si="11"/>
        <v>D377</v>
      </c>
      <c r="G377" t="str">
        <f ca="1">IF(C377=1,SUM($D$2:INDIRECT(F377)),"")</f>
        <v/>
      </c>
    </row>
    <row r="378" spans="1:7" x14ac:dyDescent="0.25">
      <c r="A378" t="s">
        <v>1269</v>
      </c>
      <c r="B378" t="str">
        <f t="shared" si="10"/>
        <v>processacknowledgement</v>
      </c>
      <c r="C378">
        <f>IF(B378=LOOKUP(B378,terms!$B$2:$B$219),1,0)</f>
        <v>0</v>
      </c>
      <c r="D378">
        <f>IF(B378=LOOKUP(B378,terms!$B$2:$B$223),0,1)</f>
        <v>1</v>
      </c>
      <c r="E378">
        <v>378</v>
      </c>
      <c r="F378" t="str">
        <f t="shared" si="11"/>
        <v>D378</v>
      </c>
      <c r="G378" t="str">
        <f ca="1">IF(C378=1,SUM($D$2:INDIRECT(F378)),"")</f>
        <v/>
      </c>
    </row>
    <row r="379" spans="1:7" x14ac:dyDescent="0.25">
      <c r="A379" t="s">
        <v>1270</v>
      </c>
      <c r="B379" t="str">
        <f t="shared" si="10"/>
        <v>applicationssubmitted</v>
      </c>
      <c r="C379">
        <f>IF(B379=LOOKUP(B379,terms!$B$2:$B$219),1,0)</f>
        <v>0</v>
      </c>
      <c r="D379">
        <f>IF(B379=LOOKUP(B379,terms!$B$2:$B$223),0,1)</f>
        <v>1</v>
      </c>
      <c r="E379">
        <v>379</v>
      </c>
      <c r="F379" t="str">
        <f t="shared" si="11"/>
        <v>D379</v>
      </c>
      <c r="G379" t="str">
        <f ca="1">IF(C379=1,SUM($D$2:INDIRECT(F379)),"")</f>
        <v/>
      </c>
    </row>
    <row r="380" spans="1:7" x14ac:dyDescent="0.25">
      <c r="A380" t="s">
        <v>1271</v>
      </c>
      <c r="B380" t="str">
        <f t="shared" si="10"/>
        <v>cmselectronically</v>
      </c>
      <c r="C380">
        <f>IF(B380=LOOKUP(B380,terms!$B$2:$B$219),1,0)</f>
        <v>0</v>
      </c>
      <c r="D380">
        <f>IF(B380=LOOKUP(B380,terms!$B$2:$B$223),0,1)</f>
        <v>1</v>
      </c>
      <c r="E380">
        <v>380</v>
      </c>
      <c r="F380" t="str">
        <f t="shared" si="11"/>
        <v>D380</v>
      </c>
      <c r="G380" t="str">
        <f ca="1">IF(C380=1,SUM($D$2:INDIRECT(F380)),"")</f>
        <v/>
      </c>
    </row>
    <row r="381" spans="1:7" x14ac:dyDescent="0.25">
      <c r="A381" t="s">
        <v>1272</v>
      </c>
      <c r="B381" t="str">
        <f t="shared" si="10"/>
        <v>receivingbenefit</v>
      </c>
      <c r="C381">
        <f>IF(B381=LOOKUP(B381,terms!$B$2:$B$219),1,0)</f>
        <v>0</v>
      </c>
      <c r="D381">
        <f>IF(B381=LOOKUP(B381,terms!$B$2:$B$223),0,1)</f>
        <v>1</v>
      </c>
      <c r="E381">
        <v>381</v>
      </c>
      <c r="F381" t="str">
        <f t="shared" si="11"/>
        <v>D381</v>
      </c>
      <c r="G381" t="str">
        <f ca="1">IF(C381=1,SUM($D$2:INDIRECT(F381)),"")</f>
        <v/>
      </c>
    </row>
    <row r="382" spans="1:7" x14ac:dyDescent="0.25">
      <c r="A382" t="s">
        <v>1273</v>
      </c>
      <c r="B382" t="str">
        <f t="shared" si="10"/>
        <v>multiplesource</v>
      </c>
      <c r="C382">
        <f>IF(B382=LOOKUP(B382,terms!$B$2:$B$219),1,0)</f>
        <v>0</v>
      </c>
      <c r="D382">
        <f>IF(B382=LOOKUP(B382,terms!$B$2:$B$223),0,1)</f>
        <v>1</v>
      </c>
      <c r="E382">
        <v>382</v>
      </c>
      <c r="F382" t="str">
        <f t="shared" si="11"/>
        <v>D382</v>
      </c>
      <c r="G382" t="str">
        <f ca="1">IF(C382=1,SUM($D$2:INDIRECT(F382)),"")</f>
        <v/>
      </c>
    </row>
    <row r="383" spans="1:7" x14ac:dyDescent="0.25">
      <c r="A383" t="s">
        <v>1274</v>
      </c>
      <c r="B383" t="str">
        <f t="shared" si="10"/>
        <v>eligibilitycriterion</v>
      </c>
      <c r="C383">
        <f>IF(B383=LOOKUP(B383,terms!$B$2:$B$219),1,0)</f>
        <v>0</v>
      </c>
      <c r="D383">
        <f>IF(B383=LOOKUP(B383,terms!$B$2:$B$223),0,1)</f>
        <v>1</v>
      </c>
      <c r="E383">
        <v>383</v>
      </c>
      <c r="F383" t="str">
        <f t="shared" si="11"/>
        <v>D383</v>
      </c>
      <c r="G383" t="str">
        <f ca="1">IF(C383=1,SUM($D$2:INDIRECT(F383)),"")</f>
        <v/>
      </c>
    </row>
    <row r="384" spans="1:7" x14ac:dyDescent="0.25">
      <c r="A384" t="s">
        <v>1275</v>
      </c>
      <c r="B384" t="str">
        <f t="shared" si="10"/>
        <v>employercoverage</v>
      </c>
      <c r="C384">
        <f>IF(B384=LOOKUP(B384,terms!$B$2:$B$219),1,0)</f>
        <v>1</v>
      </c>
      <c r="D384">
        <f>IF(B384=LOOKUP(B384,terms!$B$2:$B$223),0,1)</f>
        <v>0</v>
      </c>
      <c r="E384">
        <v>384</v>
      </c>
      <c r="F384" t="str">
        <f t="shared" si="11"/>
        <v>D384</v>
      </c>
      <c r="G384">
        <f ca="1">IF(C384=1,SUM($D$2:INDIRECT(F384)),"")</f>
        <v>342</v>
      </c>
    </row>
    <row r="385" spans="1:7" x14ac:dyDescent="0.25">
      <c r="A385" t="s">
        <v>1276</v>
      </c>
      <c r="B385" t="str">
        <f t="shared" si="10"/>
        <v>currentdatum</v>
      </c>
      <c r="C385">
        <f>IF(B385=LOOKUP(B385,terms!$B$2:$B$219),1,0)</f>
        <v>0</v>
      </c>
      <c r="D385">
        <f>IF(B385=LOOKUP(B385,terms!$B$2:$B$223),0,1)</f>
        <v>1</v>
      </c>
      <c r="E385">
        <v>385</v>
      </c>
      <c r="F385" t="str">
        <f t="shared" si="11"/>
        <v>D385</v>
      </c>
      <c r="G385" t="str">
        <f ca="1">IF(C385=1,SUM($D$2:INDIRECT(F385)),"")</f>
        <v/>
      </c>
    </row>
    <row r="386" spans="1:7" x14ac:dyDescent="0.25">
      <c r="A386" t="s">
        <v>1277</v>
      </c>
      <c r="B386" t="str">
        <f t="shared" si="10"/>
        <v>differenttype</v>
      </c>
      <c r="C386">
        <f>IF(B386=LOOKUP(B386,terms!$B$2:$B$219),1,0)</f>
        <v>0</v>
      </c>
      <c r="D386">
        <f>IF(B386=LOOKUP(B386,terms!$B$2:$B$223),0,1)</f>
        <v>1</v>
      </c>
      <c r="E386">
        <v>386</v>
      </c>
      <c r="F386" t="str">
        <f t="shared" si="11"/>
        <v>D386</v>
      </c>
      <c r="G386" t="str">
        <f ca="1">IF(C386=1,SUM($D$2:INDIRECT(F386)),"")</f>
        <v/>
      </c>
    </row>
    <row r="387" spans="1:7" x14ac:dyDescent="0.25">
      <c r="A387" t="s">
        <v>1278</v>
      </c>
      <c r="B387" t="str">
        <f t="shared" ref="B387:B450" si="12">LOWER(SUBSTITUTE(A387," ",""))</f>
        <v>onlineapplication</v>
      </c>
      <c r="C387">
        <f>IF(B387=LOOKUP(B387,terms!$B$2:$B$219),1,0)</f>
        <v>0</v>
      </c>
      <c r="D387">
        <f>IF(B387=LOOKUP(B387,terms!$B$2:$B$223),0,1)</f>
        <v>1</v>
      </c>
      <c r="E387">
        <v>387</v>
      </c>
      <c r="F387" t="str">
        <f t="shared" ref="F387:F450" si="13">CONCATENATE("D",E387)</f>
        <v>D387</v>
      </c>
      <c r="G387" t="str">
        <f ca="1">IF(C387=1,SUM($D$2:INDIRECT(F387)),"")</f>
        <v/>
      </c>
    </row>
    <row r="388" spans="1:7" x14ac:dyDescent="0.25">
      <c r="A388" t="s">
        <v>788</v>
      </c>
      <c r="B388" t="str">
        <f t="shared" si="12"/>
        <v>federalexchange</v>
      </c>
      <c r="C388">
        <f>IF(B388=LOOKUP(B388,terms!$B$2:$B$219),1,0)</f>
        <v>1</v>
      </c>
      <c r="D388">
        <f>IF(B388=LOOKUP(B388,terms!$B$2:$B$223),0,1)</f>
        <v>0</v>
      </c>
      <c r="E388">
        <v>388</v>
      </c>
      <c r="F388" t="str">
        <f t="shared" si="13"/>
        <v>D388</v>
      </c>
      <c r="G388">
        <f ca="1">IF(C388=1,SUM($D$2:INDIRECT(F388)),"")</f>
        <v>345</v>
      </c>
    </row>
    <row r="389" spans="1:7" x14ac:dyDescent="0.25">
      <c r="A389" t="s">
        <v>735</v>
      </c>
      <c r="B389" t="str">
        <f t="shared" si="12"/>
        <v>caserecord</v>
      </c>
      <c r="C389">
        <f>IF(B389=LOOKUP(B389,terms!$B$2:$B$219),1,0)</f>
        <v>1</v>
      </c>
      <c r="D389">
        <f>IF(B389=LOOKUP(B389,terms!$B$2:$B$223),0,1)</f>
        <v>0</v>
      </c>
      <c r="E389">
        <v>389</v>
      </c>
      <c r="F389" t="str">
        <f t="shared" si="13"/>
        <v>D389</v>
      </c>
      <c r="G389">
        <f ca="1">IF(C389=1,SUM($D$2:INDIRECT(F389)),"")</f>
        <v>345</v>
      </c>
    </row>
    <row r="390" spans="1:7" x14ac:dyDescent="0.25">
      <c r="A390" t="s">
        <v>1279</v>
      </c>
      <c r="B390" t="str">
        <f t="shared" si="12"/>
        <v>pendingcase</v>
      </c>
      <c r="C390">
        <f>IF(B390=LOOKUP(B390,terms!$B$2:$B$219),1,0)</f>
        <v>0</v>
      </c>
      <c r="D390">
        <f>IF(B390=LOOKUP(B390,terms!$B$2:$B$223),0,1)</f>
        <v>1</v>
      </c>
      <c r="E390">
        <v>390</v>
      </c>
      <c r="F390" t="str">
        <f t="shared" si="13"/>
        <v>D390</v>
      </c>
      <c r="G390" t="str">
        <f ca="1">IF(C390=1,SUM($D$2:INDIRECT(F390)),"")</f>
        <v/>
      </c>
    </row>
    <row r="391" spans="1:7" x14ac:dyDescent="0.25">
      <c r="A391" t="s">
        <v>1280</v>
      </c>
      <c r="B391" t="str">
        <f t="shared" si="12"/>
        <v>mailedapplication</v>
      </c>
      <c r="C391">
        <f>IF(B391=LOOKUP(B391,terms!$B$2:$B$219),1,0)</f>
        <v>0</v>
      </c>
      <c r="D391">
        <f>IF(B391=LOOKUP(B391,terms!$B$2:$B$223),0,1)</f>
        <v>1</v>
      </c>
      <c r="E391">
        <v>391</v>
      </c>
      <c r="F391" t="str">
        <f t="shared" si="13"/>
        <v>D391</v>
      </c>
      <c r="G391" t="str">
        <f ca="1">IF(C391=1,SUM($D$2:INDIRECT(F391)),"")</f>
        <v/>
      </c>
    </row>
    <row r="392" spans="1:7" x14ac:dyDescent="0.25">
      <c r="A392" t="s">
        <v>1281</v>
      </c>
      <c r="B392" t="str">
        <f t="shared" si="12"/>
        <v>oversightrequirement</v>
      </c>
      <c r="C392">
        <f>IF(B392=LOOKUP(B392,terms!$B$2:$B$219),1,0)</f>
        <v>0</v>
      </c>
      <c r="D392">
        <f>IF(B392=LOOKUP(B392,terms!$B$2:$B$223),0,1)</f>
        <v>1</v>
      </c>
      <c r="E392">
        <v>392</v>
      </c>
      <c r="F392" t="str">
        <f t="shared" si="13"/>
        <v>D392</v>
      </c>
      <c r="G392" t="str">
        <f ca="1">IF(C392=1,SUM($D$2:INDIRECT(F392)),"")</f>
        <v/>
      </c>
    </row>
    <row r="393" spans="1:7" x14ac:dyDescent="0.25">
      <c r="A393" t="s">
        <v>893</v>
      </c>
      <c r="B393" t="str">
        <f t="shared" si="12"/>
        <v>stateregulator</v>
      </c>
      <c r="C393">
        <f>IF(B393=LOOKUP(B393,terms!$B$2:$B$219),1,0)</f>
        <v>1</v>
      </c>
      <c r="D393">
        <f>IF(B393=LOOKUP(B393,terms!$B$2:$B$223),0,1)</f>
        <v>0</v>
      </c>
      <c r="E393">
        <v>393</v>
      </c>
      <c r="F393" t="str">
        <f t="shared" si="13"/>
        <v>D393</v>
      </c>
      <c r="G393">
        <f ca="1">IF(C393=1,SUM($D$2:INDIRECT(F393)),"")</f>
        <v>348</v>
      </c>
    </row>
    <row r="394" spans="1:7" x14ac:dyDescent="0.25">
      <c r="A394" t="s">
        <v>1282</v>
      </c>
      <c r="B394" t="str">
        <f t="shared" si="12"/>
        <v>regsstate</v>
      </c>
      <c r="C394">
        <f>IF(B394=LOOKUP(B394,terms!$B$2:$B$219),1,0)</f>
        <v>0</v>
      </c>
      <c r="D394">
        <f>IF(B394=LOOKUP(B394,terms!$B$2:$B$223),0,1)</f>
        <v>1</v>
      </c>
      <c r="E394">
        <v>394</v>
      </c>
      <c r="F394" t="str">
        <f t="shared" si="13"/>
        <v>D394</v>
      </c>
      <c r="G394" t="str">
        <f ca="1">IF(C394=1,SUM($D$2:INDIRECT(F394)),"")</f>
        <v/>
      </c>
    </row>
    <row r="395" spans="1:7" x14ac:dyDescent="0.25">
      <c r="A395" t="s">
        <v>1283</v>
      </c>
      <c r="B395" t="str">
        <f t="shared" si="12"/>
        <v>questionicon</v>
      </c>
      <c r="C395">
        <f>IF(B395=LOOKUP(B395,terms!$B$2:$B$219),1,0)</f>
        <v>0</v>
      </c>
      <c r="D395">
        <f>IF(B395=LOOKUP(B395,terms!$B$2:$B$223),0,1)</f>
        <v>1</v>
      </c>
      <c r="E395">
        <v>395</v>
      </c>
      <c r="F395" t="str">
        <f t="shared" si="13"/>
        <v>D395</v>
      </c>
      <c r="G395" t="str">
        <f ca="1">IF(C395=1,SUM($D$2:INDIRECT(F395)),"")</f>
        <v/>
      </c>
    </row>
    <row r="396" spans="1:7" x14ac:dyDescent="0.25">
      <c r="A396" t="s">
        <v>1284</v>
      </c>
      <c r="B396" t="str">
        <f t="shared" si="12"/>
        <v>flexiblecriterion</v>
      </c>
      <c r="C396">
        <f>IF(B396=LOOKUP(B396,terms!$B$2:$B$219),1,0)</f>
        <v>0</v>
      </c>
      <c r="D396">
        <f>IF(B396=LOOKUP(B396,terms!$B$2:$B$223),0,1)</f>
        <v>1</v>
      </c>
      <c r="E396">
        <v>396</v>
      </c>
      <c r="F396" t="str">
        <f t="shared" si="13"/>
        <v>D396</v>
      </c>
      <c r="G396" t="str">
        <f ca="1">IF(C396=1,SUM($D$2:INDIRECT(F396)),"")</f>
        <v/>
      </c>
    </row>
    <row r="397" spans="1:7" x14ac:dyDescent="0.25">
      <c r="A397" t="s">
        <v>1285</v>
      </c>
      <c r="B397" t="str">
        <f t="shared" si="12"/>
        <v>generatedatum</v>
      </c>
      <c r="C397">
        <f>IF(B397=LOOKUP(B397,terms!$B$2:$B$219),1,0)</f>
        <v>0</v>
      </c>
      <c r="D397">
        <f>IF(B397=LOOKUP(B397,terms!$B$2:$B$223),0,1)</f>
        <v>1</v>
      </c>
      <c r="E397">
        <v>397</v>
      </c>
      <c r="F397" t="str">
        <f t="shared" si="13"/>
        <v>D397</v>
      </c>
      <c r="G397" t="str">
        <f ca="1">IF(C397=1,SUM($D$2:INDIRECT(F397)),"")</f>
        <v/>
      </c>
    </row>
    <row r="398" spans="1:7" x14ac:dyDescent="0.25">
      <c r="A398" t="s">
        <v>1286</v>
      </c>
      <c r="B398" t="str">
        <f t="shared" si="12"/>
        <v>pocketcost</v>
      </c>
      <c r="C398">
        <f>IF(B398=LOOKUP(B398,terms!$B$2:$B$219),1,0)</f>
        <v>0</v>
      </c>
      <c r="D398">
        <f>IF(B398=LOOKUP(B398,terms!$B$2:$B$223),0,1)</f>
        <v>1</v>
      </c>
      <c r="E398">
        <v>398</v>
      </c>
      <c r="F398" t="str">
        <f t="shared" si="13"/>
        <v>D398</v>
      </c>
      <c r="G398" t="str">
        <f ca="1">IF(C398=1,SUM($D$2:INDIRECT(F398)),"")</f>
        <v/>
      </c>
    </row>
    <row r="399" spans="1:7" x14ac:dyDescent="0.25">
      <c r="A399" t="s">
        <v>1287</v>
      </c>
      <c r="B399" t="str">
        <f t="shared" si="12"/>
        <v>reportsneeded</v>
      </c>
      <c r="C399">
        <f>IF(B399=LOOKUP(B399,terms!$B$2:$B$219),1,0)</f>
        <v>0</v>
      </c>
      <c r="D399">
        <f>IF(B399=LOOKUP(B399,terms!$B$2:$B$223),0,1)</f>
        <v>1</v>
      </c>
      <c r="E399">
        <v>399</v>
      </c>
      <c r="F399" t="str">
        <f t="shared" si="13"/>
        <v>D399</v>
      </c>
      <c r="G399" t="str">
        <f ca="1">IF(C399=1,SUM($D$2:INDIRECT(F399)),"")</f>
        <v/>
      </c>
    </row>
    <row r="400" spans="1:7" x14ac:dyDescent="0.25">
      <c r="A400" t="s">
        <v>1288</v>
      </c>
      <c r="B400" t="str">
        <f t="shared" si="12"/>
        <v>userid</v>
      </c>
      <c r="C400">
        <f>IF(B400=LOOKUP(B400,terms!$B$2:$B$219),1,0)</f>
        <v>1</v>
      </c>
      <c r="D400">
        <f>IF(B400=LOOKUP(B400,terms!$B$2:$B$223),0,1)</f>
        <v>0</v>
      </c>
      <c r="E400">
        <v>400</v>
      </c>
      <c r="F400" t="str">
        <f t="shared" si="13"/>
        <v>D400</v>
      </c>
      <c r="G400">
        <f ca="1">IF(C400=1,SUM($D$2:INDIRECT(F400)),"")</f>
        <v>354</v>
      </c>
    </row>
    <row r="401" spans="1:7" x14ac:dyDescent="0.25">
      <c r="A401" t="s">
        <v>1289</v>
      </c>
      <c r="B401" t="str">
        <f t="shared" si="12"/>
        <v>usermaking</v>
      </c>
      <c r="C401">
        <f>IF(B401=LOOKUP(B401,terms!$B$2:$B$219),1,0)</f>
        <v>0</v>
      </c>
      <c r="D401">
        <f>IF(B401=LOOKUP(B401,terms!$B$2:$B$223),0,1)</f>
        <v>1</v>
      </c>
      <c r="E401">
        <v>401</v>
      </c>
      <c r="F401" t="str">
        <f t="shared" si="13"/>
        <v>D401</v>
      </c>
      <c r="G401" t="str">
        <f ca="1">IF(C401=1,SUM($D$2:INDIRECT(F401)),"")</f>
        <v/>
      </c>
    </row>
    <row r="402" spans="1:7" x14ac:dyDescent="0.25">
      <c r="A402" t="s">
        <v>1290</v>
      </c>
      <c r="B402" t="str">
        <f t="shared" si="12"/>
        <v>individual'sdisenrollment</v>
      </c>
      <c r="C402">
        <f>IF(B402=LOOKUP(B402,terms!$B$2:$B$219),1,0)</f>
        <v>0</v>
      </c>
      <c r="D402">
        <f>IF(B402=LOOKUP(B402,terms!$B$2:$B$223),0,1)</f>
        <v>1</v>
      </c>
      <c r="E402">
        <v>402</v>
      </c>
      <c r="F402" t="str">
        <f t="shared" si="13"/>
        <v>D402</v>
      </c>
      <c r="G402" t="str">
        <f ca="1">IF(C402=1,SUM($D$2:INDIRECT(F402)),"")</f>
        <v/>
      </c>
    </row>
    <row r="403" spans="1:7" x14ac:dyDescent="0.25">
      <c r="A403" t="s">
        <v>1291</v>
      </c>
      <c r="B403" t="str">
        <f t="shared" si="12"/>
        <v>relatedmatter</v>
      </c>
      <c r="C403">
        <f>IF(B403=LOOKUP(B403,terms!$B$2:$B$219),1,0)</f>
        <v>0</v>
      </c>
      <c r="D403">
        <f>IF(B403=LOOKUP(B403,terms!$B$2:$B$223),0,1)</f>
        <v>1</v>
      </c>
      <c r="E403">
        <v>403</v>
      </c>
      <c r="F403" t="str">
        <f t="shared" si="13"/>
        <v>D403</v>
      </c>
      <c r="G403" t="str">
        <f ca="1">IF(C403=1,SUM($D$2:INDIRECT(F403)),"")</f>
        <v/>
      </c>
    </row>
    <row r="404" spans="1:7" x14ac:dyDescent="0.25">
      <c r="A404" t="s">
        <v>1292</v>
      </c>
      <c r="B404" t="str">
        <f t="shared" si="12"/>
        <v>responsibilityrelated</v>
      </c>
      <c r="C404">
        <f>IF(B404=LOOKUP(B404,terms!$B$2:$B$219),1,0)</f>
        <v>0</v>
      </c>
      <c r="D404">
        <f>IF(B404=LOOKUP(B404,terms!$B$2:$B$223),0,1)</f>
        <v>1</v>
      </c>
      <c r="E404">
        <v>404</v>
      </c>
      <c r="F404" t="str">
        <f t="shared" si="13"/>
        <v>D404</v>
      </c>
      <c r="G404" t="str">
        <f ca="1">IF(C404=1,SUM($D$2:INDIRECT(F404)),"")</f>
        <v/>
      </c>
    </row>
    <row r="405" spans="1:7" x14ac:dyDescent="0.25">
      <c r="A405" t="s">
        <v>1293</v>
      </c>
      <c r="B405" t="str">
        <f t="shared" si="12"/>
        <v>noticesrelated</v>
      </c>
      <c r="C405">
        <f>IF(B405=LOOKUP(B405,terms!$B$2:$B$219),1,0)</f>
        <v>0</v>
      </c>
      <c r="D405">
        <f>IF(B405=LOOKUP(B405,terms!$B$2:$B$223),0,1)</f>
        <v>1</v>
      </c>
      <c r="E405">
        <v>405</v>
      </c>
      <c r="F405" t="str">
        <f t="shared" si="13"/>
        <v>D405</v>
      </c>
      <c r="G405" t="str">
        <f ca="1">IF(C405=1,SUM($D$2:INDIRECT(F405)),"")</f>
        <v/>
      </c>
    </row>
    <row r="406" spans="1:7" x14ac:dyDescent="0.25">
      <c r="A406" t="s">
        <v>1294</v>
      </c>
      <c r="B406" t="str">
        <f t="shared" si="12"/>
        <v>individualdocument</v>
      </c>
      <c r="C406">
        <f>IF(B406=LOOKUP(B406,terms!$B$2:$B$219),1,0)</f>
        <v>0</v>
      </c>
      <c r="D406">
        <f>IF(B406=LOOKUP(B406,terms!$B$2:$B$223),0,1)</f>
        <v>1</v>
      </c>
      <c r="E406">
        <v>406</v>
      </c>
      <c r="F406" t="str">
        <f t="shared" si="13"/>
        <v>D406</v>
      </c>
      <c r="G406" t="str">
        <f ca="1">IF(C406=1,SUM($D$2:INDIRECT(F406)),"")</f>
        <v/>
      </c>
    </row>
    <row r="407" spans="1:7" x14ac:dyDescent="0.25">
      <c r="A407" t="s">
        <v>1295</v>
      </c>
      <c r="B407" t="str">
        <f t="shared" si="12"/>
        <v>programpartner</v>
      </c>
      <c r="C407">
        <f>IF(B407=LOOKUP(B407,terms!$B$2:$B$219),1,0)</f>
        <v>1</v>
      </c>
      <c r="D407">
        <f>IF(B407=LOOKUP(B407,terms!$B$2:$B$223),0,1)</f>
        <v>0</v>
      </c>
      <c r="E407">
        <v>407</v>
      </c>
      <c r="F407" t="str">
        <f t="shared" si="13"/>
        <v>D407</v>
      </c>
      <c r="G407">
        <f ca="1">IF(C407=1,SUM($D$2:INDIRECT(F407)),"")</f>
        <v>360</v>
      </c>
    </row>
    <row r="408" spans="1:7" x14ac:dyDescent="0.25">
      <c r="A408" t="s">
        <v>1296</v>
      </c>
      <c r="B408" t="str">
        <f t="shared" si="12"/>
        <v>plan'sprogram</v>
      </c>
      <c r="C408">
        <f>IF(B408=LOOKUP(B408,terms!$B$2:$B$219),1,0)</f>
        <v>0</v>
      </c>
      <c r="D408">
        <f>IF(B408=LOOKUP(B408,terms!$B$2:$B$223),0,1)</f>
        <v>1</v>
      </c>
      <c r="E408">
        <v>408</v>
      </c>
      <c r="F408" t="str">
        <f t="shared" si="13"/>
        <v>D408</v>
      </c>
      <c r="G408" t="str">
        <f ca="1">IF(C408=1,SUM($D$2:INDIRECT(F408)),"")</f>
        <v/>
      </c>
    </row>
    <row r="409" spans="1:7" x14ac:dyDescent="0.25">
      <c r="A409" t="s">
        <v>1297</v>
      </c>
      <c r="B409" t="str">
        <f t="shared" si="12"/>
        <v>consumerexperience</v>
      </c>
      <c r="C409">
        <f>IF(B409=LOOKUP(B409,terms!$B$2:$B$219),1,0)</f>
        <v>0</v>
      </c>
      <c r="D409">
        <f>IF(B409=LOOKUP(B409,terms!$B$2:$B$223),0,1)</f>
        <v>1</v>
      </c>
      <c r="E409">
        <v>409</v>
      </c>
      <c r="F409" t="str">
        <f t="shared" si="13"/>
        <v>D409</v>
      </c>
      <c r="G409" t="str">
        <f ca="1">IF(C409=1,SUM($D$2:INDIRECT(F409)),"")</f>
        <v/>
      </c>
    </row>
    <row r="410" spans="1:7" x14ac:dyDescent="0.25">
      <c r="A410" t="s">
        <v>875</v>
      </c>
      <c r="B410" t="str">
        <f t="shared" si="12"/>
        <v>renewalperiod</v>
      </c>
      <c r="C410">
        <f>IF(B410=LOOKUP(B410,terms!$B$2:$B$219),1,0)</f>
        <v>1</v>
      </c>
      <c r="D410">
        <f>IF(B410=LOOKUP(B410,terms!$B$2:$B$223),0,1)</f>
        <v>0</v>
      </c>
      <c r="E410">
        <v>410</v>
      </c>
      <c r="F410" t="str">
        <f t="shared" si="13"/>
        <v>D410</v>
      </c>
      <c r="G410">
        <f ca="1">IF(C410=1,SUM($D$2:INDIRECT(F410)),"")</f>
        <v>362</v>
      </c>
    </row>
    <row r="411" spans="1:7" x14ac:dyDescent="0.25">
      <c r="A411" t="s">
        <v>1298</v>
      </c>
      <c r="B411" t="str">
        <f t="shared" si="12"/>
        <v>plandecertification</v>
      </c>
      <c r="C411">
        <f>IF(B411=LOOKUP(B411,terms!$B$2:$B$219),1,0)</f>
        <v>0</v>
      </c>
      <c r="D411">
        <f>IF(B411=LOOKUP(B411,terms!$B$2:$B$223),0,1)</f>
        <v>1</v>
      </c>
      <c r="E411">
        <v>411</v>
      </c>
      <c r="F411" t="str">
        <f t="shared" si="13"/>
        <v>D411</v>
      </c>
      <c r="G411" t="str">
        <f ca="1">IF(C411=1,SUM($D$2:INDIRECT(F411)),"")</f>
        <v/>
      </c>
    </row>
    <row r="412" spans="1:7" x14ac:dyDescent="0.25">
      <c r="A412" t="s">
        <v>1299</v>
      </c>
      <c r="B412" t="str">
        <f t="shared" si="12"/>
        <v>decertificationinformation</v>
      </c>
      <c r="C412">
        <f>IF(B412=LOOKUP(B412,terms!$B$2:$B$219),1,0)</f>
        <v>0</v>
      </c>
      <c r="D412">
        <f>IF(B412=LOOKUP(B412,terms!$B$2:$B$223),0,1)</f>
        <v>1</v>
      </c>
      <c r="E412">
        <v>412</v>
      </c>
      <c r="F412" t="str">
        <f t="shared" si="13"/>
        <v>D412</v>
      </c>
      <c r="G412" t="str">
        <f ca="1">IF(C412=1,SUM($D$2:INDIRECT(F412)),"")</f>
        <v/>
      </c>
    </row>
    <row r="413" spans="1:7" x14ac:dyDescent="0.25">
      <c r="A413" t="s">
        <v>1300</v>
      </c>
      <c r="B413" t="str">
        <f t="shared" si="12"/>
        <v>confirmenrollment</v>
      </c>
      <c r="C413">
        <f>IF(B413=LOOKUP(B413,terms!$B$2:$B$219),1,0)</f>
        <v>0</v>
      </c>
      <c r="D413">
        <f>IF(B413=LOOKUP(B413,terms!$B$2:$B$223),0,1)</f>
        <v>1</v>
      </c>
      <c r="E413">
        <v>413</v>
      </c>
      <c r="F413" t="str">
        <f t="shared" si="13"/>
        <v>D413</v>
      </c>
      <c r="G413" t="str">
        <f ca="1">IF(C413=1,SUM($D$2:INDIRECT(F413)),"")</f>
        <v/>
      </c>
    </row>
    <row r="414" spans="1:7" x14ac:dyDescent="0.25">
      <c r="A414" t="s">
        <v>1301</v>
      </c>
      <c r="B414" t="str">
        <f t="shared" si="12"/>
        <v>enrollmentsubmitted</v>
      </c>
      <c r="C414">
        <f>IF(B414=LOOKUP(B414,terms!$B$2:$B$219),1,0)</f>
        <v>0</v>
      </c>
      <c r="D414">
        <f>IF(B414=LOOKUP(B414,terms!$B$2:$B$223),0,1)</f>
        <v>1</v>
      </c>
      <c r="E414">
        <v>414</v>
      </c>
      <c r="F414" t="str">
        <f t="shared" si="13"/>
        <v>D414</v>
      </c>
      <c r="G414" t="str">
        <f ca="1">IF(C414=1,SUM($D$2:INDIRECT(F414)),"")</f>
        <v/>
      </c>
    </row>
    <row r="415" spans="1:7" x14ac:dyDescent="0.25">
      <c r="A415" t="s">
        <v>1302</v>
      </c>
      <c r="B415" t="str">
        <f t="shared" si="12"/>
        <v>exchangeeligibility</v>
      </c>
      <c r="C415">
        <f>IF(B415=LOOKUP(B415,terms!$B$2:$B$219),1,0)</f>
        <v>0</v>
      </c>
      <c r="D415">
        <f>IF(B415=LOOKUP(B415,terms!$B$2:$B$223),0,1)</f>
        <v>1</v>
      </c>
      <c r="E415">
        <v>415</v>
      </c>
      <c r="F415" t="str">
        <f t="shared" si="13"/>
        <v>D415</v>
      </c>
      <c r="G415" t="str">
        <f ca="1">IF(C415=1,SUM($D$2:INDIRECT(F415)),"")</f>
        <v/>
      </c>
    </row>
    <row r="416" spans="1:7" x14ac:dyDescent="0.25">
      <c r="A416" t="s">
        <v>1303</v>
      </c>
      <c r="B416" t="str">
        <f t="shared" si="12"/>
        <v>csrpayment</v>
      </c>
      <c r="C416">
        <f>IF(B416=LOOKUP(B416,terms!$B$2:$B$219),1,0)</f>
        <v>1</v>
      </c>
      <c r="D416">
        <f>IF(B416=LOOKUP(B416,terms!$B$2:$B$223),0,1)</f>
        <v>0</v>
      </c>
      <c r="E416">
        <v>416</v>
      </c>
      <c r="F416" t="str">
        <f t="shared" si="13"/>
        <v>D416</v>
      </c>
      <c r="G416">
        <f ca="1">IF(C416=1,SUM($D$2:INDIRECT(F416)),"")</f>
        <v>367</v>
      </c>
    </row>
    <row r="417" spans="1:7" x14ac:dyDescent="0.25">
      <c r="A417" t="s">
        <v>1304</v>
      </c>
      <c r="B417" t="str">
        <f t="shared" si="12"/>
        <v>updateqhp</v>
      </c>
      <c r="C417">
        <f>IF(B417=LOOKUP(B417,terms!$B$2:$B$219),1,0)</f>
        <v>0</v>
      </c>
      <c r="D417">
        <f>IF(B417=LOOKUP(B417,terms!$B$2:$B$223),0,1)</f>
        <v>1</v>
      </c>
      <c r="E417">
        <v>417</v>
      </c>
      <c r="F417" t="str">
        <f t="shared" si="13"/>
        <v>D417</v>
      </c>
      <c r="G417" t="str">
        <f ca="1">IF(C417=1,SUM($D$2:INDIRECT(F417)),"")</f>
        <v/>
      </c>
    </row>
    <row r="418" spans="1:7" x14ac:dyDescent="0.25">
      <c r="A418" t="s">
        <v>1305</v>
      </c>
      <c r="B418" t="str">
        <f t="shared" si="12"/>
        <v>currentenrollee</v>
      </c>
      <c r="C418">
        <f>IF(B418=LOOKUP(B418,terms!$B$2:$B$219),1,0)</f>
        <v>0</v>
      </c>
      <c r="D418">
        <f>IF(B418=LOOKUP(B418,terms!$B$2:$B$223),0,1)</f>
        <v>1</v>
      </c>
      <c r="E418">
        <v>418</v>
      </c>
      <c r="F418" t="str">
        <f t="shared" si="13"/>
        <v>D418</v>
      </c>
      <c r="G418" t="str">
        <f ca="1">IF(C418=1,SUM($D$2:INDIRECT(F418)),"")</f>
        <v/>
      </c>
    </row>
    <row r="419" spans="1:7" x14ac:dyDescent="0.25">
      <c r="A419" t="s">
        <v>1306</v>
      </c>
      <c r="B419" t="str">
        <f t="shared" si="12"/>
        <v>trackindividual</v>
      </c>
      <c r="C419">
        <f>IF(B419=LOOKUP(B419,terms!$B$2:$B$219),1,0)</f>
        <v>0</v>
      </c>
      <c r="D419">
        <f>IF(B419=LOOKUP(B419,terms!$B$2:$B$223),0,1)</f>
        <v>1</v>
      </c>
      <c r="E419">
        <v>419</v>
      </c>
      <c r="F419" t="str">
        <f t="shared" si="13"/>
        <v>D419</v>
      </c>
      <c r="G419" t="str">
        <f ca="1">IF(C419=1,SUM($D$2:INDIRECT(F419)),"")</f>
        <v/>
      </c>
    </row>
    <row r="420" spans="1:7" x14ac:dyDescent="0.25">
      <c r="A420" t="s">
        <v>1307</v>
      </c>
      <c r="B420" t="str">
        <f t="shared" si="12"/>
        <v>conflictingdatum</v>
      </c>
      <c r="C420">
        <f>IF(B420=LOOKUP(B420,terms!$B$2:$B$219),1,0)</f>
        <v>0</v>
      </c>
      <c r="D420">
        <f>IF(B420=LOOKUP(B420,terms!$B$2:$B$223),0,1)</f>
        <v>1</v>
      </c>
      <c r="E420">
        <v>420</v>
      </c>
      <c r="F420" t="str">
        <f t="shared" si="13"/>
        <v>D420</v>
      </c>
      <c r="G420" t="str">
        <f ca="1">IF(C420=1,SUM($D$2:INDIRECT(F420)),"")</f>
        <v/>
      </c>
    </row>
    <row r="421" spans="1:7" x14ac:dyDescent="0.25">
      <c r="A421" t="s">
        <v>1308</v>
      </c>
      <c r="B421" t="str">
        <f t="shared" si="12"/>
        <v>utilizedatum</v>
      </c>
      <c r="C421">
        <f>IF(B421=LOOKUP(B421,terms!$B$2:$B$219),1,0)</f>
        <v>0</v>
      </c>
      <c r="D421">
        <f>IF(B421=LOOKUP(B421,terms!$B$2:$B$223),0,1)</f>
        <v>1</v>
      </c>
      <c r="E421">
        <v>421</v>
      </c>
      <c r="F421" t="str">
        <f t="shared" si="13"/>
        <v>D421</v>
      </c>
      <c r="G421" t="str">
        <f ca="1">IF(C421=1,SUM($D$2:INDIRECT(F421)),"")</f>
        <v/>
      </c>
    </row>
    <row r="422" spans="1:7" x14ac:dyDescent="0.25">
      <c r="A422" t="s">
        <v>1309</v>
      </c>
      <c r="B422" t="str">
        <f t="shared" si="12"/>
        <v>recommenddatum</v>
      </c>
      <c r="C422">
        <f>IF(B422=LOOKUP(B422,terms!$B$2:$B$219),1,0)</f>
        <v>0</v>
      </c>
      <c r="D422">
        <f>IF(B422=LOOKUP(B422,terms!$B$2:$B$223),0,1)</f>
        <v>1</v>
      </c>
      <c r="E422">
        <v>422</v>
      </c>
      <c r="F422" t="str">
        <f t="shared" si="13"/>
        <v>D422</v>
      </c>
      <c r="G422" t="str">
        <f ca="1">IF(C422=1,SUM($D$2:INDIRECT(F422)),"")</f>
        <v/>
      </c>
    </row>
    <row r="423" spans="1:7" x14ac:dyDescent="0.25">
      <c r="A423" t="s">
        <v>1310</v>
      </c>
      <c r="B423" t="str">
        <f t="shared" si="12"/>
        <v>savingdatum</v>
      </c>
      <c r="C423">
        <f>IF(B423=LOOKUP(B423,terms!$B$2:$B$219),1,0)</f>
        <v>0</v>
      </c>
      <c r="D423">
        <f>IF(B423=LOOKUP(B423,terms!$B$2:$B$223),0,1)</f>
        <v>1</v>
      </c>
      <c r="E423">
        <v>423</v>
      </c>
      <c r="F423" t="str">
        <f t="shared" si="13"/>
        <v>D423</v>
      </c>
      <c r="G423" t="str">
        <f ca="1">IF(C423=1,SUM($D$2:INDIRECT(F423)),"")</f>
        <v/>
      </c>
    </row>
    <row r="424" spans="1:7" x14ac:dyDescent="0.25">
      <c r="A424" t="s">
        <v>1311</v>
      </c>
      <c r="B424" t="str">
        <f t="shared" si="12"/>
        <v>casefile</v>
      </c>
      <c r="C424">
        <f>IF(B424=LOOKUP(B424,terms!$B$2:$B$219),1,0)</f>
        <v>0</v>
      </c>
      <c r="D424">
        <f>IF(B424=LOOKUP(B424,terms!$B$2:$B$223),0,1)</f>
        <v>1</v>
      </c>
      <c r="E424">
        <v>424</v>
      </c>
      <c r="F424" t="str">
        <f t="shared" si="13"/>
        <v>D424</v>
      </c>
      <c r="G424" t="str">
        <f ca="1">IF(C424=1,SUM($D$2:INDIRECT(F424)),"")</f>
        <v/>
      </c>
    </row>
    <row r="425" spans="1:7" x14ac:dyDescent="0.25">
      <c r="A425" t="s">
        <v>1312</v>
      </c>
      <c r="B425" t="str">
        <f t="shared" si="12"/>
        <v>demographiccriterion</v>
      </c>
      <c r="C425">
        <f>IF(B425=LOOKUP(B425,terms!$B$2:$B$219),1,0)</f>
        <v>0</v>
      </c>
      <c r="D425">
        <f>IF(B425=LOOKUP(B425,terms!$B$2:$B$223),0,1)</f>
        <v>1</v>
      </c>
      <c r="E425">
        <v>425</v>
      </c>
      <c r="F425" t="str">
        <f t="shared" si="13"/>
        <v>D425</v>
      </c>
      <c r="G425" t="str">
        <f ca="1">IF(C425=1,SUM($D$2:INDIRECT(F425)),"")</f>
        <v/>
      </c>
    </row>
    <row r="426" spans="1:7" x14ac:dyDescent="0.25">
      <c r="A426" t="s">
        <v>1313</v>
      </c>
      <c r="B426" t="str">
        <f t="shared" si="12"/>
        <v>selectedtimeframe</v>
      </c>
      <c r="C426">
        <f>IF(B426=LOOKUP(B426,terms!$B$2:$B$219),1,0)</f>
        <v>0</v>
      </c>
      <c r="D426">
        <f>IF(B426=LOOKUP(B426,terms!$B$2:$B$223),0,1)</f>
        <v>1</v>
      </c>
      <c r="E426">
        <v>426</v>
      </c>
      <c r="F426" t="str">
        <f t="shared" si="13"/>
        <v>D426</v>
      </c>
      <c r="G426" t="str">
        <f ca="1">IF(C426=1,SUM($D$2:INDIRECT(F426)),"")</f>
        <v/>
      </c>
    </row>
    <row r="427" spans="1:7" x14ac:dyDescent="0.25">
      <c r="A427" t="s">
        <v>1314</v>
      </c>
      <c r="B427" t="str">
        <f t="shared" si="12"/>
        <v>qhpevaluation</v>
      </c>
      <c r="C427">
        <f>IF(B427=LOOKUP(B427,terms!$B$2:$B$219),1,0)</f>
        <v>0</v>
      </c>
      <c r="D427">
        <f>IF(B427=LOOKUP(B427,terms!$B$2:$B$223),0,1)</f>
        <v>1</v>
      </c>
      <c r="E427">
        <v>427</v>
      </c>
      <c r="F427" t="str">
        <f t="shared" si="13"/>
        <v>D427</v>
      </c>
      <c r="G427" t="str">
        <f ca="1">IF(C427=1,SUM($D$2:INDIRECT(F427)),"")</f>
        <v/>
      </c>
    </row>
    <row r="428" spans="1:7" x14ac:dyDescent="0.25">
      <c r="A428" t="s">
        <v>1315</v>
      </c>
      <c r="B428" t="str">
        <f t="shared" si="12"/>
        <v>sendnotification</v>
      </c>
      <c r="C428">
        <f>IF(B428=LOOKUP(B428,terms!$B$2:$B$219),1,0)</f>
        <v>0</v>
      </c>
      <c r="D428">
        <f>IF(B428=LOOKUP(B428,terms!$B$2:$B$223),0,1)</f>
        <v>1</v>
      </c>
      <c r="E428">
        <v>428</v>
      </c>
      <c r="F428" t="str">
        <f t="shared" si="13"/>
        <v>D428</v>
      </c>
      <c r="G428" t="str">
        <f ca="1">IF(C428=1,SUM($D$2:INDIRECT(F428)),"")</f>
        <v/>
      </c>
    </row>
    <row r="429" spans="1:7" x14ac:dyDescent="0.25">
      <c r="A429" t="s">
        <v>1316</v>
      </c>
      <c r="B429" t="str">
        <f t="shared" si="12"/>
        <v>notifyindividual</v>
      </c>
      <c r="C429">
        <f>IF(B429=LOOKUP(B429,terms!$B$2:$B$219),1,0)</f>
        <v>0</v>
      </c>
      <c r="D429">
        <f>IF(B429=LOOKUP(B429,terms!$B$2:$B$223),0,1)</f>
        <v>1</v>
      </c>
      <c r="E429">
        <v>429</v>
      </c>
      <c r="F429" t="str">
        <f t="shared" si="13"/>
        <v>D429</v>
      </c>
      <c r="G429" t="str">
        <f ca="1">IF(C429=1,SUM($D$2:INDIRECT(F429)),"")</f>
        <v/>
      </c>
    </row>
    <row r="430" spans="1:7" x14ac:dyDescent="0.25">
      <c r="A430" t="s">
        <v>1317</v>
      </c>
      <c r="B430" t="str">
        <f t="shared" si="12"/>
        <v>applicationdatum</v>
      </c>
      <c r="C430">
        <f>IF(B430=LOOKUP(B430,terms!$B$2:$B$219),1,0)</f>
        <v>0</v>
      </c>
      <c r="D430">
        <f>IF(B430=LOOKUP(B430,terms!$B$2:$B$223),0,1)</f>
        <v>1</v>
      </c>
      <c r="E430">
        <v>430</v>
      </c>
      <c r="F430" t="str">
        <f t="shared" si="13"/>
        <v>D430</v>
      </c>
      <c r="G430" t="str">
        <f ca="1">IF(C430=1,SUM($D$2:INDIRECT(F430)),"")</f>
        <v/>
      </c>
    </row>
    <row r="431" spans="1:7" x14ac:dyDescent="0.25">
      <c r="A431" t="s">
        <v>1318</v>
      </c>
      <c r="B431" t="str">
        <f t="shared" si="12"/>
        <v>workflow</v>
      </c>
      <c r="C431">
        <f>IF(B431=LOOKUP(B431,terms!$B$2:$B$219),1,0)</f>
        <v>0</v>
      </c>
      <c r="D431">
        <f>IF(B431=LOOKUP(B431,terms!$B$2:$B$223),0,1)</f>
        <v>1</v>
      </c>
      <c r="E431">
        <v>431</v>
      </c>
      <c r="F431" t="str">
        <f t="shared" si="13"/>
        <v>D431</v>
      </c>
      <c r="G431" t="str">
        <f ca="1">IF(C431=1,SUM($D$2:INDIRECT(F431)),"")</f>
        <v/>
      </c>
    </row>
    <row r="432" spans="1:7" x14ac:dyDescent="0.25">
      <c r="A432" t="s">
        <v>1319</v>
      </c>
      <c r="B432" t="str">
        <f t="shared" si="12"/>
        <v>deemedinfant</v>
      </c>
      <c r="C432">
        <f>IF(B432=LOOKUP(B432,terms!$B$2:$B$219),1,0)</f>
        <v>1</v>
      </c>
      <c r="D432">
        <f>IF(B432=LOOKUP(B432,terms!$B$2:$B$223),0,1)</f>
        <v>0</v>
      </c>
      <c r="E432">
        <v>432</v>
      </c>
      <c r="F432" t="str">
        <f t="shared" si="13"/>
        <v>D432</v>
      </c>
      <c r="G432">
        <f ca="1">IF(C432=1,SUM($D$2:INDIRECT(F432)),"")</f>
        <v>382</v>
      </c>
    </row>
    <row r="433" spans="1:7" x14ac:dyDescent="0.25">
      <c r="A433" t="s">
        <v>1320</v>
      </c>
      <c r="B433" t="str">
        <f t="shared" si="12"/>
        <v>technologyplatform</v>
      </c>
      <c r="C433">
        <f>IF(B433=LOOKUP(B433,terms!$B$2:$B$219),1,0)</f>
        <v>0</v>
      </c>
      <c r="D433">
        <f>IF(B433=LOOKUP(B433,terms!$B$2:$B$223),0,1)</f>
        <v>1</v>
      </c>
      <c r="E433">
        <v>433</v>
      </c>
      <c r="F433" t="str">
        <f t="shared" si="13"/>
        <v>D433</v>
      </c>
      <c r="G433" t="str">
        <f ca="1">IF(C433=1,SUM($D$2:INDIRECT(F433)),"")</f>
        <v/>
      </c>
    </row>
    <row r="434" spans="1:7" x14ac:dyDescent="0.25">
      <c r="A434" t="s">
        <v>1321</v>
      </c>
      <c r="B434" t="str">
        <f t="shared" si="12"/>
        <v>individualsenrolled</v>
      </c>
      <c r="C434">
        <f>IF(B434=LOOKUP(B434,terms!$B$2:$B$219),1,0)</f>
        <v>0</v>
      </c>
      <c r="D434">
        <f>IF(B434=LOOKUP(B434,terms!$B$2:$B$223),0,1)</f>
        <v>1</v>
      </c>
      <c r="E434">
        <v>434</v>
      </c>
      <c r="F434" t="str">
        <f t="shared" si="13"/>
        <v>D434</v>
      </c>
      <c r="G434" t="str">
        <f ca="1">IF(C434=1,SUM($D$2:INDIRECT(F434)),"")</f>
        <v/>
      </c>
    </row>
    <row r="435" spans="1:7" x14ac:dyDescent="0.25">
      <c r="A435" t="s">
        <v>722</v>
      </c>
      <c r="B435" t="str">
        <f t="shared" si="12"/>
        <v>automaticsequencing</v>
      </c>
      <c r="C435">
        <f>IF(B435=LOOKUP(B435,terms!$B$2:$B$219),1,0)</f>
        <v>1</v>
      </c>
      <c r="D435">
        <f>IF(B435=LOOKUP(B435,terms!$B$2:$B$223),0,1)</f>
        <v>0</v>
      </c>
      <c r="E435">
        <v>435</v>
      </c>
      <c r="F435" t="str">
        <f t="shared" si="13"/>
        <v>D435</v>
      </c>
      <c r="G435">
        <f ca="1">IF(C435=1,SUM($D$2:INDIRECT(F435)),"")</f>
        <v>384</v>
      </c>
    </row>
    <row r="436" spans="1:7" x14ac:dyDescent="0.25">
      <c r="A436" t="s">
        <v>1322</v>
      </c>
      <c r="B436" t="str">
        <f t="shared" si="12"/>
        <v>user-definedvalue</v>
      </c>
      <c r="C436">
        <f>IF(B436=LOOKUP(B436,terms!$B$2:$B$219),1,0)</f>
        <v>0</v>
      </c>
      <c r="D436">
        <f>IF(B436=LOOKUP(B436,terms!$B$2:$B$223),0,1)</f>
        <v>1</v>
      </c>
      <c r="E436">
        <v>436</v>
      </c>
      <c r="F436" t="str">
        <f t="shared" si="13"/>
        <v>D436</v>
      </c>
      <c r="G436" t="str">
        <f ca="1">IF(C436=1,SUM($D$2:INDIRECT(F436)),"")</f>
        <v/>
      </c>
    </row>
    <row r="437" spans="1:7" x14ac:dyDescent="0.25">
      <c r="A437" t="s">
        <v>1323</v>
      </c>
      <c r="B437" t="str">
        <f t="shared" si="12"/>
        <v>documentssubmitted</v>
      </c>
      <c r="C437">
        <f>IF(B437=LOOKUP(B437,terms!$B$2:$B$219),1,0)</f>
        <v>0</v>
      </c>
      <c r="D437">
        <f>IF(B437=LOOKUP(B437,terms!$B$2:$B$223),0,1)</f>
        <v>1</v>
      </c>
      <c r="E437">
        <v>437</v>
      </c>
      <c r="F437" t="str">
        <f t="shared" si="13"/>
        <v>D437</v>
      </c>
      <c r="G437" t="str">
        <f ca="1">IF(C437=1,SUM($D$2:INDIRECT(F437)),"")</f>
        <v/>
      </c>
    </row>
    <row r="438" spans="1:7" x14ac:dyDescent="0.25">
      <c r="A438" t="s">
        <v>1324</v>
      </c>
      <c r="B438" t="str">
        <f t="shared" si="12"/>
        <v>patientadvocate</v>
      </c>
      <c r="C438">
        <f>IF(B438=LOOKUP(B438,terms!$B$2:$B$219),1,0)</f>
        <v>0</v>
      </c>
      <c r="D438">
        <f>IF(B438=LOOKUP(B438,terms!$B$2:$B$223),0,1)</f>
        <v>1</v>
      </c>
      <c r="E438">
        <v>438</v>
      </c>
      <c r="F438" t="str">
        <f t="shared" si="13"/>
        <v>D438</v>
      </c>
      <c r="G438" t="str">
        <f ca="1">IF(C438=1,SUM($D$2:INDIRECT(F438)),"")</f>
        <v/>
      </c>
    </row>
    <row r="439" spans="1:7" x14ac:dyDescent="0.25">
      <c r="A439" t="s">
        <v>1325</v>
      </c>
      <c r="B439" t="str">
        <f t="shared" si="12"/>
        <v>increasedawareness</v>
      </c>
      <c r="C439">
        <f>IF(B439=LOOKUP(B439,terms!$B$2:$B$219),1,0)</f>
        <v>0</v>
      </c>
      <c r="D439">
        <f>IF(B439=LOOKUP(B439,terms!$B$2:$B$223),0,1)</f>
        <v>1</v>
      </c>
      <c r="E439">
        <v>439</v>
      </c>
      <c r="F439" t="str">
        <f t="shared" si="13"/>
        <v>D439</v>
      </c>
      <c r="G439" t="str">
        <f ca="1">IF(C439=1,SUM($D$2:INDIRECT(F439)),"")</f>
        <v/>
      </c>
    </row>
    <row r="440" spans="1:7" x14ac:dyDescent="0.25">
      <c r="A440" t="s">
        <v>1326</v>
      </c>
      <c r="B440" t="str">
        <f t="shared" si="12"/>
        <v>prioritizedbasis</v>
      </c>
      <c r="C440">
        <f>IF(B440=LOOKUP(B440,terms!$B$2:$B$219),1,0)</f>
        <v>0</v>
      </c>
      <c r="D440">
        <f>IF(B440=LOOKUP(B440,terms!$B$2:$B$223),0,1)</f>
        <v>1</v>
      </c>
      <c r="E440">
        <v>440</v>
      </c>
      <c r="F440" t="str">
        <f t="shared" si="13"/>
        <v>D440</v>
      </c>
      <c r="G440" t="str">
        <f ca="1">IF(C440=1,SUM($D$2:INDIRECT(F440)),"")</f>
        <v/>
      </c>
    </row>
    <row r="441" spans="1:7" x14ac:dyDescent="0.25">
      <c r="A441" t="s">
        <v>1327</v>
      </c>
      <c r="B441" t="str">
        <f t="shared" si="12"/>
        <v>in-personcontact</v>
      </c>
      <c r="C441">
        <f>IF(B441=LOOKUP(B441,terms!$B$2:$B$219),1,0)</f>
        <v>0</v>
      </c>
      <c r="D441">
        <f>IF(B441=LOOKUP(B441,terms!$B$2:$B$223),0,1)</f>
        <v>1</v>
      </c>
      <c r="E441">
        <v>441</v>
      </c>
      <c r="F441" t="str">
        <f t="shared" si="13"/>
        <v>D441</v>
      </c>
      <c r="G441" t="str">
        <f ca="1">IF(C441=1,SUM($D$2:INDIRECT(F441)),"")</f>
        <v/>
      </c>
    </row>
    <row r="442" spans="1:7" x14ac:dyDescent="0.25">
      <c r="A442" t="s">
        <v>1328</v>
      </c>
      <c r="B442" t="str">
        <f t="shared" si="12"/>
        <v>reasonsassociated</v>
      </c>
      <c r="C442">
        <f>IF(B442=LOOKUP(B442,terms!$B$2:$B$219),1,0)</f>
        <v>0</v>
      </c>
      <c r="D442">
        <f>IF(B442=LOOKUP(B442,terms!$B$2:$B$223),0,1)</f>
        <v>1</v>
      </c>
      <c r="E442">
        <v>442</v>
      </c>
      <c r="F442" t="str">
        <f t="shared" si="13"/>
        <v>D442</v>
      </c>
      <c r="G442" t="str">
        <f ca="1">IF(C442=1,SUM($D$2:INDIRECT(F442)),"")</f>
        <v/>
      </c>
    </row>
    <row r="443" spans="1:7" x14ac:dyDescent="0.25">
      <c r="A443" t="s">
        <v>1329</v>
      </c>
      <c r="B443" t="str">
        <f t="shared" si="12"/>
        <v>transactioncode</v>
      </c>
      <c r="C443">
        <f>IF(B443=LOOKUP(B443,terms!$B$2:$B$219),1,0)</f>
        <v>1</v>
      </c>
      <c r="D443">
        <f>IF(B443=LOOKUP(B443,terms!$B$2:$B$223),0,1)</f>
        <v>0</v>
      </c>
      <c r="E443">
        <v>443</v>
      </c>
      <c r="F443" t="str">
        <f t="shared" si="13"/>
        <v>D443</v>
      </c>
      <c r="G443">
        <f ca="1">IF(C443=1,SUM($D$2:INDIRECT(F443)),"")</f>
        <v>391</v>
      </c>
    </row>
    <row r="444" spans="1:7" x14ac:dyDescent="0.25">
      <c r="A444" t="s">
        <v>836</v>
      </c>
      <c r="B444" t="str">
        <f t="shared" si="12"/>
        <v>performancemetric</v>
      </c>
      <c r="C444">
        <f>IF(B444=LOOKUP(B444,terms!$B$2:$B$219),1,0)</f>
        <v>0</v>
      </c>
      <c r="D444">
        <f>IF(B444=LOOKUP(B444,terms!$B$2:$B$223),0,1)</f>
        <v>1</v>
      </c>
      <c r="E444">
        <v>444</v>
      </c>
      <c r="F444" t="str">
        <f t="shared" si="13"/>
        <v>D444</v>
      </c>
      <c r="G444" t="str">
        <f ca="1">IF(C444=1,SUM($D$2:INDIRECT(F444)),"")</f>
        <v/>
      </c>
    </row>
    <row r="445" spans="1:7" x14ac:dyDescent="0.25">
      <c r="A445" t="s">
        <v>1330</v>
      </c>
      <c r="B445" t="str">
        <f t="shared" si="12"/>
        <v>checkreg</v>
      </c>
      <c r="C445">
        <f>IF(B445=LOOKUP(B445,terms!$B$2:$B$219),1,0)</f>
        <v>0</v>
      </c>
      <c r="D445">
        <f>IF(B445=LOOKUP(B445,terms!$B$2:$B$223),0,1)</f>
        <v>1</v>
      </c>
      <c r="E445">
        <v>445</v>
      </c>
      <c r="F445" t="str">
        <f t="shared" si="13"/>
        <v>D445</v>
      </c>
      <c r="G445" t="str">
        <f ca="1">IF(C445=1,SUM($D$2:INDIRECT(F445)),"")</f>
        <v/>
      </c>
    </row>
    <row r="446" spans="1:7" x14ac:dyDescent="0.25">
      <c r="A446" t="s">
        <v>1331</v>
      </c>
      <c r="B446" t="str">
        <f t="shared" si="12"/>
        <v>150day</v>
      </c>
      <c r="C446">
        <f>IF(B446=LOOKUP(B446,terms!$B$2:$B$219),1,0)</f>
        <v>0</v>
      </c>
      <c r="D446">
        <f>IF(B446=LOOKUP(B446,terms!$B$2:$B$223),0,1)</f>
        <v>1</v>
      </c>
      <c r="E446">
        <v>446</v>
      </c>
      <c r="F446" t="str">
        <f t="shared" si="13"/>
        <v>D446</v>
      </c>
      <c r="G446" t="str">
        <f ca="1">IF(C446=1,SUM($D$2:INDIRECT(F446)),"")</f>
        <v/>
      </c>
    </row>
    <row r="447" spans="1:7" x14ac:dyDescent="0.25">
      <c r="A447" t="s">
        <v>1332</v>
      </c>
      <c r="B447" t="str">
        <f t="shared" si="12"/>
        <v>appealsdecision</v>
      </c>
      <c r="C447">
        <f>IF(B447=LOOKUP(B447,terms!$B$2:$B$219),1,0)</f>
        <v>0</v>
      </c>
      <c r="D447">
        <f>IF(B447=LOOKUP(B447,terms!$B$2:$B$223),0,1)</f>
        <v>1</v>
      </c>
      <c r="E447">
        <v>447</v>
      </c>
      <c r="F447" t="str">
        <f t="shared" si="13"/>
        <v>D447</v>
      </c>
      <c r="G447" t="str">
        <f ca="1">IF(C447=1,SUM($D$2:INDIRECT(F447)),"")</f>
        <v/>
      </c>
    </row>
    <row r="448" spans="1:7" x14ac:dyDescent="0.25">
      <c r="A448" t="s">
        <v>1333</v>
      </c>
      <c r="B448" t="str">
        <f t="shared" si="12"/>
        <v>chdpgateway</v>
      </c>
      <c r="C448">
        <f>IF(B448=LOOKUP(B448,terms!$B$2:$B$219),1,0)</f>
        <v>1</v>
      </c>
      <c r="D448">
        <f>IF(B448=LOOKUP(B448,terms!$B$2:$B$223),0,1)</f>
        <v>0</v>
      </c>
      <c r="E448">
        <v>448</v>
      </c>
      <c r="F448" t="str">
        <f t="shared" si="13"/>
        <v>D448</v>
      </c>
      <c r="G448">
        <f ca="1">IF(C448=1,SUM($D$2:INDIRECT(F448)),"")</f>
        <v>395</v>
      </c>
    </row>
    <row r="449" spans="1:7" x14ac:dyDescent="0.25">
      <c r="A449" t="s">
        <v>1334</v>
      </c>
      <c r="B449" t="str">
        <f t="shared" si="12"/>
        <v>tribalaffiliation</v>
      </c>
      <c r="C449">
        <f>IF(B449=LOOKUP(B449,terms!$B$2:$B$219),1,0)</f>
        <v>0</v>
      </c>
      <c r="D449">
        <f>IF(B449=LOOKUP(B449,terms!$B$2:$B$223),0,1)</f>
        <v>1</v>
      </c>
      <c r="E449">
        <v>449</v>
      </c>
      <c r="F449" t="str">
        <f t="shared" si="13"/>
        <v>D449</v>
      </c>
      <c r="G449" t="str">
        <f ca="1">IF(C449=1,SUM($D$2:INDIRECT(F449)),"")</f>
        <v/>
      </c>
    </row>
    <row r="450" spans="1:7" x14ac:dyDescent="0.25">
      <c r="A450" t="s">
        <v>1335</v>
      </c>
      <c r="B450" t="str">
        <f t="shared" si="12"/>
        <v>guidedtrip</v>
      </c>
      <c r="C450">
        <f>IF(B450=LOOKUP(B450,terms!$B$2:$B$219),1,0)</f>
        <v>0</v>
      </c>
      <c r="D450">
        <f>IF(B450=LOOKUP(B450,terms!$B$2:$B$223),0,1)</f>
        <v>1</v>
      </c>
      <c r="E450">
        <v>450</v>
      </c>
      <c r="F450" t="str">
        <f t="shared" si="13"/>
        <v>D450</v>
      </c>
      <c r="G450" t="str">
        <f ca="1">IF(C450=1,SUM($D$2:INDIRECT(F450)),"")</f>
        <v/>
      </c>
    </row>
    <row r="451" spans="1:7" x14ac:dyDescent="0.25">
      <c r="A451" t="s">
        <v>821</v>
      </c>
      <c r="B451" t="str">
        <f t="shared" ref="B451:B514" si="14">LOWER(SUBSTITUTE(A451," ",""))</f>
        <v>netsaving</v>
      </c>
      <c r="C451">
        <f>IF(B451=LOOKUP(B451,terms!$B$2:$B$219),1,0)</f>
        <v>1</v>
      </c>
      <c r="D451">
        <f>IF(B451=LOOKUP(B451,terms!$B$2:$B$223),0,1)</f>
        <v>0</v>
      </c>
      <c r="E451">
        <v>451</v>
      </c>
      <c r="F451" t="str">
        <f t="shared" ref="F451:F514" si="15">CONCATENATE("D",E451)</f>
        <v>D451</v>
      </c>
      <c r="G451">
        <f ca="1">IF(C451=1,SUM($D$2:INDIRECT(F451)),"")</f>
        <v>397</v>
      </c>
    </row>
    <row r="452" spans="1:7" x14ac:dyDescent="0.25">
      <c r="A452" t="s">
        <v>1336</v>
      </c>
      <c r="B452" t="str">
        <f t="shared" si="14"/>
        <v>permanentpart</v>
      </c>
      <c r="C452">
        <f>IF(B452=LOOKUP(B452,terms!$B$2:$B$219),1,0)</f>
        <v>0</v>
      </c>
      <c r="D452">
        <f>IF(B452=LOOKUP(B452,terms!$B$2:$B$223),0,1)</f>
        <v>1</v>
      </c>
      <c r="E452">
        <v>452</v>
      </c>
      <c r="F452" t="str">
        <f t="shared" si="15"/>
        <v>D452</v>
      </c>
      <c r="G452" t="str">
        <f ca="1">IF(C452=1,SUM($D$2:INDIRECT(F452)),"")</f>
        <v/>
      </c>
    </row>
    <row r="453" spans="1:7" x14ac:dyDescent="0.25">
      <c r="A453" t="s">
        <v>710</v>
      </c>
      <c r="B453" t="str">
        <f t="shared" si="14"/>
        <v>anonymousshopping</v>
      </c>
      <c r="C453">
        <f>IF(B453=LOOKUP(B453,terms!$B$2:$B$219),1,0)</f>
        <v>1</v>
      </c>
      <c r="D453">
        <f>IF(B453=LOOKUP(B453,terms!$B$2:$B$223),0,1)</f>
        <v>0</v>
      </c>
      <c r="E453">
        <v>453</v>
      </c>
      <c r="F453" t="str">
        <f t="shared" si="15"/>
        <v>D453</v>
      </c>
      <c r="G453">
        <f ca="1">IF(C453=1,SUM($D$2:INDIRECT(F453)),"")</f>
        <v>398</v>
      </c>
    </row>
    <row r="454" spans="1:7" x14ac:dyDescent="0.25">
      <c r="A454" t="s">
        <v>1337</v>
      </c>
      <c r="B454" t="str">
        <f t="shared" si="14"/>
        <v>locallaw</v>
      </c>
      <c r="C454">
        <f>IF(B454=LOOKUP(B454,terms!$B$2:$B$219),1,0)</f>
        <v>0</v>
      </c>
      <c r="D454">
        <f>IF(B454=LOOKUP(B454,terms!$B$2:$B$223),0,1)</f>
        <v>1</v>
      </c>
      <c r="E454">
        <v>454</v>
      </c>
      <c r="F454" t="str">
        <f t="shared" si="15"/>
        <v>D454</v>
      </c>
      <c r="G454" t="str">
        <f ca="1">IF(C454=1,SUM($D$2:INDIRECT(F454)),"")</f>
        <v/>
      </c>
    </row>
    <row r="455" spans="1:7" x14ac:dyDescent="0.25">
      <c r="A455" t="s">
        <v>1338</v>
      </c>
      <c r="B455" t="str">
        <f t="shared" si="14"/>
        <v>savedwork</v>
      </c>
      <c r="C455">
        <f>IF(B455=LOOKUP(B455,terms!$B$2:$B$219),1,0)</f>
        <v>0</v>
      </c>
      <c r="D455">
        <f>IF(B455=LOOKUP(B455,terms!$B$2:$B$223),0,1)</f>
        <v>1</v>
      </c>
      <c r="E455">
        <v>455</v>
      </c>
      <c r="F455" t="str">
        <f t="shared" si="15"/>
        <v>D455</v>
      </c>
      <c r="G455" t="str">
        <f ca="1">IF(C455=1,SUM($D$2:INDIRECT(F455)),"")</f>
        <v/>
      </c>
    </row>
    <row r="456" spans="1:7" x14ac:dyDescent="0.25">
      <c r="A456" t="s">
        <v>1339</v>
      </c>
      <c r="B456" t="str">
        <f t="shared" si="14"/>
        <v>claimshandling</v>
      </c>
      <c r="C456">
        <f>IF(B456=LOOKUP(B456,terms!$B$2:$B$219),1,0)</f>
        <v>0</v>
      </c>
      <c r="D456">
        <f>IF(B456=LOOKUP(B456,terms!$B$2:$B$223),0,1)</f>
        <v>1</v>
      </c>
      <c r="E456">
        <v>456</v>
      </c>
      <c r="F456" t="str">
        <f t="shared" si="15"/>
        <v>D456</v>
      </c>
      <c r="G456" t="str">
        <f ca="1">IF(C456=1,SUM($D$2:INDIRECT(F456)),"")</f>
        <v/>
      </c>
    </row>
    <row r="457" spans="1:7" x14ac:dyDescent="0.25">
      <c r="A457" t="s">
        <v>1340</v>
      </c>
      <c r="B457" t="str">
        <f t="shared" si="14"/>
        <v>categoriesrecognized</v>
      </c>
      <c r="C457">
        <f>IF(B457=LOOKUP(B457,terms!$B$2:$B$219),1,0)</f>
        <v>0</v>
      </c>
      <c r="D457">
        <f>IF(B457=LOOKUP(B457,terms!$B$2:$B$223),0,1)</f>
        <v>1</v>
      </c>
      <c r="E457">
        <v>457</v>
      </c>
      <c r="F457" t="str">
        <f t="shared" si="15"/>
        <v>D457</v>
      </c>
      <c r="G457" t="str">
        <f ca="1">IF(C457=1,SUM($D$2:INDIRECT(F457)),"")</f>
        <v/>
      </c>
    </row>
    <row r="458" spans="1:7" x14ac:dyDescent="0.25">
      <c r="A458" t="s">
        <v>1341</v>
      </c>
      <c r="B458" t="str">
        <f t="shared" si="14"/>
        <v>assistancerequested</v>
      </c>
      <c r="C458">
        <f>IF(B458=LOOKUP(B458,terms!$B$2:$B$219),1,0)</f>
        <v>0</v>
      </c>
      <c r="D458">
        <f>IF(B458=LOOKUP(B458,terms!$B$2:$B$223),0,1)</f>
        <v>1</v>
      </c>
      <c r="E458">
        <v>458</v>
      </c>
      <c r="F458" t="str">
        <f t="shared" si="15"/>
        <v>D458</v>
      </c>
      <c r="G458" t="str">
        <f ca="1">IF(C458=1,SUM($D$2:INDIRECT(F458)),"")</f>
        <v/>
      </c>
    </row>
    <row r="459" spans="1:7" x14ac:dyDescent="0.25">
      <c r="A459" t="s">
        <v>1342</v>
      </c>
      <c r="B459" t="str">
        <f t="shared" si="14"/>
        <v>enddate</v>
      </c>
      <c r="C459">
        <f>IF(B459=LOOKUP(B459,terms!$B$2:$B$219),1,0)</f>
        <v>0</v>
      </c>
      <c r="D459">
        <f>IF(B459=LOOKUP(B459,terms!$B$2:$B$223),0,1)</f>
        <v>1</v>
      </c>
      <c r="E459">
        <v>459</v>
      </c>
      <c r="F459" t="str">
        <f t="shared" si="15"/>
        <v>D459</v>
      </c>
      <c r="G459" t="str">
        <f ca="1">IF(C459=1,SUM($D$2:INDIRECT(F459)),"")</f>
        <v/>
      </c>
    </row>
    <row r="460" spans="1:7" x14ac:dyDescent="0.25">
      <c r="A460" t="s">
        <v>1343</v>
      </c>
      <c r="B460" t="str">
        <f t="shared" si="14"/>
        <v>employer'semployee</v>
      </c>
      <c r="C460">
        <f>IF(B460=LOOKUP(B460,terms!$B$2:$B$219),1,0)</f>
        <v>0</v>
      </c>
      <c r="D460">
        <f>IF(B460=LOOKUP(B460,terms!$B$2:$B$223),0,1)</f>
        <v>1</v>
      </c>
      <c r="E460">
        <v>460</v>
      </c>
      <c r="F460" t="str">
        <f t="shared" si="15"/>
        <v>D460</v>
      </c>
      <c r="G460" t="str">
        <f ca="1">IF(C460=1,SUM($D$2:INDIRECT(F460)),"")</f>
        <v/>
      </c>
    </row>
    <row r="461" spans="1:7" x14ac:dyDescent="0.25">
      <c r="A461" t="s">
        <v>801</v>
      </c>
      <c r="B461" t="str">
        <f t="shared" si="14"/>
        <v>householdcomposition</v>
      </c>
      <c r="C461">
        <f>IF(B461=LOOKUP(B461,terms!$B$2:$B$219),1,0)</f>
        <v>1</v>
      </c>
      <c r="D461">
        <f>IF(B461=LOOKUP(B461,terms!$B$2:$B$223),0,1)</f>
        <v>0</v>
      </c>
      <c r="E461">
        <v>461</v>
      </c>
      <c r="F461" t="str">
        <f t="shared" si="15"/>
        <v>D461</v>
      </c>
      <c r="G461">
        <f ca="1">IF(C461=1,SUM($D$2:INDIRECT(F461)),"")</f>
        <v>405</v>
      </c>
    </row>
    <row r="462" spans="1:7" x14ac:dyDescent="0.25">
      <c r="A462" t="s">
        <v>1344</v>
      </c>
      <c r="B462" t="str">
        <f t="shared" si="14"/>
        <v>averagedeductible</v>
      </c>
      <c r="C462">
        <f>IF(B462=LOOKUP(B462,terms!$B$2:$B$219),1,0)</f>
        <v>0</v>
      </c>
      <c r="D462">
        <f>IF(B462=LOOKUP(B462,terms!$B$2:$B$223),0,1)</f>
        <v>1</v>
      </c>
      <c r="E462">
        <v>462</v>
      </c>
      <c r="F462" t="str">
        <f t="shared" si="15"/>
        <v>D462</v>
      </c>
      <c r="G462" t="str">
        <f ca="1">IF(C462=1,SUM($D$2:INDIRECT(F462)),"")</f>
        <v/>
      </c>
    </row>
    <row r="463" spans="1:7" x14ac:dyDescent="0.25">
      <c r="A463" t="s">
        <v>1345</v>
      </c>
      <c r="B463" t="str">
        <f t="shared" si="14"/>
        <v>addressmatch</v>
      </c>
      <c r="C463">
        <f>IF(B463=LOOKUP(B463,terms!$B$2:$B$219),1,0)</f>
        <v>0</v>
      </c>
      <c r="D463">
        <f>IF(B463=LOOKUP(B463,terms!$B$2:$B$223),0,1)</f>
        <v>1</v>
      </c>
      <c r="E463">
        <v>463</v>
      </c>
      <c r="F463" t="str">
        <f t="shared" si="15"/>
        <v>D463</v>
      </c>
      <c r="G463" t="str">
        <f ca="1">IF(C463=1,SUM($D$2:INDIRECT(F463)),"")</f>
        <v/>
      </c>
    </row>
    <row r="464" spans="1:7" x14ac:dyDescent="0.25">
      <c r="A464" t="s">
        <v>1346</v>
      </c>
      <c r="B464" t="str">
        <f t="shared" si="14"/>
        <v>exactversion</v>
      </c>
      <c r="C464">
        <f>IF(B464=LOOKUP(B464,terms!$B$2:$B$219),1,0)</f>
        <v>0</v>
      </c>
      <c r="D464">
        <f>IF(B464=LOOKUP(B464,terms!$B$2:$B$223),0,1)</f>
        <v>1</v>
      </c>
      <c r="E464">
        <v>464</v>
      </c>
      <c r="F464" t="str">
        <f t="shared" si="15"/>
        <v>D464</v>
      </c>
      <c r="G464" t="str">
        <f ca="1">IF(C464=1,SUM($D$2:INDIRECT(F464)),"")</f>
        <v/>
      </c>
    </row>
    <row r="465" spans="1:7" x14ac:dyDescent="0.25">
      <c r="A465" t="s">
        <v>1347</v>
      </c>
      <c r="B465" t="str">
        <f t="shared" si="14"/>
        <v>36month</v>
      </c>
      <c r="C465">
        <f>IF(B465=LOOKUP(B465,terms!$B$2:$B$219),1,0)</f>
        <v>0</v>
      </c>
      <c r="D465">
        <f>IF(B465=LOOKUP(B465,terms!$B$2:$B$223),0,1)</f>
        <v>1</v>
      </c>
      <c r="E465">
        <v>465</v>
      </c>
      <c r="F465" t="str">
        <f t="shared" si="15"/>
        <v>D465</v>
      </c>
      <c r="G465" t="str">
        <f ca="1">IF(C465=1,SUM($D$2:INDIRECT(F465)),"")</f>
        <v/>
      </c>
    </row>
    <row r="466" spans="1:7" x14ac:dyDescent="0.25">
      <c r="A466" t="s">
        <v>890</v>
      </c>
      <c r="B466" t="str">
        <f t="shared" si="14"/>
        <v>smartscripting</v>
      </c>
      <c r="C466">
        <f>IF(B466=LOOKUP(B466,terms!$B$2:$B$219),1,0)</f>
        <v>1</v>
      </c>
      <c r="D466">
        <f>IF(B466=LOOKUP(B466,terms!$B$2:$B$223),0,1)</f>
        <v>0</v>
      </c>
      <c r="E466">
        <v>466</v>
      </c>
      <c r="F466" t="str">
        <f t="shared" si="15"/>
        <v>D466</v>
      </c>
      <c r="G466">
        <f ca="1">IF(C466=1,SUM($D$2:INDIRECT(F466)),"")</f>
        <v>409</v>
      </c>
    </row>
    <row r="467" spans="1:7" x14ac:dyDescent="0.25">
      <c r="A467" t="s">
        <v>1348</v>
      </c>
      <c r="B467" t="str">
        <f t="shared" si="14"/>
        <v>timeframeallotted</v>
      </c>
      <c r="C467">
        <f>IF(B467=LOOKUP(B467,terms!$B$2:$B$219),1,0)</f>
        <v>0</v>
      </c>
      <c r="D467">
        <f>IF(B467=LOOKUP(B467,terms!$B$2:$B$223),0,1)</f>
        <v>1</v>
      </c>
      <c r="E467">
        <v>467</v>
      </c>
      <c r="F467" t="str">
        <f t="shared" si="15"/>
        <v>D467</v>
      </c>
      <c r="G467" t="str">
        <f ca="1">IF(C467=1,SUM($D$2:INDIRECT(F467)),"")</f>
        <v/>
      </c>
    </row>
    <row r="468" spans="1:7" x14ac:dyDescent="0.25">
      <c r="A468" t="s">
        <v>1349</v>
      </c>
      <c r="B468" t="str">
        <f t="shared" si="14"/>
        <v>timeoutexpiration</v>
      </c>
      <c r="C468">
        <f>IF(B468=LOOKUP(B468,terms!$B$2:$B$219),1,0)</f>
        <v>0</v>
      </c>
      <c r="D468">
        <f>IF(B468=LOOKUP(B468,terms!$B$2:$B$223),0,1)</f>
        <v>1</v>
      </c>
      <c r="E468">
        <v>468</v>
      </c>
      <c r="F468" t="str">
        <f t="shared" si="15"/>
        <v>D468</v>
      </c>
      <c r="G468" t="str">
        <f ca="1">IF(C468=1,SUM($D$2:INDIRECT(F468)),"")</f>
        <v/>
      </c>
    </row>
    <row r="469" spans="1:7" x14ac:dyDescent="0.25">
      <c r="A469" t="s">
        <v>1350</v>
      </c>
      <c r="B469" t="str">
        <f t="shared" si="14"/>
        <v>upcomingmonth</v>
      </c>
      <c r="C469">
        <f>IF(B469=LOOKUP(B469,terms!$B$2:$B$219),1,0)</f>
        <v>0</v>
      </c>
      <c r="D469">
        <f>IF(B469=LOOKUP(B469,terms!$B$2:$B$223),0,1)</f>
        <v>1</v>
      </c>
      <c r="E469">
        <v>469</v>
      </c>
      <c r="F469" t="str">
        <f t="shared" si="15"/>
        <v>D469</v>
      </c>
      <c r="G469" t="str">
        <f ca="1">IF(C469=1,SUM($D$2:INDIRECT(F469)),"")</f>
        <v/>
      </c>
    </row>
    <row r="470" spans="1:7" x14ac:dyDescent="0.25">
      <c r="A470" t="s">
        <v>1351</v>
      </c>
      <c r="B470" t="str">
        <f t="shared" si="14"/>
        <v>prenatalgateway</v>
      </c>
      <c r="C470">
        <f>IF(B470=LOOKUP(B470,terms!$B$2:$B$219),1,0)</f>
        <v>1</v>
      </c>
      <c r="D470">
        <f>IF(B470=LOOKUP(B470,terms!$B$2:$B$223),0,1)</f>
        <v>0</v>
      </c>
      <c r="E470">
        <v>470</v>
      </c>
      <c r="F470" t="str">
        <f t="shared" si="15"/>
        <v>D470</v>
      </c>
      <c r="G470">
        <f ca="1">IF(C470=1,SUM($D$2:INDIRECT(F470)),"")</f>
        <v>412</v>
      </c>
    </row>
    <row r="471" spans="1:7" x14ac:dyDescent="0.25">
      <c r="A471" t="s">
        <v>812</v>
      </c>
      <c r="B471" t="str">
        <f t="shared" si="14"/>
        <v>lawfulpresence</v>
      </c>
      <c r="C471">
        <f>IF(B471=LOOKUP(B471,terms!$B$2:$B$219),1,0)</f>
        <v>1</v>
      </c>
      <c r="D471">
        <f>IF(B471=LOOKUP(B471,terms!$B$2:$B$223),0,1)</f>
        <v>0</v>
      </c>
      <c r="E471">
        <v>471</v>
      </c>
      <c r="F471" t="str">
        <f t="shared" si="15"/>
        <v>D471</v>
      </c>
      <c r="G471">
        <f ca="1">IF(C471=1,SUM($D$2:INDIRECT(F471)),"")</f>
        <v>412</v>
      </c>
    </row>
    <row r="472" spans="1:7" x14ac:dyDescent="0.25">
      <c r="A472" t="s">
        <v>1352</v>
      </c>
      <c r="B472" t="str">
        <f t="shared" si="14"/>
        <v>performancemeasurement</v>
      </c>
      <c r="C472">
        <f>IF(B472=LOOKUP(B472,terms!$B$2:$B$219),1,0)</f>
        <v>0</v>
      </c>
      <c r="D472">
        <f>IF(B472=LOOKUP(B472,terms!$B$2:$B$223),0,1)</f>
        <v>1</v>
      </c>
      <c r="E472">
        <v>472</v>
      </c>
      <c r="F472" t="str">
        <f t="shared" si="15"/>
        <v>D472</v>
      </c>
      <c r="G472" t="str">
        <f ca="1">IF(C472=1,SUM($D$2:INDIRECT(F472)),"")</f>
        <v/>
      </c>
    </row>
    <row r="473" spans="1:7" x14ac:dyDescent="0.25">
      <c r="A473" t="s">
        <v>698</v>
      </c>
      <c r="B473" t="str">
        <f t="shared" si="14"/>
        <v>accreditingbody</v>
      </c>
      <c r="C473">
        <f>IF(B473=LOOKUP(B473,terms!$B$2:$B$219),1,0)</f>
        <v>1</v>
      </c>
      <c r="D473">
        <f>IF(B473=LOOKUP(B473,terms!$B$2:$B$223),0,1)</f>
        <v>0</v>
      </c>
      <c r="E473">
        <v>473</v>
      </c>
      <c r="F473" t="str">
        <f t="shared" si="15"/>
        <v>D473</v>
      </c>
      <c r="G473">
        <f ca="1">IF(C473=1,SUM($D$2:INDIRECT(F473)),"")</f>
        <v>413</v>
      </c>
    </row>
    <row r="474" spans="1:7" x14ac:dyDescent="0.25">
      <c r="A474" t="s">
        <v>1353</v>
      </c>
      <c r="B474" t="str">
        <f t="shared" si="14"/>
        <v>patientsafety</v>
      </c>
      <c r="C474">
        <f>IF(B474=LOOKUP(B474,terms!$B$2:$B$219),1,0)</f>
        <v>0</v>
      </c>
      <c r="D474">
        <f>IF(B474=LOOKUP(B474,terms!$B$2:$B$223),0,1)</f>
        <v>1</v>
      </c>
      <c r="E474">
        <v>474</v>
      </c>
      <c r="F474" t="str">
        <f t="shared" si="15"/>
        <v>D474</v>
      </c>
      <c r="G474" t="str">
        <f ca="1">IF(C474=1,SUM($D$2:INDIRECT(F474)),"")</f>
        <v/>
      </c>
    </row>
    <row r="475" spans="1:7" x14ac:dyDescent="0.25">
      <c r="A475" t="s">
        <v>1354</v>
      </c>
      <c r="B475" t="str">
        <f t="shared" si="14"/>
        <v>formprepopulated</v>
      </c>
      <c r="C475">
        <f>IF(B475=LOOKUP(B475,terms!$B$2:$B$219),1,0)</f>
        <v>0</v>
      </c>
      <c r="D475">
        <f>IF(B475=LOOKUP(B475,terms!$B$2:$B$223),0,1)</f>
        <v>1</v>
      </c>
      <c r="E475">
        <v>475</v>
      </c>
      <c r="F475" t="str">
        <f t="shared" si="15"/>
        <v>D475</v>
      </c>
      <c r="G475" t="str">
        <f ca="1">IF(C475=1,SUM($D$2:INDIRECT(F475)),"")</f>
        <v/>
      </c>
    </row>
    <row r="476" spans="1:7" x14ac:dyDescent="0.25">
      <c r="A476" t="s">
        <v>1355</v>
      </c>
      <c r="B476" t="str">
        <f t="shared" si="14"/>
        <v>regulatoryorganization</v>
      </c>
      <c r="C476">
        <f>IF(B476=LOOKUP(B476,terms!$B$2:$B$219),1,0)</f>
        <v>0</v>
      </c>
      <c r="D476">
        <f>IF(B476=LOOKUP(B476,terms!$B$2:$B$223),0,1)</f>
        <v>1</v>
      </c>
      <c r="E476">
        <v>476</v>
      </c>
      <c r="F476" t="str">
        <f t="shared" si="15"/>
        <v>D476</v>
      </c>
      <c r="G476" t="str">
        <f ca="1">IF(C476=1,SUM($D$2:INDIRECT(F476)),"")</f>
        <v/>
      </c>
    </row>
    <row r="477" spans="1:7" x14ac:dyDescent="0.25">
      <c r="A477" t="s">
        <v>1356</v>
      </c>
      <c r="B477" t="str">
        <f t="shared" si="14"/>
        <v>follow-upaction</v>
      </c>
      <c r="C477">
        <f>IF(B477=LOOKUP(B477,terms!$B$2:$B$219),1,0)</f>
        <v>0</v>
      </c>
      <c r="D477">
        <f>IF(B477=LOOKUP(B477,terms!$B$2:$B$223),0,1)</f>
        <v>1</v>
      </c>
      <c r="E477">
        <v>477</v>
      </c>
      <c r="F477" t="str">
        <f t="shared" si="15"/>
        <v>D477</v>
      </c>
      <c r="G477" t="str">
        <f ca="1">IF(C477=1,SUM($D$2:INDIRECT(F477)),"")</f>
        <v/>
      </c>
    </row>
    <row r="478" spans="1:7" x14ac:dyDescent="0.25">
      <c r="A478" t="s">
        <v>878</v>
      </c>
      <c r="B478" t="str">
        <f t="shared" si="14"/>
        <v>rulesengine</v>
      </c>
      <c r="C478">
        <f>IF(B478=LOOKUP(B478,terms!$B$2:$B$219),1,0)</f>
        <v>1</v>
      </c>
      <c r="D478">
        <f>IF(B478=LOOKUP(B478,terms!$B$2:$B$223),0,1)</f>
        <v>0</v>
      </c>
      <c r="E478">
        <v>478</v>
      </c>
      <c r="F478" t="str">
        <f t="shared" si="15"/>
        <v>D478</v>
      </c>
      <c r="G478">
        <f ca="1">IF(C478=1,SUM($D$2:INDIRECT(F478)),"")</f>
        <v>417</v>
      </c>
    </row>
    <row r="479" spans="1:7" x14ac:dyDescent="0.25">
      <c r="A479" t="s">
        <v>1357</v>
      </c>
      <c r="B479" t="str">
        <f t="shared" si="14"/>
        <v>newborngateway</v>
      </c>
      <c r="C479">
        <f>IF(B479=LOOKUP(B479,terms!$B$2:$B$219),1,0)</f>
        <v>1</v>
      </c>
      <c r="D479">
        <f>IF(B479=LOOKUP(B479,terms!$B$2:$B$223),0,1)</f>
        <v>0</v>
      </c>
      <c r="E479">
        <v>479</v>
      </c>
      <c r="F479" t="str">
        <f t="shared" si="15"/>
        <v>D479</v>
      </c>
      <c r="G479">
        <f ca="1">IF(C479=1,SUM($D$2:INDIRECT(F479)),"")</f>
        <v>417</v>
      </c>
    </row>
    <row r="480" spans="1:7" x14ac:dyDescent="0.25">
      <c r="A480" t="s">
        <v>1358</v>
      </c>
      <c r="B480" t="str">
        <f t="shared" si="14"/>
        <v>shareddecision-making</v>
      </c>
      <c r="C480">
        <f>IF(B480=LOOKUP(B480,terms!$B$2:$B$219),1,0)</f>
        <v>0</v>
      </c>
      <c r="D480">
        <f>IF(B480=LOOKUP(B480,terms!$B$2:$B$223),0,1)</f>
        <v>1</v>
      </c>
      <c r="E480">
        <v>480</v>
      </c>
      <c r="F480" t="str">
        <f t="shared" si="15"/>
        <v>D480</v>
      </c>
      <c r="G480" t="str">
        <f ca="1">IF(C480=1,SUM($D$2:INDIRECT(F480)),"")</f>
        <v/>
      </c>
    </row>
    <row r="481" spans="1:7" x14ac:dyDescent="0.25">
      <c r="A481" t="s">
        <v>1359</v>
      </c>
      <c r="B481" t="str">
        <f t="shared" si="14"/>
        <v>statisticalanalysis</v>
      </c>
      <c r="C481">
        <f>IF(B481=LOOKUP(B481,terms!$B$2:$B$219),1,0)</f>
        <v>0</v>
      </c>
      <c r="D481">
        <f>IF(B481=LOOKUP(B481,terms!$B$2:$B$223),0,1)</f>
        <v>1</v>
      </c>
      <c r="E481">
        <v>481</v>
      </c>
      <c r="F481" t="str">
        <f t="shared" si="15"/>
        <v>D481</v>
      </c>
      <c r="G481" t="str">
        <f ca="1">IF(C481=1,SUM($D$2:INDIRECT(F481)),"")</f>
        <v/>
      </c>
    </row>
    <row r="482" spans="1:7" x14ac:dyDescent="0.25">
      <c r="A482" t="s">
        <v>848</v>
      </c>
      <c r="B482" t="str">
        <f t="shared" si="14"/>
        <v>pregnantwoman</v>
      </c>
      <c r="C482">
        <f>IF(B482=LOOKUP(B482,terms!$B$2:$B$219),1,0)</f>
        <v>0</v>
      </c>
      <c r="D482">
        <f>IF(B482=LOOKUP(B482,terms!$B$2:$B$223),0,1)</f>
        <v>1</v>
      </c>
      <c r="E482">
        <v>482</v>
      </c>
      <c r="F482" t="str">
        <f t="shared" si="15"/>
        <v>D482</v>
      </c>
      <c r="G482" t="str">
        <f ca="1">IF(C482=1,SUM($D$2:INDIRECT(F482)),"")</f>
        <v/>
      </c>
    </row>
    <row r="483" spans="1:7" x14ac:dyDescent="0.25">
      <c r="A483" t="s">
        <v>1360</v>
      </c>
      <c r="B483" t="str">
        <f t="shared" si="14"/>
        <v>180day</v>
      </c>
      <c r="C483">
        <f>IF(B483=LOOKUP(B483,terms!$B$2:$B$219),1,0)</f>
        <v>0</v>
      </c>
      <c r="D483">
        <f>IF(B483=LOOKUP(B483,terms!$B$2:$B$223),0,1)</f>
        <v>1</v>
      </c>
      <c r="E483">
        <v>483</v>
      </c>
      <c r="F483" t="str">
        <f t="shared" si="15"/>
        <v>D483</v>
      </c>
      <c r="G483" t="str">
        <f ca="1">IF(C483=1,SUM($D$2:INDIRECT(F483)),"")</f>
        <v/>
      </c>
    </row>
    <row r="484" spans="1:7" x14ac:dyDescent="0.25">
      <c r="A484" t="s">
        <v>912</v>
      </c>
      <c r="B484" t="str">
        <f t="shared" si="14"/>
        <v>zipcode</v>
      </c>
      <c r="C484">
        <f>IF(B484=LOOKUP(B484,terms!$B$2:$B$219),1,0)</f>
        <v>1</v>
      </c>
      <c r="D484">
        <f>IF(B484=LOOKUP(B484,terms!$B$2:$B$223),0,1)</f>
        <v>1</v>
      </c>
      <c r="E484">
        <v>484</v>
      </c>
      <c r="F484" t="str">
        <f t="shared" si="15"/>
        <v>D484</v>
      </c>
      <c r="G484">
        <f ca="1">IF(C484=1,SUM($D$2:INDIRECT(F484)),"")</f>
        <v>422</v>
      </c>
    </row>
    <row r="485" spans="1:7" x14ac:dyDescent="0.25">
      <c r="A485" t="s">
        <v>1361</v>
      </c>
      <c r="B485" t="str">
        <f t="shared" si="14"/>
        <v>generousprovision</v>
      </c>
      <c r="C485">
        <f>IF(B485=LOOKUP(B485,terms!$B$2:$B$219),1,0)</f>
        <v>0</v>
      </c>
      <c r="D485">
        <f>IF(B485=LOOKUP(B485,terms!$B$2:$B$223),0,1)</f>
        <v>1</v>
      </c>
      <c r="E485">
        <v>485</v>
      </c>
      <c r="F485" t="str">
        <f t="shared" si="15"/>
        <v>D485</v>
      </c>
      <c r="G485" t="str">
        <f ca="1">IF(C485=1,SUM($D$2:INDIRECT(F485)),"")</f>
        <v/>
      </c>
    </row>
    <row r="486" spans="1:7" x14ac:dyDescent="0.25">
      <c r="A486" t="s">
        <v>1362</v>
      </c>
      <c r="B486" t="str">
        <f t="shared" si="14"/>
        <v>notifyissuer</v>
      </c>
      <c r="C486">
        <f>IF(B486=LOOKUP(B486,terms!$B$2:$B$219),1,0)</f>
        <v>0</v>
      </c>
      <c r="D486">
        <f>IF(B486=LOOKUP(B486,terms!$B$2:$B$223),0,1)</f>
        <v>1</v>
      </c>
      <c r="E486">
        <v>486</v>
      </c>
      <c r="F486" t="str">
        <f t="shared" si="15"/>
        <v>D486</v>
      </c>
      <c r="G486" t="str">
        <f ca="1">IF(C486=1,SUM($D$2:INDIRECT(F486)),"")</f>
        <v/>
      </c>
    </row>
    <row r="487" spans="1:7" x14ac:dyDescent="0.25">
      <c r="A487" t="s">
        <v>1363</v>
      </c>
      <c r="B487" t="str">
        <f t="shared" si="14"/>
        <v>applicationcompletion</v>
      </c>
      <c r="C487">
        <f>IF(B487=LOOKUP(B487,terms!$B$2:$B$219),1,0)</f>
        <v>0</v>
      </c>
      <c r="D487">
        <f>IF(B487=LOOKUP(B487,terms!$B$2:$B$223),0,1)</f>
        <v>1</v>
      </c>
      <c r="E487">
        <v>487</v>
      </c>
      <c r="F487" t="str">
        <f t="shared" si="15"/>
        <v>D487</v>
      </c>
      <c r="G487" t="str">
        <f ca="1">IF(C487=1,SUM($D$2:INDIRECT(F487)),"")</f>
        <v/>
      </c>
    </row>
    <row r="488" spans="1:7" x14ac:dyDescent="0.25">
      <c r="A488" t="s">
        <v>699</v>
      </c>
      <c r="B488" t="str">
        <f t="shared" si="14"/>
        <v>activeapplication</v>
      </c>
      <c r="C488">
        <f>IF(B488=LOOKUP(B488,terms!$B$2:$B$219),1,0)</f>
        <v>1</v>
      </c>
      <c r="D488">
        <f>IF(B488=LOOKUP(B488,terms!$B$2:$B$223),0,1)</f>
        <v>0</v>
      </c>
      <c r="E488">
        <v>488</v>
      </c>
      <c r="F488" t="str">
        <f t="shared" si="15"/>
        <v>D488</v>
      </c>
      <c r="G488">
        <f ca="1">IF(C488=1,SUM($D$2:INDIRECT(F488)),"")</f>
        <v>425</v>
      </c>
    </row>
    <row r="489" spans="1:7" x14ac:dyDescent="0.25">
      <c r="A489" t="s">
        <v>1364</v>
      </c>
      <c r="B489" t="str">
        <f t="shared" si="14"/>
        <v>applicationwithdrawal</v>
      </c>
      <c r="C489">
        <f>IF(B489=LOOKUP(B489,terms!$B$2:$B$219),1,0)</f>
        <v>0</v>
      </c>
      <c r="D489">
        <f>IF(B489=LOOKUP(B489,terms!$B$2:$B$223),0,1)</f>
        <v>1</v>
      </c>
      <c r="E489">
        <v>489</v>
      </c>
      <c r="F489" t="str">
        <f t="shared" si="15"/>
        <v>D489</v>
      </c>
      <c r="G489" t="str">
        <f ca="1">IF(C489=1,SUM($D$2:INDIRECT(F489)),"")</f>
        <v/>
      </c>
    </row>
    <row r="490" spans="1:7" x14ac:dyDescent="0.25">
      <c r="A490" t="s">
        <v>1365</v>
      </c>
      <c r="B490" t="str">
        <f t="shared" si="14"/>
        <v>emailedapplication</v>
      </c>
      <c r="C490">
        <f>IF(B490=LOOKUP(B490,terms!$B$2:$B$219),1,0)</f>
        <v>0</v>
      </c>
      <c r="D490">
        <f>IF(B490=LOOKUP(B490,terms!$B$2:$B$223),0,1)</f>
        <v>1</v>
      </c>
      <c r="E490">
        <v>490</v>
      </c>
      <c r="F490" t="str">
        <f t="shared" si="15"/>
        <v>D490</v>
      </c>
      <c r="G490" t="str">
        <f ca="1">IF(C490=1,SUM($D$2:INDIRECT(F490)),"")</f>
        <v/>
      </c>
    </row>
    <row r="491" spans="1:7" x14ac:dyDescent="0.25">
      <c r="A491" t="s">
        <v>1366</v>
      </c>
      <c r="B491" t="str">
        <f t="shared" si="14"/>
        <v>approvedapplication</v>
      </c>
      <c r="C491">
        <f>IF(B491=LOOKUP(B491,terms!$B$2:$B$219),1,0)</f>
        <v>0</v>
      </c>
      <c r="D491">
        <f>IF(B491=LOOKUP(B491,terms!$B$2:$B$223),0,1)</f>
        <v>1</v>
      </c>
      <c r="E491">
        <v>491</v>
      </c>
      <c r="F491" t="str">
        <f t="shared" si="15"/>
        <v>D491</v>
      </c>
      <c r="G491" t="str">
        <f ca="1">IF(C491=1,SUM($D$2:INDIRECT(F491)),"")</f>
        <v/>
      </c>
    </row>
    <row r="492" spans="1:7" x14ac:dyDescent="0.25">
      <c r="A492" t="s">
        <v>1367</v>
      </c>
      <c r="B492" t="str">
        <f t="shared" si="14"/>
        <v>applicationexception</v>
      </c>
      <c r="C492">
        <f>IF(B492=LOOKUP(B492,terms!$B$2:$B$219),1,0)</f>
        <v>0</v>
      </c>
      <c r="D492">
        <f>IF(B492=LOOKUP(B492,terms!$B$2:$B$223),0,1)</f>
        <v>1</v>
      </c>
      <c r="E492">
        <v>492</v>
      </c>
      <c r="F492" t="str">
        <f t="shared" si="15"/>
        <v>D492</v>
      </c>
      <c r="G492" t="str">
        <f ca="1">IF(C492=1,SUM($D$2:INDIRECT(F492)),"")</f>
        <v/>
      </c>
    </row>
    <row r="493" spans="1:7" x14ac:dyDescent="0.25">
      <c r="A493" t="s">
        <v>1368</v>
      </c>
      <c r="B493" t="str">
        <f t="shared" si="14"/>
        <v>stateentity</v>
      </c>
      <c r="C493">
        <f>IF(B493=LOOKUP(B493,terms!$B$2:$B$219),1,0)</f>
        <v>0</v>
      </c>
      <c r="D493">
        <f>IF(B493=LOOKUP(B493,terms!$B$2:$B$223),0,1)</f>
        <v>1</v>
      </c>
      <c r="E493">
        <v>493</v>
      </c>
      <c r="F493" t="str">
        <f t="shared" si="15"/>
        <v>D493</v>
      </c>
      <c r="G493" t="str">
        <f ca="1">IF(C493=1,SUM($D$2:INDIRECT(F493)),"")</f>
        <v/>
      </c>
    </row>
    <row r="494" spans="1:7" x14ac:dyDescent="0.25">
      <c r="A494" t="s">
        <v>1369</v>
      </c>
      <c r="B494" t="str">
        <f t="shared" si="14"/>
        <v>reportsrequired</v>
      </c>
      <c r="C494">
        <f>IF(B494=LOOKUP(B494,terms!$B$2:$B$219),1,0)</f>
        <v>0</v>
      </c>
      <c r="D494">
        <f>IF(B494=LOOKUP(B494,terms!$B$2:$B$223),0,1)</f>
        <v>1</v>
      </c>
      <c r="E494">
        <v>494</v>
      </c>
      <c r="F494" t="str">
        <f t="shared" si="15"/>
        <v>D494</v>
      </c>
      <c r="G494" t="str">
        <f ca="1">IF(C494=1,SUM($D$2:INDIRECT(F494)),"")</f>
        <v/>
      </c>
    </row>
    <row r="495" spans="1:7" x14ac:dyDescent="0.25">
      <c r="A495" t="s">
        <v>1370</v>
      </c>
      <c r="B495" t="str">
        <f t="shared" si="14"/>
        <v>communicationmethod</v>
      </c>
      <c r="C495">
        <f>IF(B495=LOOKUP(B495,terms!$B$2:$B$219),1,0)</f>
        <v>0</v>
      </c>
      <c r="D495">
        <f>IF(B495=LOOKUP(B495,terms!$B$2:$B$223),0,1)</f>
        <v>1</v>
      </c>
      <c r="E495">
        <v>495</v>
      </c>
      <c r="F495" t="str">
        <f t="shared" si="15"/>
        <v>D495</v>
      </c>
      <c r="G495" t="str">
        <f ca="1">IF(C495=1,SUM($D$2:INDIRECT(F495)),"")</f>
        <v/>
      </c>
    </row>
    <row r="496" spans="1:7" x14ac:dyDescent="0.25">
      <c r="A496" t="s">
        <v>761</v>
      </c>
      <c r="B496" t="str">
        <f t="shared" si="14"/>
        <v>disabilitystatus</v>
      </c>
      <c r="C496">
        <f>IF(B496=LOOKUP(B496,terms!$B$2:$B$219),1,0)</f>
        <v>1</v>
      </c>
      <c r="D496">
        <f>IF(B496=LOOKUP(B496,terms!$B$2:$B$223),0,1)</f>
        <v>0</v>
      </c>
      <c r="E496">
        <v>496</v>
      </c>
      <c r="F496" t="str">
        <f t="shared" si="15"/>
        <v>D496</v>
      </c>
      <c r="G496">
        <f ca="1">IF(C496=1,SUM($D$2:INDIRECT(F496)),"")</f>
        <v>432</v>
      </c>
    </row>
    <row r="497" spans="1:7" x14ac:dyDescent="0.25">
      <c r="A497" t="s">
        <v>773</v>
      </c>
      <c r="B497" t="str">
        <f t="shared" si="14"/>
        <v>enrollmentperiod</v>
      </c>
      <c r="C497">
        <f>IF(B497=LOOKUP(B497,terms!$B$2:$B$219),1,0)</f>
        <v>1</v>
      </c>
      <c r="D497">
        <f>IF(B497=LOOKUP(B497,terms!$B$2:$B$223),0,1)</f>
        <v>0</v>
      </c>
      <c r="E497">
        <v>497</v>
      </c>
      <c r="F497" t="str">
        <f t="shared" si="15"/>
        <v>D497</v>
      </c>
      <c r="G497">
        <f ca="1">IF(C497=1,SUM($D$2:INDIRECT(F497)),"")</f>
        <v>432</v>
      </c>
    </row>
    <row r="498" spans="1:7" x14ac:dyDescent="0.25">
      <c r="A498" t="s">
        <v>1371</v>
      </c>
      <c r="B498" t="str">
        <f t="shared" si="14"/>
        <v>generatereport</v>
      </c>
      <c r="C498">
        <f>IF(B498=LOOKUP(B498,terms!$B$2:$B$219),1,0)</f>
        <v>0</v>
      </c>
      <c r="D498">
        <f>IF(B498=LOOKUP(B498,terms!$B$2:$B$223),0,1)</f>
        <v>1</v>
      </c>
      <c r="E498">
        <v>498</v>
      </c>
      <c r="F498" t="str">
        <f t="shared" si="15"/>
        <v>D498</v>
      </c>
      <c r="G498" t="str">
        <f ca="1">IF(C498=1,SUM($D$2:INDIRECT(F498)),"")</f>
        <v/>
      </c>
    </row>
    <row r="499" spans="1:7" x14ac:dyDescent="0.25">
      <c r="A499" t="s">
        <v>1372</v>
      </c>
      <c r="B499" t="str">
        <f t="shared" si="14"/>
        <v>csrsubsidy</v>
      </c>
      <c r="C499">
        <f>IF(B499=LOOKUP(B499,terms!$B$2:$B$219),1,0)</f>
        <v>1</v>
      </c>
      <c r="D499">
        <f>IF(B499=LOOKUP(B499,terms!$B$2:$B$223),0,1)</f>
        <v>0</v>
      </c>
      <c r="E499">
        <v>499</v>
      </c>
      <c r="F499" t="str">
        <f t="shared" si="15"/>
        <v>D499</v>
      </c>
      <c r="G499">
        <f ca="1">IF(C499=1,SUM($D$2:INDIRECT(F499)),"")</f>
        <v>433</v>
      </c>
    </row>
    <row r="500" spans="1:7" x14ac:dyDescent="0.25">
      <c r="A500" t="s">
        <v>1373</v>
      </c>
      <c r="B500" t="str">
        <f t="shared" si="14"/>
        <v>plancomparison</v>
      </c>
      <c r="C500">
        <f>IF(B500=LOOKUP(B500,terms!$B$2:$B$219),1,0)</f>
        <v>0</v>
      </c>
      <c r="D500">
        <f>IF(B500=LOOKUP(B500,terms!$B$2:$B$223),0,1)</f>
        <v>1</v>
      </c>
      <c r="E500">
        <v>500</v>
      </c>
      <c r="F500" t="str">
        <f t="shared" si="15"/>
        <v>D500</v>
      </c>
      <c r="G500" t="str">
        <f ca="1">IF(C500=1,SUM($D$2:INDIRECT(F500)),"")</f>
        <v/>
      </c>
    </row>
    <row r="501" spans="1:7" x14ac:dyDescent="0.25">
      <c r="A501" t="s">
        <v>1374</v>
      </c>
      <c r="B501" t="str">
        <f t="shared" si="14"/>
        <v>applicationsreceived</v>
      </c>
      <c r="C501">
        <f>IF(B501=LOOKUP(B501,terms!$B$2:$B$219),1,0)</f>
        <v>0</v>
      </c>
      <c r="D501">
        <f>IF(B501=LOOKUP(B501,terms!$B$2:$B$223),0,1)</f>
        <v>1</v>
      </c>
      <c r="E501">
        <v>501</v>
      </c>
      <c r="F501" t="str">
        <f t="shared" si="15"/>
        <v>D501</v>
      </c>
      <c r="G501" t="str">
        <f ca="1">IF(C501=1,SUM($D$2:INDIRECT(F501)),"")</f>
        <v/>
      </c>
    </row>
    <row r="502" spans="1:7" x14ac:dyDescent="0.25">
      <c r="A502" t="s">
        <v>1375</v>
      </c>
      <c r="B502" t="str">
        <f t="shared" si="14"/>
        <v>electronicallystore</v>
      </c>
      <c r="C502">
        <f>IF(B502=LOOKUP(B502,terms!$B$2:$B$219),1,0)</f>
        <v>0</v>
      </c>
      <c r="D502">
        <f>IF(B502=LOOKUP(B502,terms!$B$2:$B$223),0,1)</f>
        <v>1</v>
      </c>
      <c r="E502">
        <v>502</v>
      </c>
      <c r="F502" t="str">
        <f t="shared" si="15"/>
        <v>D502</v>
      </c>
      <c r="G502" t="str">
        <f ca="1">IF(C502=1,SUM($D$2:INDIRECT(F502)),"")</f>
        <v/>
      </c>
    </row>
    <row r="503" spans="1:7" x14ac:dyDescent="0.25">
      <c r="A503" t="s">
        <v>1376</v>
      </c>
      <c r="B503" t="str">
        <f t="shared" si="14"/>
        <v>checkbenefit</v>
      </c>
      <c r="C503">
        <f>IF(B503=LOOKUP(B503,terms!$B$2:$B$219),1,0)</f>
        <v>0</v>
      </c>
      <c r="D503">
        <f>IF(B503=LOOKUP(B503,terms!$B$2:$B$223),0,1)</f>
        <v>1</v>
      </c>
      <c r="E503">
        <v>503</v>
      </c>
      <c r="F503" t="str">
        <f t="shared" si="15"/>
        <v>D503</v>
      </c>
      <c r="G503" t="str">
        <f ca="1">IF(C503=1,SUM($D$2:INDIRECT(F503)),"")</f>
        <v/>
      </c>
    </row>
    <row r="504" spans="1:7" x14ac:dyDescent="0.25">
      <c r="A504" t="s">
        <v>1377</v>
      </c>
      <c r="B504" t="str">
        <f t="shared" si="14"/>
        <v>benefitdesign</v>
      </c>
      <c r="C504">
        <f>IF(B504=LOOKUP(B504,terms!$B$2:$B$219),1,0)</f>
        <v>0</v>
      </c>
      <c r="D504">
        <f>IF(B504=LOOKUP(B504,terms!$B$2:$B$223),0,1)</f>
        <v>1</v>
      </c>
      <c r="E504">
        <v>504</v>
      </c>
      <c r="F504" t="str">
        <f t="shared" si="15"/>
        <v>D504</v>
      </c>
      <c r="G504" t="str">
        <f ca="1">IF(C504=1,SUM($D$2:INDIRECT(F504)),"")</f>
        <v/>
      </c>
    </row>
    <row r="505" spans="1:7" x14ac:dyDescent="0.25">
      <c r="A505" t="s">
        <v>1378</v>
      </c>
      <c r="B505" t="str">
        <f t="shared" si="14"/>
        <v>benefitgap</v>
      </c>
      <c r="C505">
        <f>IF(B505=LOOKUP(B505,terms!$B$2:$B$219),1,0)</f>
        <v>0</v>
      </c>
      <c r="D505">
        <f>IF(B505=LOOKUP(B505,terms!$B$2:$B$223),0,1)</f>
        <v>1</v>
      </c>
      <c r="E505">
        <v>505</v>
      </c>
      <c r="F505" t="str">
        <f t="shared" si="15"/>
        <v>D505</v>
      </c>
      <c r="G505" t="str">
        <f ca="1">IF(C505=1,SUM($D$2:INDIRECT(F505)),"")</f>
        <v/>
      </c>
    </row>
    <row r="506" spans="1:7" x14ac:dyDescent="0.25">
      <c r="A506" t="s">
        <v>1379</v>
      </c>
      <c r="B506" t="str">
        <f t="shared" si="14"/>
        <v>californiapolicymaker</v>
      </c>
      <c r="C506">
        <f>IF(B506=LOOKUP(B506,terms!$B$2:$B$219),1,0)</f>
        <v>0</v>
      </c>
      <c r="D506">
        <f>IF(B506=LOOKUP(B506,terms!$B$2:$B$223),0,1)</f>
        <v>1</v>
      </c>
      <c r="E506">
        <v>506</v>
      </c>
      <c r="F506" t="str">
        <f t="shared" si="15"/>
        <v>D506</v>
      </c>
      <c r="G506" t="str">
        <f ca="1">IF(C506=1,SUM($D$2:INDIRECT(F506)),"")</f>
        <v/>
      </c>
    </row>
    <row r="507" spans="1:7" x14ac:dyDescent="0.25">
      <c r="A507" t="s">
        <v>1380</v>
      </c>
      <c r="B507" t="str">
        <f t="shared" si="14"/>
        <v>currentpolicy</v>
      </c>
      <c r="C507">
        <f>IF(B507=LOOKUP(B507,terms!$B$2:$B$219),1,0)</f>
        <v>0</v>
      </c>
      <c r="D507">
        <f>IF(B507=LOOKUP(B507,terms!$B$2:$B$223),0,1)</f>
        <v>1</v>
      </c>
      <c r="E507">
        <v>507</v>
      </c>
      <c r="F507" t="str">
        <f t="shared" si="15"/>
        <v>D507</v>
      </c>
      <c r="G507" t="str">
        <f ca="1">IF(C507=1,SUM($D$2:INDIRECT(F507)),"")</f>
        <v/>
      </c>
    </row>
    <row r="508" spans="1:7" x14ac:dyDescent="0.25">
      <c r="A508" t="s">
        <v>1381</v>
      </c>
      <c r="B508" t="str">
        <f t="shared" si="14"/>
        <v>followinglanguage</v>
      </c>
      <c r="C508">
        <f>IF(B508=LOOKUP(B508,terms!$B$2:$B$219),1,0)</f>
        <v>0</v>
      </c>
      <c r="D508">
        <f>IF(B508=LOOKUP(B508,terms!$B$2:$B$223),0,1)</f>
        <v>1</v>
      </c>
      <c r="E508">
        <v>508</v>
      </c>
      <c r="F508" t="str">
        <f t="shared" si="15"/>
        <v>D508</v>
      </c>
      <c r="G508" t="str">
        <f ca="1">IF(C508=1,SUM($D$2:INDIRECT(F508)),"")</f>
        <v/>
      </c>
    </row>
    <row r="509" spans="1:7" x14ac:dyDescent="0.25">
      <c r="A509" t="s">
        <v>876</v>
      </c>
      <c r="B509" t="str">
        <f t="shared" si="14"/>
        <v>responsibleperson</v>
      </c>
      <c r="C509">
        <f>IF(B509=LOOKUP(B509,terms!$B$2:$B$219),1,0)</f>
        <v>1</v>
      </c>
      <c r="D509">
        <f>IF(B509=LOOKUP(B509,terms!$B$2:$B$223),0,1)</f>
        <v>0</v>
      </c>
      <c r="E509">
        <v>509</v>
      </c>
      <c r="F509" t="str">
        <f t="shared" si="15"/>
        <v>D509</v>
      </c>
      <c r="G509">
        <f ca="1">IF(C509=1,SUM($D$2:INDIRECT(F509)),"")</f>
        <v>442</v>
      </c>
    </row>
    <row r="510" spans="1:7" x14ac:dyDescent="0.25">
      <c r="A510" t="s">
        <v>1382</v>
      </c>
      <c r="B510" t="str">
        <f t="shared" si="14"/>
        <v>designatedocument</v>
      </c>
      <c r="C510">
        <f>IF(B510=LOOKUP(B510,terms!$B$2:$B$219),1,0)</f>
        <v>0</v>
      </c>
      <c r="D510">
        <f>IF(B510=LOOKUP(B510,terms!$B$2:$B$223),0,1)</f>
        <v>1</v>
      </c>
      <c r="E510">
        <v>510</v>
      </c>
      <c r="F510" t="str">
        <f t="shared" si="15"/>
        <v>D510</v>
      </c>
      <c r="G510" t="str">
        <f ca="1">IF(C510=1,SUM($D$2:INDIRECT(F510)),"")</f>
        <v/>
      </c>
    </row>
    <row r="511" spans="1:7" x14ac:dyDescent="0.25">
      <c r="A511" t="s">
        <v>854</v>
      </c>
      <c r="B511" t="str">
        <f t="shared" si="14"/>
        <v>primarylanguage</v>
      </c>
      <c r="C511">
        <f>IF(B511=LOOKUP(B511,terms!$B$2:$B$219),1,0)</f>
        <v>1</v>
      </c>
      <c r="D511">
        <f>IF(B511=LOOKUP(B511,terms!$B$2:$B$223),0,1)</f>
        <v>0</v>
      </c>
      <c r="E511">
        <v>511</v>
      </c>
      <c r="F511" t="str">
        <f t="shared" si="15"/>
        <v>D511</v>
      </c>
      <c r="G511">
        <f ca="1">IF(C511=1,SUM($D$2:INDIRECT(F511)),"")</f>
        <v>443</v>
      </c>
    </row>
    <row r="512" spans="1:7" x14ac:dyDescent="0.25">
      <c r="A512" t="s">
        <v>1383</v>
      </c>
      <c r="B512" t="str">
        <f t="shared" si="14"/>
        <v>personacting</v>
      </c>
      <c r="C512">
        <f>IF(B512=LOOKUP(B512,terms!$B$2:$B$219),1,0)</f>
        <v>0</v>
      </c>
      <c r="D512">
        <f>IF(B512=LOOKUP(B512,terms!$B$2:$B$223),0,1)</f>
        <v>1</v>
      </c>
      <c r="E512">
        <v>512</v>
      </c>
      <c r="F512" t="str">
        <f t="shared" si="15"/>
        <v>D512</v>
      </c>
      <c r="G512" t="str">
        <f ca="1">IF(C512=1,SUM($D$2:INDIRECT(F512)),"")</f>
        <v/>
      </c>
    </row>
    <row r="513" spans="1:7" x14ac:dyDescent="0.25">
      <c r="A513" t="s">
        <v>1384</v>
      </c>
      <c r="B513" t="str">
        <f t="shared" si="14"/>
        <v>viewingcapability</v>
      </c>
      <c r="C513">
        <f>IF(B513=LOOKUP(B513,terms!$B$2:$B$219),1,0)</f>
        <v>0</v>
      </c>
      <c r="D513">
        <f>IF(B513=LOOKUP(B513,terms!$B$2:$B$223),0,1)</f>
        <v>1</v>
      </c>
      <c r="E513">
        <v>513</v>
      </c>
      <c r="F513" t="str">
        <f t="shared" si="15"/>
        <v>D513</v>
      </c>
      <c r="G513" t="str">
        <f ca="1">IF(C513=1,SUM($D$2:INDIRECT(F513)),"")</f>
        <v/>
      </c>
    </row>
    <row r="514" spans="1:7" x14ac:dyDescent="0.25">
      <c r="A514" t="s">
        <v>1385</v>
      </c>
      <c r="B514" t="str">
        <f t="shared" si="14"/>
        <v>vietnameselanguage</v>
      </c>
      <c r="C514">
        <f>IF(B514=LOOKUP(B514,terms!$B$2:$B$219),1,0)</f>
        <v>0</v>
      </c>
      <c r="D514">
        <f>IF(B514=LOOKUP(B514,terms!$B$2:$B$223),0,1)</f>
        <v>1</v>
      </c>
      <c r="E514">
        <v>514</v>
      </c>
      <c r="F514" t="str">
        <f t="shared" si="15"/>
        <v>D514</v>
      </c>
      <c r="G514" t="str">
        <f ca="1">IF(C514=1,SUM($D$2:INDIRECT(F514)),"")</f>
        <v/>
      </c>
    </row>
    <row r="515" spans="1:7" x14ac:dyDescent="0.25">
      <c r="A515" t="s">
        <v>1386</v>
      </c>
      <c r="B515" t="str">
        <f t="shared" ref="B515:B578" si="16">LOWER(SUBSTITUTE(A515," ",""))</f>
        <v>desiredlanguage</v>
      </c>
      <c r="C515">
        <f>IF(B515=LOOKUP(B515,terms!$B$2:$B$219),1,0)</f>
        <v>0</v>
      </c>
      <c r="D515">
        <f>IF(B515=LOOKUP(B515,terms!$B$2:$B$223),0,1)</f>
        <v>1</v>
      </c>
      <c r="E515">
        <v>515</v>
      </c>
      <c r="F515" t="str">
        <f t="shared" ref="F515:F578" si="17">CONCATENATE("D",E515)</f>
        <v>D515</v>
      </c>
      <c r="G515" t="str">
        <f ca="1">IF(C515=1,SUM($D$2:INDIRECT(F515)),"")</f>
        <v/>
      </c>
    </row>
    <row r="516" spans="1:7" x14ac:dyDescent="0.25">
      <c r="A516" t="s">
        <v>1387</v>
      </c>
      <c r="B516" t="str">
        <f t="shared" si="16"/>
        <v>programpolicy</v>
      </c>
      <c r="C516">
        <f>IF(B516=LOOKUP(B516,terms!$B$2:$B$219),1,0)</f>
        <v>0</v>
      </c>
      <c r="D516">
        <f>IF(B516=LOOKUP(B516,terms!$B$2:$B$223),0,1)</f>
        <v>1</v>
      </c>
      <c r="E516">
        <v>516</v>
      </c>
      <c r="F516" t="str">
        <f t="shared" si="17"/>
        <v>D516</v>
      </c>
      <c r="G516" t="str">
        <f ca="1">IF(C516=1,SUM($D$2:INDIRECT(F516)),"")</f>
        <v/>
      </c>
    </row>
    <row r="517" spans="1:7" x14ac:dyDescent="0.25">
      <c r="A517" t="s">
        <v>1388</v>
      </c>
      <c r="B517" t="str">
        <f t="shared" si="16"/>
        <v>savingchange</v>
      </c>
      <c r="C517">
        <f>IF(B517=LOOKUP(B517,terms!$B$2:$B$219),1,0)</f>
        <v>0</v>
      </c>
      <c r="D517">
        <f>IF(B517=LOOKUP(B517,terms!$B$2:$B$223),0,1)</f>
        <v>1</v>
      </c>
      <c r="E517">
        <v>517</v>
      </c>
      <c r="F517" t="str">
        <f t="shared" si="17"/>
        <v>D517</v>
      </c>
      <c r="G517" t="str">
        <f ca="1">IF(C517=1,SUM($D$2:INDIRECT(F517)),"")</f>
        <v/>
      </c>
    </row>
    <row r="518" spans="1:7" x14ac:dyDescent="0.25">
      <c r="A518" t="s">
        <v>1389</v>
      </c>
      <c r="B518" t="str">
        <f t="shared" si="16"/>
        <v>designatenotice</v>
      </c>
      <c r="C518">
        <f>IF(B518=LOOKUP(B518,terms!$B$2:$B$219),1,0)</f>
        <v>0</v>
      </c>
      <c r="D518">
        <f>IF(B518=LOOKUP(B518,terms!$B$2:$B$223),0,1)</f>
        <v>1</v>
      </c>
      <c r="E518">
        <v>518</v>
      </c>
      <c r="F518" t="str">
        <f t="shared" si="17"/>
        <v>D518</v>
      </c>
      <c r="G518" t="str">
        <f ca="1">IF(C518=1,SUM($D$2:INDIRECT(F518)),"")</f>
        <v/>
      </c>
    </row>
    <row r="519" spans="1:7" x14ac:dyDescent="0.25">
      <c r="A519" t="s">
        <v>1390</v>
      </c>
      <c r="B519" t="str">
        <f t="shared" si="16"/>
        <v>anticipatedreporting</v>
      </c>
      <c r="C519">
        <f>IF(B519=LOOKUP(B519,terms!$B$2:$B$219),1,0)</f>
        <v>0</v>
      </c>
      <c r="D519">
        <f>IF(B519=LOOKUP(B519,terms!$B$2:$B$223),0,1)</f>
        <v>1</v>
      </c>
      <c r="E519">
        <v>519</v>
      </c>
      <c r="F519" t="str">
        <f t="shared" si="17"/>
        <v>D519</v>
      </c>
      <c r="G519" t="str">
        <f ca="1">IF(C519=1,SUM($D$2:INDIRECT(F519)),"")</f>
        <v/>
      </c>
    </row>
    <row r="520" spans="1:7" x14ac:dyDescent="0.25">
      <c r="A520" t="s">
        <v>1391</v>
      </c>
      <c r="B520" t="str">
        <f t="shared" si="16"/>
        <v>completedformat</v>
      </c>
      <c r="C520">
        <f>IF(B520=LOOKUP(B520,terms!$B$2:$B$219),1,0)</f>
        <v>0</v>
      </c>
      <c r="D520">
        <f>IF(B520=LOOKUP(B520,terms!$B$2:$B$223),0,1)</f>
        <v>1</v>
      </c>
      <c r="E520">
        <v>520</v>
      </c>
      <c r="F520" t="str">
        <f t="shared" si="17"/>
        <v>D520</v>
      </c>
      <c r="G520" t="str">
        <f ca="1">IF(C520=1,SUM($D$2:INDIRECT(F520)),"")</f>
        <v/>
      </c>
    </row>
    <row r="521" spans="1:7" x14ac:dyDescent="0.25">
      <c r="A521" t="s">
        <v>1392</v>
      </c>
      <c r="B521" t="str">
        <f t="shared" si="16"/>
        <v>user-definedcriterion</v>
      </c>
      <c r="C521">
        <f>IF(B521=LOOKUP(B521,terms!$B$2:$B$219),1,0)</f>
        <v>0</v>
      </c>
      <c r="D521">
        <f>IF(B521=LOOKUP(B521,terms!$B$2:$B$223),0,1)</f>
        <v>1</v>
      </c>
      <c r="E521">
        <v>521</v>
      </c>
      <c r="F521" t="str">
        <f t="shared" si="17"/>
        <v>D521</v>
      </c>
      <c r="G521" t="str">
        <f ca="1">IF(C521=1,SUM($D$2:INDIRECT(F521)),"")</f>
        <v/>
      </c>
    </row>
    <row r="522" spans="1:7" x14ac:dyDescent="0.25">
      <c r="A522" t="s">
        <v>1393</v>
      </c>
      <c r="B522" t="str">
        <f t="shared" si="16"/>
        <v>externalinterface</v>
      </c>
      <c r="C522">
        <f>IF(B522=LOOKUP(B522,terms!$B$2:$B$219),1,0)</f>
        <v>0</v>
      </c>
      <c r="D522">
        <f>IF(B522=LOOKUP(B522,terms!$B$2:$B$223),0,1)</f>
        <v>1</v>
      </c>
      <c r="E522">
        <v>522</v>
      </c>
      <c r="F522" t="str">
        <f t="shared" si="17"/>
        <v>D522</v>
      </c>
      <c r="G522" t="str">
        <f ca="1">IF(C522=1,SUM($D$2:INDIRECT(F522)),"")</f>
        <v/>
      </c>
    </row>
    <row r="523" spans="1:7" x14ac:dyDescent="0.25">
      <c r="A523" t="s">
        <v>1394</v>
      </c>
      <c r="B523" t="str">
        <f t="shared" si="16"/>
        <v>medsinterface</v>
      </c>
      <c r="C523">
        <f>IF(B523=LOOKUP(B523,terms!$B$2:$B$219),1,0)</f>
        <v>0</v>
      </c>
      <c r="D523">
        <f>IF(B523=LOOKUP(B523,terms!$B$2:$B$223),0,1)</f>
        <v>1</v>
      </c>
      <c r="E523">
        <v>523</v>
      </c>
      <c r="F523" t="str">
        <f t="shared" si="17"/>
        <v>D523</v>
      </c>
      <c r="G523" t="str">
        <f ca="1">IF(C523=1,SUM($D$2:INDIRECT(F523)),"")</f>
        <v/>
      </c>
    </row>
    <row r="524" spans="1:7" x14ac:dyDescent="0.25">
      <c r="A524" t="s">
        <v>1395</v>
      </c>
      <c r="B524" t="str">
        <f t="shared" si="16"/>
        <v>enrollmentscompleted</v>
      </c>
      <c r="C524">
        <f>IF(B524=LOOKUP(B524,terms!$B$2:$B$219),1,0)</f>
        <v>0</v>
      </c>
      <c r="D524">
        <f>IF(B524=LOOKUP(B524,terms!$B$2:$B$223),0,1)</f>
        <v>1</v>
      </c>
      <c r="E524">
        <v>524</v>
      </c>
      <c r="F524" t="str">
        <f t="shared" si="17"/>
        <v>D524</v>
      </c>
      <c r="G524" t="str">
        <f ca="1">IF(C524=1,SUM($D$2:INDIRECT(F524)),"")</f>
        <v/>
      </c>
    </row>
    <row r="525" spans="1:7" x14ac:dyDescent="0.25">
      <c r="A525" t="s">
        <v>1396</v>
      </c>
      <c r="B525" t="str">
        <f t="shared" si="16"/>
        <v>electronicreport</v>
      </c>
      <c r="C525">
        <f>IF(B525=LOOKUP(B525,terms!$B$2:$B$219),1,0)</f>
        <v>0</v>
      </c>
      <c r="D525">
        <f>IF(B525=LOOKUP(B525,terms!$B$2:$B$223),0,1)</f>
        <v>1</v>
      </c>
      <c r="E525">
        <v>525</v>
      </c>
      <c r="F525" t="str">
        <f t="shared" si="17"/>
        <v>D525</v>
      </c>
      <c r="G525" t="str">
        <f ca="1">IF(C525=1,SUM($D$2:INDIRECT(F525)),"")</f>
        <v/>
      </c>
    </row>
    <row r="526" spans="1:7" x14ac:dyDescent="0.25">
      <c r="A526" t="s">
        <v>1397</v>
      </c>
      <c r="B526" t="str">
        <f t="shared" si="16"/>
        <v>reportconsist</v>
      </c>
      <c r="C526">
        <f>IF(B526=LOOKUP(B526,terms!$B$2:$B$219),1,0)</f>
        <v>0</v>
      </c>
      <c r="D526">
        <f>IF(B526=LOOKUP(B526,terms!$B$2:$B$223),0,1)</f>
        <v>1</v>
      </c>
      <c r="E526">
        <v>526</v>
      </c>
      <c r="F526" t="str">
        <f t="shared" si="17"/>
        <v>D526</v>
      </c>
      <c r="G526" t="str">
        <f ca="1">IF(C526=1,SUM($D$2:INDIRECT(F526)),"")</f>
        <v/>
      </c>
    </row>
    <row r="527" spans="1:7" x14ac:dyDescent="0.25">
      <c r="A527" t="s">
        <v>1398</v>
      </c>
      <c r="B527" t="str">
        <f t="shared" si="16"/>
        <v>fiscalreport</v>
      </c>
      <c r="C527">
        <f>IF(B527=LOOKUP(B527,terms!$B$2:$B$219),1,0)</f>
        <v>0</v>
      </c>
      <c r="D527">
        <f>IF(B527=LOOKUP(B527,terms!$B$2:$B$223),0,1)</f>
        <v>1</v>
      </c>
      <c r="E527">
        <v>527</v>
      </c>
      <c r="F527" t="str">
        <f t="shared" si="17"/>
        <v>D527</v>
      </c>
      <c r="G527" t="str">
        <f ca="1">IF(C527=1,SUM($D$2:INDIRECT(F527)),"")</f>
        <v/>
      </c>
    </row>
    <row r="528" spans="1:7" x14ac:dyDescent="0.25">
      <c r="A528" t="s">
        <v>1399</v>
      </c>
      <c r="B528" t="str">
        <f t="shared" si="16"/>
        <v>beneficiaryreport</v>
      </c>
      <c r="C528">
        <f>IF(B528=LOOKUP(B528,terms!$B$2:$B$219),1,0)</f>
        <v>0</v>
      </c>
      <c r="D528">
        <f>IF(B528=LOOKUP(B528,terms!$B$2:$B$223),0,1)</f>
        <v>1</v>
      </c>
      <c r="E528">
        <v>528</v>
      </c>
      <c r="F528" t="str">
        <f t="shared" si="17"/>
        <v>D528</v>
      </c>
      <c r="G528" t="str">
        <f ca="1">IF(C528=1,SUM($D$2:INDIRECT(F528)),"")</f>
        <v/>
      </c>
    </row>
    <row r="529" spans="1:7" x14ac:dyDescent="0.25">
      <c r="A529" t="s">
        <v>1400</v>
      </c>
      <c r="B529" t="str">
        <f t="shared" si="16"/>
        <v>real-timetransmission</v>
      </c>
      <c r="C529">
        <f>IF(B529=LOOKUP(B529,terms!$B$2:$B$219),1,0)</f>
        <v>0</v>
      </c>
      <c r="D529">
        <f>IF(B529=LOOKUP(B529,terms!$B$2:$B$223),0,1)</f>
        <v>1</v>
      </c>
      <c r="E529">
        <v>529</v>
      </c>
      <c r="F529" t="str">
        <f t="shared" si="17"/>
        <v>D529</v>
      </c>
      <c r="G529" t="str">
        <f ca="1">IF(C529=1,SUM($D$2:INDIRECT(F529)),"")</f>
        <v/>
      </c>
    </row>
    <row r="530" spans="1:7" x14ac:dyDescent="0.25">
      <c r="A530" t="s">
        <v>1401</v>
      </c>
      <c r="B530" t="str">
        <f t="shared" si="16"/>
        <v>displayonline</v>
      </c>
      <c r="C530">
        <f>IF(B530=LOOKUP(B530,terms!$B$2:$B$219),1,0)</f>
        <v>0</v>
      </c>
      <c r="D530">
        <f>IF(B530=LOOKUP(B530,terms!$B$2:$B$223),0,1)</f>
        <v>1</v>
      </c>
      <c r="E530">
        <v>530</v>
      </c>
      <c r="F530" t="str">
        <f t="shared" si="17"/>
        <v>D530</v>
      </c>
      <c r="G530" t="str">
        <f ca="1">IF(C530=1,SUM($D$2:INDIRECT(F530)),"")</f>
        <v/>
      </c>
    </row>
    <row r="531" spans="1:7" x14ac:dyDescent="0.25">
      <c r="A531" t="s">
        <v>907</v>
      </c>
      <c r="B531" t="str">
        <f t="shared" si="16"/>
        <v>verificationdocument</v>
      </c>
      <c r="C531">
        <f>IF(B531=LOOKUP(B531,terms!$B$2:$B$219),1,0)</f>
        <v>1</v>
      </c>
      <c r="D531">
        <f>IF(B531=LOOKUP(B531,terms!$B$2:$B$223),0,1)</f>
        <v>0</v>
      </c>
      <c r="E531">
        <v>531</v>
      </c>
      <c r="F531" t="str">
        <f t="shared" si="17"/>
        <v>D531</v>
      </c>
      <c r="G531">
        <f ca="1">IF(C531=1,SUM($D$2:INDIRECT(F531)),"")</f>
        <v>462</v>
      </c>
    </row>
    <row r="532" spans="1:7" x14ac:dyDescent="0.25">
      <c r="A532" t="s">
        <v>1402</v>
      </c>
      <c r="B532" t="str">
        <f t="shared" si="16"/>
        <v>consumeruse</v>
      </c>
      <c r="C532">
        <f>IF(B532=LOOKUP(B532,terms!$B$2:$B$219),1,0)</f>
        <v>0</v>
      </c>
      <c r="D532">
        <f>IF(B532=LOOKUP(B532,terms!$B$2:$B$223),0,1)</f>
        <v>1</v>
      </c>
      <c r="E532">
        <v>532</v>
      </c>
      <c r="F532" t="str">
        <f t="shared" si="17"/>
        <v>D532</v>
      </c>
      <c r="G532" t="str">
        <f ca="1">IF(C532=1,SUM($D$2:INDIRECT(F532)),"")</f>
        <v/>
      </c>
    </row>
    <row r="533" spans="1:7" x14ac:dyDescent="0.25">
      <c r="A533" t="s">
        <v>1403</v>
      </c>
      <c r="B533" t="str">
        <f t="shared" si="16"/>
        <v>consumerleft</v>
      </c>
      <c r="C533">
        <f>IF(B533=LOOKUP(B533,terms!$B$2:$B$219),1,0)</f>
        <v>0</v>
      </c>
      <c r="D533">
        <f>IF(B533=LOOKUP(B533,terms!$B$2:$B$223),0,1)</f>
        <v>1</v>
      </c>
      <c r="E533">
        <v>533</v>
      </c>
      <c r="F533" t="str">
        <f t="shared" si="17"/>
        <v>D533</v>
      </c>
      <c r="G533" t="str">
        <f ca="1">IF(C533=1,SUM($D$2:INDIRECT(F533)),"")</f>
        <v/>
      </c>
    </row>
    <row r="534" spans="1:7" x14ac:dyDescent="0.25">
      <c r="A534" t="s">
        <v>1404</v>
      </c>
      <c r="B534" t="str">
        <f t="shared" si="16"/>
        <v>consumerchoose</v>
      </c>
      <c r="C534">
        <f>IF(B534=LOOKUP(B534,terms!$B$2:$B$219),1,0)</f>
        <v>0</v>
      </c>
      <c r="D534">
        <f>IF(B534=LOOKUP(B534,terms!$B$2:$B$223),0,1)</f>
        <v>1</v>
      </c>
      <c r="E534">
        <v>534</v>
      </c>
      <c r="F534" t="str">
        <f t="shared" si="17"/>
        <v>D534</v>
      </c>
      <c r="G534" t="str">
        <f ca="1">IF(C534=1,SUM($D$2:INDIRECT(F534)),"")</f>
        <v/>
      </c>
    </row>
    <row r="535" spans="1:7" x14ac:dyDescent="0.25">
      <c r="A535" t="s">
        <v>1405</v>
      </c>
      <c r="B535" t="str">
        <f t="shared" si="16"/>
        <v>completedapplication</v>
      </c>
      <c r="C535">
        <f>IF(B535=LOOKUP(B535,terms!$B$2:$B$219),1,0)</f>
        <v>0</v>
      </c>
      <c r="D535">
        <f>IF(B535=LOOKUP(B535,terms!$B$2:$B$223),0,1)</f>
        <v>1</v>
      </c>
      <c r="E535">
        <v>535</v>
      </c>
      <c r="F535" t="str">
        <f t="shared" si="17"/>
        <v>D535</v>
      </c>
      <c r="G535" t="str">
        <f ca="1">IF(C535=1,SUM($D$2:INDIRECT(F535)),"")</f>
        <v/>
      </c>
    </row>
    <row r="536" spans="1:7" x14ac:dyDescent="0.25">
      <c r="A536" t="s">
        <v>1406</v>
      </c>
      <c r="B536" t="str">
        <f t="shared" si="16"/>
        <v>appealdecision</v>
      </c>
      <c r="C536">
        <f>IF(B536=LOOKUP(B536,terms!$B$2:$B$219),1,0)</f>
        <v>0</v>
      </c>
      <c r="D536">
        <f>IF(B536=LOOKUP(B536,terms!$B$2:$B$223),0,1)</f>
        <v>1</v>
      </c>
      <c r="E536">
        <v>536</v>
      </c>
      <c r="F536" t="str">
        <f t="shared" si="17"/>
        <v>D536</v>
      </c>
      <c r="G536" t="str">
        <f ca="1">IF(C536=1,SUM($D$2:INDIRECT(F536)),"")</f>
        <v/>
      </c>
    </row>
    <row r="537" spans="1:7" x14ac:dyDescent="0.25">
      <c r="A537" t="s">
        <v>1407</v>
      </c>
      <c r="B537" t="str">
        <f t="shared" si="16"/>
        <v>entitywebsite</v>
      </c>
      <c r="C537">
        <f>IF(B537=LOOKUP(B537,terms!$B$2:$B$219),1,0)</f>
        <v>0</v>
      </c>
      <c r="D537">
        <f>IF(B537=LOOKUP(B537,terms!$B$2:$B$223),0,1)</f>
        <v>1</v>
      </c>
      <c r="E537">
        <v>537</v>
      </c>
      <c r="F537" t="str">
        <f t="shared" si="17"/>
        <v>D537</v>
      </c>
      <c r="G537" t="str">
        <f ca="1">IF(C537=1,SUM($D$2:INDIRECT(F537)),"")</f>
        <v/>
      </c>
    </row>
    <row r="538" spans="1:7" x14ac:dyDescent="0.25">
      <c r="A538" t="s">
        <v>1408</v>
      </c>
      <c r="B538" t="str">
        <f t="shared" si="16"/>
        <v>pendingdeadline</v>
      </c>
      <c r="C538">
        <f>IF(B538=LOOKUP(B538,terms!$B$2:$B$219),1,0)</f>
        <v>0</v>
      </c>
      <c r="D538">
        <f>IF(B538=LOOKUP(B538,terms!$B$2:$B$223),0,1)</f>
        <v>1</v>
      </c>
      <c r="E538">
        <v>538</v>
      </c>
      <c r="F538" t="str">
        <f t="shared" si="17"/>
        <v>D538</v>
      </c>
      <c r="G538" t="str">
        <f ca="1">IF(C538=1,SUM($D$2:INDIRECT(F538)),"")</f>
        <v/>
      </c>
    </row>
    <row r="539" spans="1:7" x14ac:dyDescent="0.25">
      <c r="A539" t="s">
        <v>1409</v>
      </c>
      <c r="B539" t="str">
        <f t="shared" si="16"/>
        <v>targetoutreach</v>
      </c>
      <c r="C539">
        <f>IF(B539=LOOKUP(B539,terms!$B$2:$B$219),1,0)</f>
        <v>0</v>
      </c>
      <c r="D539">
        <f>IF(B539=LOOKUP(B539,terms!$B$2:$B$223),0,1)</f>
        <v>1</v>
      </c>
      <c r="E539">
        <v>539</v>
      </c>
      <c r="F539" t="str">
        <f t="shared" si="17"/>
        <v>D539</v>
      </c>
      <c r="G539" t="str">
        <f ca="1">IF(C539=1,SUM($D$2:INDIRECT(F539)),"")</f>
        <v/>
      </c>
    </row>
    <row r="540" spans="1:7" x14ac:dyDescent="0.25">
      <c r="A540" t="s">
        <v>1410</v>
      </c>
      <c r="B540" t="str">
        <f t="shared" si="16"/>
        <v>uniquelyrecord</v>
      </c>
      <c r="C540">
        <f>IF(B540=LOOKUP(B540,terms!$B$2:$B$219),1,0)</f>
        <v>0</v>
      </c>
      <c r="D540">
        <f>IF(B540=LOOKUP(B540,terms!$B$2:$B$223),0,1)</f>
        <v>1</v>
      </c>
      <c r="E540">
        <v>540</v>
      </c>
      <c r="F540" t="str">
        <f t="shared" si="17"/>
        <v>D540</v>
      </c>
      <c r="G540" t="str">
        <f ca="1">IF(C540=1,SUM($D$2:INDIRECT(F540)),"")</f>
        <v/>
      </c>
    </row>
    <row r="541" spans="1:7" x14ac:dyDescent="0.25">
      <c r="A541" t="s">
        <v>1411</v>
      </c>
      <c r="B541" t="str">
        <f t="shared" si="16"/>
        <v>outreacheffort</v>
      </c>
      <c r="C541">
        <f>IF(B541=LOOKUP(B541,terms!$B$2:$B$219),1,0)</f>
        <v>0</v>
      </c>
      <c r="D541">
        <f>IF(B541=LOOKUP(B541,terms!$B$2:$B$223),0,1)</f>
        <v>1</v>
      </c>
      <c r="E541">
        <v>541</v>
      </c>
      <c r="F541" t="str">
        <f t="shared" si="17"/>
        <v>D541</v>
      </c>
      <c r="G541" t="str">
        <f ca="1">IF(C541=1,SUM($D$2:INDIRECT(F541)),"")</f>
        <v/>
      </c>
    </row>
    <row r="542" spans="1:7" x14ac:dyDescent="0.25">
      <c r="A542" t="s">
        <v>1412</v>
      </c>
      <c r="B542" t="str">
        <f t="shared" si="16"/>
        <v>trackapplication</v>
      </c>
      <c r="C542">
        <f>IF(B542=LOOKUP(B542,terms!$B$2:$B$219),1,0)</f>
        <v>0</v>
      </c>
      <c r="D542">
        <f>IF(B542=LOOKUP(B542,terms!$B$2:$B$223),0,1)</f>
        <v>1</v>
      </c>
      <c r="E542">
        <v>542</v>
      </c>
      <c r="F542" t="str">
        <f t="shared" si="17"/>
        <v>D542</v>
      </c>
      <c r="G542" t="str">
        <f ca="1">IF(C542=1,SUM($D$2:INDIRECT(F542)),"")</f>
        <v/>
      </c>
    </row>
    <row r="543" spans="1:7" x14ac:dyDescent="0.25">
      <c r="A543" t="s">
        <v>807</v>
      </c>
      <c r="B543" t="str">
        <f t="shared" si="16"/>
        <v>insurancerequirement</v>
      </c>
      <c r="C543">
        <f>IF(B543=LOOKUP(B543,terms!$B$2:$B$219),1,0)</f>
        <v>1</v>
      </c>
      <c r="D543">
        <f>IF(B543=LOOKUP(B543,terms!$B$2:$B$223),0,1)</f>
        <v>0</v>
      </c>
      <c r="E543">
        <v>543</v>
      </c>
      <c r="F543" t="str">
        <f t="shared" si="17"/>
        <v>D543</v>
      </c>
      <c r="G543">
        <f ca="1">IF(C543=1,SUM($D$2:INDIRECT(F543)),"")</f>
        <v>473</v>
      </c>
    </row>
    <row r="544" spans="1:7" x14ac:dyDescent="0.25">
      <c r="A544" t="s">
        <v>1413</v>
      </c>
      <c r="B544" t="str">
        <f t="shared" si="16"/>
        <v>currentapplicant</v>
      </c>
      <c r="C544">
        <f>IF(B544=LOOKUP(B544,terms!$B$2:$B$219),1,0)</f>
        <v>0</v>
      </c>
      <c r="D544">
        <f>IF(B544=LOOKUP(B544,terms!$B$2:$B$223),0,1)</f>
        <v>1</v>
      </c>
      <c r="E544">
        <v>544</v>
      </c>
      <c r="F544" t="str">
        <f t="shared" si="17"/>
        <v>D544</v>
      </c>
      <c r="G544" t="str">
        <f ca="1">IF(C544=1,SUM($D$2:INDIRECT(F544)),"")</f>
        <v/>
      </c>
    </row>
    <row r="545" spans="1:7" x14ac:dyDescent="0.25">
      <c r="A545" t="s">
        <v>1414</v>
      </c>
      <c r="B545" t="str">
        <f t="shared" si="16"/>
        <v>updatedisposition</v>
      </c>
      <c r="C545">
        <f>IF(B545=LOOKUP(B545,terms!$B$2:$B$219),1,0)</f>
        <v>0</v>
      </c>
      <c r="D545">
        <f>IF(B545=LOOKUP(B545,terms!$B$2:$B$223),0,1)</f>
        <v>1</v>
      </c>
      <c r="E545">
        <v>545</v>
      </c>
      <c r="F545" t="str">
        <f t="shared" si="17"/>
        <v>D545</v>
      </c>
      <c r="G545" t="str">
        <f ca="1">IF(C545=1,SUM($D$2:INDIRECT(F545)),"")</f>
        <v/>
      </c>
    </row>
    <row r="546" spans="1:7" x14ac:dyDescent="0.25">
      <c r="A546" t="s">
        <v>1415</v>
      </c>
      <c r="B546" t="str">
        <f t="shared" si="16"/>
        <v>exchangeelect</v>
      </c>
      <c r="C546">
        <f>IF(B546=LOOKUP(B546,terms!$B$2:$B$219),1,0)</f>
        <v>0</v>
      </c>
      <c r="D546">
        <f>IF(B546=LOOKUP(B546,terms!$B$2:$B$223),0,1)</f>
        <v>1</v>
      </c>
      <c r="E546">
        <v>546</v>
      </c>
      <c r="F546" t="str">
        <f t="shared" si="17"/>
        <v>D546</v>
      </c>
      <c r="G546" t="str">
        <f ca="1">IF(C546=1,SUM($D$2:INDIRECT(F546)),"")</f>
        <v/>
      </c>
    </row>
    <row r="547" spans="1:7" x14ac:dyDescent="0.25">
      <c r="A547" t="s">
        <v>1416</v>
      </c>
      <c r="B547" t="str">
        <f t="shared" si="16"/>
        <v>qhpnon-renewal</v>
      </c>
      <c r="C547">
        <f>IF(B547=LOOKUP(B547,terms!$B$2:$B$219),1,0)</f>
        <v>1</v>
      </c>
      <c r="D547">
        <f>IF(B547=LOOKUP(B547,terms!$B$2:$B$223),0,1)</f>
        <v>0</v>
      </c>
      <c r="E547">
        <v>547</v>
      </c>
      <c r="F547" t="str">
        <f t="shared" si="17"/>
        <v>D547</v>
      </c>
      <c r="G547">
        <f ca="1">IF(C547=1,SUM($D$2:INDIRECT(F547)),"")</f>
        <v>476</v>
      </c>
    </row>
    <row r="548" spans="1:7" x14ac:dyDescent="0.25">
      <c r="A548" t="s">
        <v>1417</v>
      </c>
      <c r="B548" t="str">
        <f t="shared" si="16"/>
        <v>qhprecertification</v>
      </c>
      <c r="C548">
        <f>IF(B548=LOOKUP(B548,terms!$B$2:$B$219),1,0)</f>
        <v>1</v>
      </c>
      <c r="D548">
        <f>IF(B548=LOOKUP(B548,terms!$B$2:$B$223),0,1)</f>
        <v>0</v>
      </c>
      <c r="E548">
        <v>548</v>
      </c>
      <c r="F548" t="str">
        <f t="shared" si="17"/>
        <v>D548</v>
      </c>
      <c r="G548">
        <f ca="1">IF(C548=1,SUM($D$2:INDIRECT(F548)),"")</f>
        <v>476</v>
      </c>
    </row>
    <row r="549" spans="1:7" x14ac:dyDescent="0.25">
      <c r="A549" t="s">
        <v>1418</v>
      </c>
      <c r="B549" t="str">
        <f t="shared" si="16"/>
        <v>individual'scircumstance</v>
      </c>
      <c r="C549">
        <f>IF(B549=LOOKUP(B549,terms!$B$2:$B$219),1,0)</f>
        <v>0</v>
      </c>
      <c r="D549">
        <f>IF(B549=LOOKUP(B549,terms!$B$2:$B$223),0,1)</f>
        <v>1</v>
      </c>
      <c r="E549">
        <v>549</v>
      </c>
      <c r="F549" t="str">
        <f t="shared" si="17"/>
        <v>D549</v>
      </c>
      <c r="G549" t="str">
        <f ca="1">IF(C549=1,SUM($D$2:INDIRECT(F549)),"")</f>
        <v/>
      </c>
    </row>
    <row r="550" spans="1:7" x14ac:dyDescent="0.25">
      <c r="A550" t="s">
        <v>1419</v>
      </c>
      <c r="B550" t="str">
        <f t="shared" si="16"/>
        <v>registeredassister</v>
      </c>
      <c r="C550">
        <f>IF(B550=LOOKUP(B550,terms!$B$2:$B$219),1,0)</f>
        <v>0</v>
      </c>
      <c r="D550">
        <f>IF(B550=LOOKUP(B550,terms!$B$2:$B$223),0,1)</f>
        <v>1</v>
      </c>
      <c r="E550">
        <v>550</v>
      </c>
      <c r="F550" t="str">
        <f t="shared" si="17"/>
        <v>D550</v>
      </c>
      <c r="G550" t="str">
        <f ca="1">IF(C550=1,SUM($D$2:INDIRECT(F550)),"")</f>
        <v/>
      </c>
    </row>
    <row r="551" spans="1:7" x14ac:dyDescent="0.25">
      <c r="A551" t="s">
        <v>1420</v>
      </c>
      <c r="B551" t="str">
        <f t="shared" si="16"/>
        <v>designatedassister</v>
      </c>
      <c r="C551">
        <f>IF(B551=LOOKUP(B551,terms!$B$2:$B$219),1,0)</f>
        <v>0</v>
      </c>
      <c r="D551">
        <f>IF(B551=LOOKUP(B551,terms!$B$2:$B$223),0,1)</f>
        <v>1</v>
      </c>
      <c r="E551">
        <v>551</v>
      </c>
      <c r="F551" t="str">
        <f t="shared" si="17"/>
        <v>D551</v>
      </c>
      <c r="G551" t="str">
        <f ca="1">IF(C551=1,SUM($D$2:INDIRECT(F551)),"")</f>
        <v/>
      </c>
    </row>
    <row r="552" spans="1:7" x14ac:dyDescent="0.25">
      <c r="A552" t="s">
        <v>1421</v>
      </c>
      <c r="B552" t="str">
        <f t="shared" si="16"/>
        <v>reportchange</v>
      </c>
      <c r="C552">
        <f>IF(B552=LOOKUP(B552,terms!$B$2:$B$219),1,0)</f>
        <v>0</v>
      </c>
      <c r="D552">
        <f>IF(B552=LOOKUP(B552,terms!$B$2:$B$223),0,1)</f>
        <v>1</v>
      </c>
      <c r="E552">
        <v>552</v>
      </c>
      <c r="F552" t="str">
        <f t="shared" si="17"/>
        <v>D552</v>
      </c>
      <c r="G552" t="str">
        <f ca="1">IF(C552=1,SUM($D$2:INDIRECT(F552)),"")</f>
        <v/>
      </c>
    </row>
    <row r="553" spans="1:7" x14ac:dyDescent="0.25">
      <c r="A553" t="s">
        <v>1422</v>
      </c>
      <c r="B553" t="str">
        <f t="shared" si="16"/>
        <v>category</v>
      </c>
      <c r="C553">
        <f>IF(B553=LOOKUP(B553,terms!$B$2:$B$219),1,0)</f>
        <v>0</v>
      </c>
      <c r="D553">
        <f>IF(B553=LOOKUP(B553,terms!$B$2:$B$223),0,1)</f>
        <v>1</v>
      </c>
      <c r="E553">
        <v>553</v>
      </c>
      <c r="F553" t="str">
        <f t="shared" si="17"/>
        <v>D553</v>
      </c>
      <c r="G553" t="str">
        <f ca="1">IF(C553=1,SUM($D$2:INDIRECT(F553)),"")</f>
        <v/>
      </c>
    </row>
    <row r="554" spans="1:7" x14ac:dyDescent="0.25">
      <c r="A554" t="s">
        <v>1423</v>
      </c>
      <c r="B554" t="str">
        <f t="shared" si="16"/>
        <v>advance</v>
      </c>
      <c r="C554">
        <f>IF(B554=LOOKUP(B554,terms!$B$2:$B$219),1,0)</f>
        <v>0</v>
      </c>
      <c r="D554">
        <f>IF(B554=LOOKUP(B554,terms!$B$2:$B$223),0,1)</f>
        <v>1</v>
      </c>
      <c r="E554">
        <v>554</v>
      </c>
      <c r="F554" t="str">
        <f t="shared" si="17"/>
        <v>D554</v>
      </c>
      <c r="G554" t="str">
        <f ca="1">IF(C554=1,SUM($D$2:INDIRECT(F554)),"")</f>
        <v/>
      </c>
    </row>
    <row r="555" spans="1:7" x14ac:dyDescent="0.25">
      <c r="A555" t="s">
        <v>1424</v>
      </c>
      <c r="B555" t="str">
        <f t="shared" si="16"/>
        <v>diseasescenario</v>
      </c>
      <c r="C555">
        <f>IF(B555=LOOKUP(B555,terms!$B$2:$B$219),1,0)</f>
        <v>0</v>
      </c>
      <c r="D555">
        <f>IF(B555=LOOKUP(B555,terms!$B$2:$B$223),0,1)</f>
        <v>1</v>
      </c>
      <c r="E555">
        <v>555</v>
      </c>
      <c r="F555" t="str">
        <f t="shared" si="17"/>
        <v>D555</v>
      </c>
      <c r="G555" t="str">
        <f ca="1">IF(C555=1,SUM($D$2:INDIRECT(F555)),"")</f>
        <v/>
      </c>
    </row>
    <row r="556" spans="1:7" x14ac:dyDescent="0.25">
      <c r="A556" t="s">
        <v>1425</v>
      </c>
      <c r="B556" t="str">
        <f t="shared" si="16"/>
        <v>supportingdocumentation</v>
      </c>
      <c r="C556">
        <f>IF(B556=LOOKUP(B556,terms!$B$2:$B$219),1,0)</f>
        <v>0</v>
      </c>
      <c r="D556">
        <f>IF(B556=LOOKUP(B556,terms!$B$2:$B$223),0,1)</f>
        <v>1</v>
      </c>
      <c r="E556">
        <v>556</v>
      </c>
      <c r="F556" t="str">
        <f t="shared" si="17"/>
        <v>D556</v>
      </c>
      <c r="G556" t="str">
        <f ca="1">IF(C556=1,SUM($D$2:INDIRECT(F556)),"")</f>
        <v/>
      </c>
    </row>
    <row r="557" spans="1:7" x14ac:dyDescent="0.25">
      <c r="A557" t="s">
        <v>1426</v>
      </c>
      <c r="B557" t="str">
        <f t="shared" si="16"/>
        <v>exampledate</v>
      </c>
      <c r="C557">
        <f>IF(B557=LOOKUP(B557,terms!$B$2:$B$219),1,0)</f>
        <v>0</v>
      </c>
      <c r="D557">
        <f>IF(B557=LOOKUP(B557,terms!$B$2:$B$223),0,1)</f>
        <v>1</v>
      </c>
      <c r="E557">
        <v>557</v>
      </c>
      <c r="F557" t="str">
        <f t="shared" si="17"/>
        <v>D557</v>
      </c>
      <c r="G557" t="str">
        <f ca="1">IF(C557=1,SUM($D$2:INDIRECT(F557)),"")</f>
        <v/>
      </c>
    </row>
    <row r="558" spans="1:7" x14ac:dyDescent="0.25">
      <c r="A558" t="s">
        <v>1427</v>
      </c>
      <c r="B558" t="str">
        <f t="shared" si="16"/>
        <v>field</v>
      </c>
      <c r="C558">
        <f>IF(B558=LOOKUP(B558,terms!$B$2:$B$219),1,0)</f>
        <v>0</v>
      </c>
      <c r="D558">
        <f>IF(B558=LOOKUP(B558,terms!$B$2:$B$223),0,1)</f>
        <v>1</v>
      </c>
      <c r="E558">
        <v>558</v>
      </c>
      <c r="F558" t="str">
        <f t="shared" si="17"/>
        <v>D558</v>
      </c>
      <c r="G558" t="str">
        <f ca="1">IF(C558=1,SUM($D$2:INDIRECT(F558)),"")</f>
        <v/>
      </c>
    </row>
    <row r="559" spans="1:7" x14ac:dyDescent="0.25">
      <c r="A559" t="s">
        <v>1428</v>
      </c>
      <c r="B559" t="str">
        <f t="shared" si="16"/>
        <v>alternatedocumentation</v>
      </c>
      <c r="C559">
        <f>IF(B559=LOOKUP(B559,terms!$B$2:$B$219),1,0)</f>
        <v>0</v>
      </c>
      <c r="D559">
        <f>IF(B559=LOOKUP(B559,terms!$B$2:$B$223),0,1)</f>
        <v>1</v>
      </c>
      <c r="E559">
        <v>559</v>
      </c>
      <c r="F559" t="str">
        <f t="shared" si="17"/>
        <v>D559</v>
      </c>
      <c r="G559" t="str">
        <f ca="1">IF(C559=1,SUM($D$2:INDIRECT(F559)),"")</f>
        <v/>
      </c>
    </row>
    <row r="560" spans="1:7" x14ac:dyDescent="0.25">
      <c r="A560" t="s">
        <v>721</v>
      </c>
      <c r="B560" t="str">
        <f t="shared" si="16"/>
        <v>autoenroll</v>
      </c>
      <c r="C560">
        <f>IF(B560=LOOKUP(B560,terms!$B$2:$B$219),1,0)</f>
        <v>1</v>
      </c>
      <c r="D560">
        <f>IF(B560=LOOKUP(B560,terms!$B$2:$B$223),0,1)</f>
        <v>0</v>
      </c>
      <c r="E560">
        <v>560</v>
      </c>
      <c r="F560" t="str">
        <f t="shared" si="17"/>
        <v>D560</v>
      </c>
      <c r="G560">
        <f ca="1">IF(C560=1,SUM($D$2:INDIRECT(F560)),"")</f>
        <v>487</v>
      </c>
    </row>
    <row r="561" spans="1:7" x14ac:dyDescent="0.25">
      <c r="A561" t="s">
        <v>1429</v>
      </c>
      <c r="B561" t="str">
        <f t="shared" si="16"/>
        <v>convenientway</v>
      </c>
      <c r="C561">
        <f>IF(B561=LOOKUP(B561,terms!$B$2:$B$219),1,0)</f>
        <v>0</v>
      </c>
      <c r="D561">
        <f>IF(B561=LOOKUP(B561,terms!$B$2:$B$223),0,1)</f>
        <v>1</v>
      </c>
      <c r="E561">
        <v>561</v>
      </c>
      <c r="F561" t="str">
        <f t="shared" si="17"/>
        <v>D561</v>
      </c>
      <c r="G561" t="str">
        <f ca="1">IF(C561=1,SUM($D$2:INDIRECT(F561)),"")</f>
        <v/>
      </c>
    </row>
    <row r="562" spans="1:7" x14ac:dyDescent="0.25">
      <c r="A562" t="s">
        <v>1430</v>
      </c>
      <c r="B562" t="str">
        <f t="shared" si="16"/>
        <v>exchangeenrollee</v>
      </c>
      <c r="C562">
        <f>IF(B562=LOOKUP(B562,terms!$B$2:$B$219),1,0)</f>
        <v>0</v>
      </c>
      <c r="D562">
        <f>IF(B562=LOOKUP(B562,terms!$B$2:$B$223),0,1)</f>
        <v>1</v>
      </c>
      <c r="E562">
        <v>562</v>
      </c>
      <c r="F562" t="str">
        <f t="shared" si="17"/>
        <v>D562</v>
      </c>
      <c r="G562" t="str">
        <f ca="1">IF(C562=1,SUM($D$2:INDIRECT(F562)),"")</f>
        <v/>
      </c>
    </row>
    <row r="563" spans="1:7" x14ac:dyDescent="0.25">
      <c r="A563" t="s">
        <v>1431</v>
      </c>
      <c r="B563" t="str">
        <f t="shared" si="16"/>
        <v>monthlyreport</v>
      </c>
      <c r="C563">
        <f>IF(B563=LOOKUP(B563,terms!$B$2:$B$219),1,0)</f>
        <v>0</v>
      </c>
      <c r="D563">
        <f>IF(B563=LOOKUP(B563,terms!$B$2:$B$223),0,1)</f>
        <v>1</v>
      </c>
      <c r="E563">
        <v>563</v>
      </c>
      <c r="F563" t="str">
        <f t="shared" si="17"/>
        <v>D563</v>
      </c>
      <c r="G563" t="str">
        <f ca="1">IF(C563=1,SUM($D$2:INDIRECT(F563)),"")</f>
        <v/>
      </c>
    </row>
    <row r="564" spans="1:7" x14ac:dyDescent="0.25">
      <c r="A564" t="s">
        <v>1432</v>
      </c>
      <c r="B564" t="str">
        <f t="shared" si="16"/>
        <v>reportmonthly</v>
      </c>
      <c r="C564">
        <f>IF(B564=LOOKUP(B564,terms!$B$2:$B$219),1,0)</f>
        <v>0</v>
      </c>
      <c r="D564">
        <f>IF(B564=LOOKUP(B564,terms!$B$2:$B$223),0,1)</f>
        <v>1</v>
      </c>
      <c r="E564">
        <v>564</v>
      </c>
      <c r="F564" t="str">
        <f t="shared" si="17"/>
        <v>D564</v>
      </c>
      <c r="G564" t="str">
        <f ca="1">IF(C564=1,SUM($D$2:INDIRECT(F564)),"")</f>
        <v/>
      </c>
    </row>
    <row r="565" spans="1:7" x14ac:dyDescent="0.25">
      <c r="A565" t="s">
        <v>1433</v>
      </c>
      <c r="B565" t="str">
        <f t="shared" si="16"/>
        <v>programtype</v>
      </c>
      <c r="C565">
        <f>IF(B565=LOOKUP(B565,terms!$B$2:$B$219),1,0)</f>
        <v>0</v>
      </c>
      <c r="D565">
        <f>IF(B565=LOOKUP(B565,terms!$B$2:$B$223),0,1)</f>
        <v>1</v>
      </c>
      <c r="E565">
        <v>565</v>
      </c>
      <c r="F565" t="str">
        <f t="shared" si="17"/>
        <v>D565</v>
      </c>
      <c r="G565" t="str">
        <f ca="1">IF(C565=1,SUM($D$2:INDIRECT(F565)),"")</f>
        <v/>
      </c>
    </row>
    <row r="566" spans="1:7" x14ac:dyDescent="0.25">
      <c r="A566" t="s">
        <v>1434</v>
      </c>
      <c r="B566" t="str">
        <f t="shared" si="16"/>
        <v>typeprogram</v>
      </c>
      <c r="C566">
        <f>IF(B566=LOOKUP(B566,terms!$B$2:$B$219),1,0)</f>
        <v>0</v>
      </c>
      <c r="D566">
        <f>IF(B566=LOOKUP(B566,terms!$B$2:$B$223),0,1)</f>
        <v>1</v>
      </c>
      <c r="E566">
        <v>566</v>
      </c>
      <c r="F566" t="str">
        <f t="shared" si="17"/>
        <v>D566</v>
      </c>
      <c r="G566" t="str">
        <f ca="1">IF(C566=1,SUM($D$2:INDIRECT(F566)),"")</f>
        <v/>
      </c>
    </row>
    <row r="567" spans="1:7" x14ac:dyDescent="0.25">
      <c r="A567" t="s">
        <v>1435</v>
      </c>
      <c r="B567" t="str">
        <f t="shared" si="16"/>
        <v>californiapolicy</v>
      </c>
      <c r="C567">
        <f>IF(B567=LOOKUP(B567,terms!$B$2:$B$219),1,0)</f>
        <v>1</v>
      </c>
      <c r="D567">
        <f>IF(B567=LOOKUP(B567,terms!$B$2:$B$223),0,1)</f>
        <v>0</v>
      </c>
      <c r="E567">
        <v>567</v>
      </c>
      <c r="F567" t="str">
        <f t="shared" si="17"/>
        <v>D567</v>
      </c>
      <c r="G567">
        <f ca="1">IF(C567=1,SUM($D$2:INDIRECT(F567)),"")</f>
        <v>493</v>
      </c>
    </row>
    <row r="568" spans="1:7" x14ac:dyDescent="0.25">
      <c r="A568" t="s">
        <v>1436</v>
      </c>
      <c r="B568" t="str">
        <f t="shared" si="16"/>
        <v>magimedi-cal</v>
      </c>
      <c r="C568">
        <f>IF(B568=LOOKUP(B568,terms!$B$2:$B$219),1,0)</f>
        <v>1</v>
      </c>
      <c r="D568">
        <f>IF(B568=LOOKUP(B568,terms!$B$2:$B$223),0,1)</f>
        <v>0</v>
      </c>
      <c r="E568">
        <v>568</v>
      </c>
      <c r="F568" t="str">
        <f t="shared" si="17"/>
        <v>D568</v>
      </c>
      <c r="G568">
        <f ca="1">IF(C568=1,SUM($D$2:INDIRECT(F568)),"")</f>
        <v>493</v>
      </c>
    </row>
    <row r="569" spans="1:7" x14ac:dyDescent="0.25">
      <c r="A569" t="s">
        <v>1437</v>
      </c>
      <c r="B569" t="str">
        <f t="shared" si="16"/>
        <v>applicantchoose</v>
      </c>
      <c r="C569">
        <f>IF(B569=LOOKUP(B569,terms!$B$2:$B$219),1,0)</f>
        <v>0</v>
      </c>
      <c r="D569">
        <f>IF(B569=LOOKUP(B569,terms!$B$2:$B$223),0,1)</f>
        <v>1</v>
      </c>
      <c r="E569">
        <v>569</v>
      </c>
      <c r="F569" t="str">
        <f t="shared" si="17"/>
        <v>D569</v>
      </c>
      <c r="G569" t="str">
        <f ca="1">IF(C569=1,SUM($D$2:INDIRECT(F569)),"")</f>
        <v/>
      </c>
    </row>
    <row r="570" spans="1:7" x14ac:dyDescent="0.25">
      <c r="A570" t="s">
        <v>1438</v>
      </c>
      <c r="B570" t="str">
        <f t="shared" si="16"/>
        <v>csrassociate</v>
      </c>
      <c r="C570">
        <f>IF(B570=LOOKUP(B570,terms!$B$2:$B$219),1,0)</f>
        <v>1</v>
      </c>
      <c r="D570">
        <f>IF(B570=LOOKUP(B570,terms!$B$2:$B$223),0,1)</f>
        <v>0</v>
      </c>
      <c r="E570">
        <v>570</v>
      </c>
      <c r="F570" t="str">
        <f t="shared" si="17"/>
        <v>D570</v>
      </c>
      <c r="G570">
        <f ca="1">IF(C570=1,SUM($D$2:INDIRECT(F570)),"")</f>
        <v>494</v>
      </c>
    </row>
    <row r="571" spans="1:7" x14ac:dyDescent="0.25">
      <c r="A571" t="s">
        <v>1439</v>
      </c>
      <c r="B571" t="str">
        <f t="shared" si="16"/>
        <v>assistconsumer</v>
      </c>
      <c r="C571">
        <f>IF(B571=LOOKUP(B571,terms!$B$2:$B$219),1,0)</f>
        <v>0</v>
      </c>
      <c r="D571">
        <f>IF(B571=LOOKUP(B571,terms!$B$2:$B$223),0,1)</f>
        <v>1</v>
      </c>
      <c r="E571">
        <v>571</v>
      </c>
      <c r="F571" t="str">
        <f t="shared" si="17"/>
        <v>D571</v>
      </c>
      <c r="G571" t="str">
        <f ca="1">IF(C571=1,SUM($D$2:INDIRECT(F571)),"")</f>
        <v/>
      </c>
    </row>
    <row r="572" spans="1:7" x14ac:dyDescent="0.25">
      <c r="A572" t="s">
        <v>1440</v>
      </c>
      <c r="B572" t="str">
        <f t="shared" si="16"/>
        <v>filteringsearch</v>
      </c>
      <c r="C572">
        <f>IF(B572=LOOKUP(B572,terms!$B$2:$B$219),1,0)</f>
        <v>0</v>
      </c>
      <c r="D572">
        <f>IF(B572=LOOKUP(B572,terms!$B$2:$B$223),0,1)</f>
        <v>1</v>
      </c>
      <c r="E572">
        <v>572</v>
      </c>
      <c r="F572" t="str">
        <f t="shared" si="17"/>
        <v>D572</v>
      </c>
      <c r="G572" t="str">
        <f ca="1">IF(C572=1,SUM($D$2:INDIRECT(F572)),"")</f>
        <v/>
      </c>
    </row>
    <row r="573" spans="1:7" x14ac:dyDescent="0.25">
      <c r="A573" t="s">
        <v>1441</v>
      </c>
      <c r="B573" t="str">
        <f t="shared" si="16"/>
        <v>assignwork</v>
      </c>
      <c r="C573">
        <f>IF(B573=LOOKUP(B573,terms!$B$2:$B$219),1,0)</f>
        <v>0</v>
      </c>
      <c r="D573">
        <f>IF(B573=LOOKUP(B573,terms!$B$2:$B$223),0,1)</f>
        <v>1</v>
      </c>
      <c r="E573">
        <v>573</v>
      </c>
      <c r="F573" t="str">
        <f t="shared" si="17"/>
        <v>D573</v>
      </c>
      <c r="G573" t="str">
        <f ca="1">IF(C573=1,SUM($D$2:INDIRECT(F573)),"")</f>
        <v/>
      </c>
    </row>
    <row r="574" spans="1:7" x14ac:dyDescent="0.25">
      <c r="A574" t="s">
        <v>1442</v>
      </c>
      <c r="B574" t="str">
        <f t="shared" si="16"/>
        <v>securelylog</v>
      </c>
      <c r="C574">
        <f>IF(B574=LOOKUP(B574,terms!$B$2:$B$219),1,0)</f>
        <v>0</v>
      </c>
      <c r="D574">
        <f>IF(B574=LOOKUP(B574,terms!$B$2:$B$223),0,1)</f>
        <v>1</v>
      </c>
      <c r="E574">
        <v>574</v>
      </c>
      <c r="F574" t="str">
        <f t="shared" si="17"/>
        <v>D574</v>
      </c>
      <c r="G574" t="str">
        <f ca="1">IF(C574=1,SUM($D$2:INDIRECT(F574)),"")</f>
        <v/>
      </c>
    </row>
    <row r="575" spans="1:7" x14ac:dyDescent="0.25">
      <c r="A575" t="s">
        <v>1443</v>
      </c>
      <c r="B575" t="str">
        <f t="shared" si="16"/>
        <v>notifyconsumer</v>
      </c>
      <c r="C575">
        <f>IF(B575=LOOKUP(B575,terms!$B$2:$B$219),1,0)</f>
        <v>0</v>
      </c>
      <c r="D575">
        <f>IF(B575=LOOKUP(B575,terms!$B$2:$B$223),0,1)</f>
        <v>1</v>
      </c>
      <c r="E575">
        <v>575</v>
      </c>
      <c r="F575" t="str">
        <f t="shared" si="17"/>
        <v>D575</v>
      </c>
      <c r="G575" t="str">
        <f ca="1">IF(C575=1,SUM($D$2:INDIRECT(F575)),"")</f>
        <v/>
      </c>
    </row>
    <row r="576" spans="1:7" x14ac:dyDescent="0.25">
      <c r="A576" t="s">
        <v>1444</v>
      </c>
      <c r="B576" t="str">
        <f t="shared" si="16"/>
        <v>numberdenied</v>
      </c>
      <c r="C576">
        <f>IF(B576=LOOKUP(B576,terms!$B$2:$B$219),1,0)</f>
        <v>0</v>
      </c>
      <c r="D576">
        <f>IF(B576=LOOKUP(B576,terms!$B$2:$B$223),0,1)</f>
        <v>1</v>
      </c>
      <c r="E576">
        <v>576</v>
      </c>
      <c r="F576" t="str">
        <f t="shared" si="17"/>
        <v>D576</v>
      </c>
      <c r="G576" t="str">
        <f ca="1">IF(C576=1,SUM($D$2:INDIRECT(F576)),"")</f>
        <v/>
      </c>
    </row>
    <row r="577" spans="1:7" x14ac:dyDescent="0.25">
      <c r="A577" t="s">
        <v>1445</v>
      </c>
      <c r="B577" t="str">
        <f t="shared" si="16"/>
        <v>numberreferred</v>
      </c>
      <c r="C577">
        <f>IF(B577=LOOKUP(B577,terms!$B$2:$B$219),1,0)</f>
        <v>0</v>
      </c>
      <c r="D577">
        <f>IF(B577=LOOKUP(B577,terms!$B$2:$B$223),0,1)</f>
        <v>1</v>
      </c>
      <c r="E577">
        <v>577</v>
      </c>
      <c r="F577" t="str">
        <f t="shared" si="17"/>
        <v>D577</v>
      </c>
      <c r="G577" t="str">
        <f ca="1">IF(C577=1,SUM($D$2:INDIRECT(F577)),"")</f>
        <v/>
      </c>
    </row>
    <row r="578" spans="1:7" x14ac:dyDescent="0.25">
      <c r="A578" t="s">
        <v>1446</v>
      </c>
      <c r="B578" t="str">
        <f t="shared" si="16"/>
        <v>numberenrolled</v>
      </c>
      <c r="C578">
        <f>IF(B578=LOOKUP(B578,terms!$B$2:$B$219),1,0)</f>
        <v>0</v>
      </c>
      <c r="D578">
        <f>IF(B578=LOOKUP(B578,terms!$B$2:$B$223),0,1)</f>
        <v>1</v>
      </c>
      <c r="E578">
        <v>578</v>
      </c>
      <c r="F578" t="str">
        <f t="shared" si="17"/>
        <v>D578</v>
      </c>
      <c r="G578" t="str">
        <f ca="1">IF(C578=1,SUM($D$2:INDIRECT(F578)),"")</f>
        <v/>
      </c>
    </row>
    <row r="579" spans="1:7" x14ac:dyDescent="0.25">
      <c r="A579" t="s">
        <v>1447</v>
      </c>
      <c r="B579" t="str">
        <f t="shared" ref="B579:B642" si="18">LOWER(SUBSTITUTE(A579," ",""))</f>
        <v>preferredtype</v>
      </c>
      <c r="C579">
        <f>IF(B579=LOOKUP(B579,terms!$B$2:$B$219),1,0)</f>
        <v>0</v>
      </c>
      <c r="D579">
        <f>IF(B579=LOOKUP(B579,terms!$B$2:$B$223),0,1)</f>
        <v>1</v>
      </c>
      <c r="E579">
        <v>579</v>
      </c>
      <c r="F579" t="str">
        <f t="shared" ref="F579:F642" si="19">CONCATENATE("D",E579)</f>
        <v>D579</v>
      </c>
      <c r="G579" t="str">
        <f ca="1">IF(C579=1,SUM($D$2:INDIRECT(F579)),"")</f>
        <v/>
      </c>
    </row>
    <row r="580" spans="1:7" x14ac:dyDescent="0.25">
      <c r="A580" t="s">
        <v>1448</v>
      </c>
      <c r="B580" t="str">
        <f t="shared" si="18"/>
        <v>receivednotice</v>
      </c>
      <c r="C580">
        <f>IF(B580=LOOKUP(B580,terms!$B$2:$B$219),1,0)</f>
        <v>0</v>
      </c>
      <c r="D580">
        <f>IF(B580=LOOKUP(B580,terms!$B$2:$B$223),0,1)</f>
        <v>1</v>
      </c>
      <c r="E580">
        <v>580</v>
      </c>
      <c r="F580" t="str">
        <f t="shared" si="19"/>
        <v>D580</v>
      </c>
      <c r="G580" t="str">
        <f ca="1">IF(C580=1,SUM($D$2:INDIRECT(F580)),"")</f>
        <v/>
      </c>
    </row>
    <row r="581" spans="1:7" x14ac:dyDescent="0.25">
      <c r="A581" t="s">
        <v>1449</v>
      </c>
      <c r="B581" t="str">
        <f t="shared" si="18"/>
        <v>provideregular</v>
      </c>
      <c r="C581">
        <f>IF(B581=LOOKUP(B581,terms!$B$2:$B$219),1,0)</f>
        <v>0</v>
      </c>
      <c r="D581">
        <f>IF(B581=LOOKUP(B581,terms!$B$2:$B$223),0,1)</f>
        <v>1</v>
      </c>
      <c r="E581">
        <v>581</v>
      </c>
      <c r="F581" t="str">
        <f t="shared" si="19"/>
        <v>D581</v>
      </c>
      <c r="G581" t="str">
        <f ca="1">IF(C581=1,SUM($D$2:INDIRECT(F581)),"")</f>
        <v/>
      </c>
    </row>
    <row r="582" spans="1:7" x14ac:dyDescent="0.25">
      <c r="A582" t="s">
        <v>1450</v>
      </c>
      <c r="B582" t="str">
        <f t="shared" si="18"/>
        <v>exchangeconsumer</v>
      </c>
      <c r="C582">
        <f>IF(B582=LOOKUP(B582,terms!$B$2:$B$219),1,0)</f>
        <v>1</v>
      </c>
      <c r="D582">
        <f>IF(B582=LOOKUP(B582,terms!$B$2:$B$223),0,1)</f>
        <v>0</v>
      </c>
      <c r="E582">
        <v>582</v>
      </c>
      <c r="F582" t="str">
        <f t="shared" si="19"/>
        <v>D582</v>
      </c>
      <c r="G582">
        <f ca="1">IF(C582=1,SUM($D$2:INDIRECT(F582)),"")</f>
        <v>505</v>
      </c>
    </row>
    <row r="583" spans="1:7" x14ac:dyDescent="0.25">
      <c r="A583" t="s">
        <v>1451</v>
      </c>
      <c r="B583" t="str">
        <f t="shared" si="18"/>
        <v>trackassister</v>
      </c>
      <c r="C583">
        <f>IF(B583=LOOKUP(B583,terms!$B$2:$B$219),1,0)</f>
        <v>0</v>
      </c>
      <c r="D583">
        <f>IF(B583=LOOKUP(B583,terms!$B$2:$B$223),0,1)</f>
        <v>1</v>
      </c>
      <c r="E583">
        <v>583</v>
      </c>
      <c r="F583" t="str">
        <f t="shared" si="19"/>
        <v>D583</v>
      </c>
      <c r="G583" t="str">
        <f ca="1">IF(C583=1,SUM($D$2:INDIRECT(F583)),"")</f>
        <v/>
      </c>
    </row>
    <row r="584" spans="1:7" x14ac:dyDescent="0.25">
      <c r="A584" t="s">
        <v>756</v>
      </c>
      <c r="B584" t="str">
        <f t="shared" si="18"/>
        <v>delegatedaccess</v>
      </c>
      <c r="C584">
        <f>IF(B584=LOOKUP(B584,terms!$B$2:$B$219),1,0)</f>
        <v>1</v>
      </c>
      <c r="D584">
        <f>IF(B584=LOOKUP(B584,terms!$B$2:$B$223),0,1)</f>
        <v>0</v>
      </c>
      <c r="E584">
        <v>584</v>
      </c>
      <c r="F584" t="str">
        <f t="shared" si="19"/>
        <v>D584</v>
      </c>
      <c r="G584">
        <f ca="1">IF(C584=1,SUM($D$2:INDIRECT(F584)),"")</f>
        <v>506</v>
      </c>
    </row>
    <row r="585" spans="1:7" x14ac:dyDescent="0.25">
      <c r="A585" t="s">
        <v>1452</v>
      </c>
      <c r="B585" t="str">
        <f t="shared" si="18"/>
        <v>reconcile</v>
      </c>
      <c r="C585">
        <f>IF(B585=LOOKUP(B585,terms!$B$2:$B$219),1,0)</f>
        <v>0</v>
      </c>
      <c r="D585">
        <f>IF(B585=LOOKUP(B585,terms!$B$2:$B$223),0,1)</f>
        <v>1</v>
      </c>
      <c r="E585">
        <v>585</v>
      </c>
      <c r="F585" t="str">
        <f t="shared" si="19"/>
        <v>D585</v>
      </c>
      <c r="G585" t="str">
        <f ca="1">IF(C585=1,SUM($D$2:INDIRECT(F585)),"")</f>
        <v/>
      </c>
    </row>
    <row r="586" spans="1:7" x14ac:dyDescent="0.25">
      <c r="A586" t="s">
        <v>1453</v>
      </c>
      <c r="B586" t="str">
        <f t="shared" si="18"/>
        <v>verifyresidency</v>
      </c>
      <c r="C586">
        <f>IF(B586=LOOKUP(B586,terms!$B$2:$B$219),1,0)</f>
        <v>0</v>
      </c>
      <c r="D586">
        <f>IF(B586=LOOKUP(B586,terms!$B$2:$B$223),0,1)</f>
        <v>1</v>
      </c>
      <c r="E586">
        <v>586</v>
      </c>
      <c r="F586" t="str">
        <f t="shared" si="19"/>
        <v>D586</v>
      </c>
      <c r="G586" t="str">
        <f ca="1">IF(C586=1,SUM($D$2:INDIRECT(F586)),"")</f>
        <v/>
      </c>
    </row>
    <row r="587" spans="1:7" x14ac:dyDescent="0.25">
      <c r="A587" t="s">
        <v>1454</v>
      </c>
      <c r="B587" t="str">
        <f t="shared" si="18"/>
        <v>linkconsumer</v>
      </c>
      <c r="C587">
        <f>IF(B587=LOOKUP(B587,terms!$B$2:$B$219),1,0)</f>
        <v>0</v>
      </c>
      <c r="D587">
        <f>IF(B587=LOOKUP(B587,terms!$B$2:$B$223),0,1)</f>
        <v>1</v>
      </c>
      <c r="E587">
        <v>587</v>
      </c>
      <c r="F587" t="str">
        <f t="shared" si="19"/>
        <v>D587</v>
      </c>
      <c r="G587" t="str">
        <f ca="1">IF(C587=1,SUM($D$2:INDIRECT(F587)),"")</f>
        <v/>
      </c>
    </row>
    <row r="588" spans="1:7" x14ac:dyDescent="0.25">
      <c r="A588" t="s">
        <v>1455</v>
      </c>
      <c r="B588" t="str">
        <f t="shared" si="18"/>
        <v>voicemail</v>
      </c>
      <c r="C588">
        <f>IF(B588=LOOKUP(B588,terms!$B$2:$B$219),1,0)</f>
        <v>0</v>
      </c>
      <c r="D588">
        <f>IF(B588=LOOKUP(B588,terms!$B$2:$B$223),0,1)</f>
        <v>1</v>
      </c>
      <c r="E588">
        <v>588</v>
      </c>
      <c r="F588" t="str">
        <f t="shared" si="19"/>
        <v>D588</v>
      </c>
      <c r="G588" t="str">
        <f ca="1">IF(C588=1,SUM($D$2:INDIRECT(F588)),"")</f>
        <v/>
      </c>
    </row>
    <row r="589" spans="1:7" x14ac:dyDescent="0.25">
      <c r="A589" t="s">
        <v>1456</v>
      </c>
      <c r="B589" t="str">
        <f t="shared" si="18"/>
        <v>detailedresult</v>
      </c>
      <c r="C589">
        <f>IF(B589=LOOKUP(B589,terms!$B$2:$B$219),1,0)</f>
        <v>0</v>
      </c>
      <c r="D589">
        <f>IF(B589=LOOKUP(B589,terms!$B$2:$B$223),0,1)</f>
        <v>1</v>
      </c>
      <c r="E589">
        <v>589</v>
      </c>
      <c r="F589" t="str">
        <f t="shared" si="19"/>
        <v>D589</v>
      </c>
      <c r="G589" t="str">
        <f ca="1">IF(C589=1,SUM($D$2:INDIRECT(F589)),"")</f>
        <v/>
      </c>
    </row>
    <row r="590" spans="1:7" x14ac:dyDescent="0.25">
      <c r="A590" t="s">
        <v>1457</v>
      </c>
      <c r="B590" t="str">
        <f t="shared" si="18"/>
        <v>detailedcomparison</v>
      </c>
      <c r="C590">
        <f>IF(B590=LOOKUP(B590,terms!$B$2:$B$219),1,0)</f>
        <v>0</v>
      </c>
      <c r="D590">
        <f>IF(B590=LOOKUP(B590,terms!$B$2:$B$223),0,1)</f>
        <v>1</v>
      </c>
      <c r="E590">
        <v>590</v>
      </c>
      <c r="F590" t="str">
        <f t="shared" si="19"/>
        <v>D590</v>
      </c>
      <c r="G590" t="str">
        <f ca="1">IF(C590=1,SUM($D$2:INDIRECT(F590)),"")</f>
        <v/>
      </c>
    </row>
    <row r="591" spans="1:7" x14ac:dyDescent="0.25">
      <c r="A591" t="s">
        <v>1458</v>
      </c>
      <c r="B591" t="str">
        <f t="shared" si="18"/>
        <v>fee</v>
      </c>
      <c r="C591">
        <f>IF(B591=LOOKUP(B591,terms!$B$2:$B$219),1,0)</f>
        <v>0</v>
      </c>
      <c r="D591">
        <f>IF(B591=LOOKUP(B591,terms!$B$2:$B$223),0,1)</f>
        <v>1</v>
      </c>
      <c r="E591">
        <v>591</v>
      </c>
      <c r="F591" t="str">
        <f t="shared" si="19"/>
        <v>D591</v>
      </c>
      <c r="G591" t="str">
        <f ca="1">IF(C591=1,SUM($D$2:INDIRECT(F591)),"")</f>
        <v/>
      </c>
    </row>
    <row r="592" spans="1:7" x14ac:dyDescent="0.25">
      <c r="A592" t="s">
        <v>1459</v>
      </c>
      <c r="B592" t="str">
        <f t="shared" si="18"/>
        <v>californiadepartment</v>
      </c>
      <c r="C592">
        <f>IF(B592=LOOKUP(B592,terms!$B$2:$B$219),1,0)</f>
        <v>0</v>
      </c>
      <c r="D592">
        <f>IF(B592=LOOKUP(B592,terms!$B$2:$B$223),0,1)</f>
        <v>1</v>
      </c>
      <c r="E592">
        <v>592</v>
      </c>
      <c r="F592" t="str">
        <f t="shared" si="19"/>
        <v>D592</v>
      </c>
      <c r="G592" t="str">
        <f ca="1">IF(C592=1,SUM($D$2:INDIRECT(F592)),"")</f>
        <v/>
      </c>
    </row>
    <row r="593" spans="1:7" x14ac:dyDescent="0.25">
      <c r="A593" t="s">
        <v>1460</v>
      </c>
      <c r="B593" t="str">
        <f t="shared" si="18"/>
        <v>exemption</v>
      </c>
      <c r="C593">
        <f>IF(B593=LOOKUP(B593,terms!$B$2:$B$219),1,0)</f>
        <v>1</v>
      </c>
      <c r="D593">
        <f>IF(B593=LOOKUP(B593,terms!$B$2:$B$223),0,1)</f>
        <v>0</v>
      </c>
      <c r="E593">
        <v>593</v>
      </c>
      <c r="F593" t="str">
        <f t="shared" si="19"/>
        <v>D593</v>
      </c>
      <c r="G593">
        <f ca="1">IF(C593=1,SUM($D$2:INDIRECT(F593)),"")</f>
        <v>514</v>
      </c>
    </row>
    <row r="594" spans="1:7" x14ac:dyDescent="0.25">
      <c r="A594" t="s">
        <v>1461</v>
      </c>
      <c r="B594" t="str">
        <f t="shared" si="18"/>
        <v>health</v>
      </c>
      <c r="C594">
        <f>IF(B594=LOOKUP(B594,terms!$B$2:$B$219),1,0)</f>
        <v>0</v>
      </c>
      <c r="D594">
        <f>IF(B594=LOOKUP(B594,terms!$B$2:$B$223),0,1)</f>
        <v>1</v>
      </c>
      <c r="E594">
        <v>594</v>
      </c>
      <c r="F594" t="str">
        <f t="shared" si="19"/>
        <v>D594</v>
      </c>
      <c r="G594" t="str">
        <f ca="1">IF(C594=1,SUM($D$2:INDIRECT(F594)),"")</f>
        <v/>
      </c>
    </row>
    <row r="595" spans="1:7" x14ac:dyDescent="0.25">
      <c r="A595" t="s">
        <v>1462</v>
      </c>
      <c r="B595" t="str">
        <f t="shared" si="18"/>
        <v>applicantrecipient</v>
      </c>
      <c r="C595">
        <f>IF(B595=LOOKUP(B595,terms!$B$2:$B$219),1,0)</f>
        <v>0</v>
      </c>
      <c r="D595">
        <f>IF(B595=LOOKUP(B595,terms!$B$2:$B$223),0,1)</f>
        <v>1</v>
      </c>
      <c r="E595">
        <v>595</v>
      </c>
      <c r="F595" t="str">
        <f t="shared" si="19"/>
        <v>D595</v>
      </c>
      <c r="G595" t="str">
        <f ca="1">IF(C595=1,SUM($D$2:INDIRECT(F595)),"")</f>
        <v/>
      </c>
    </row>
    <row r="596" spans="1:7" x14ac:dyDescent="0.25">
      <c r="A596" t="s">
        <v>1463</v>
      </c>
      <c r="B596" t="str">
        <f t="shared" si="18"/>
        <v>providenotice</v>
      </c>
      <c r="C596">
        <f>IF(B596=LOOKUP(B596,terms!$B$2:$B$219),1,0)</f>
        <v>0</v>
      </c>
      <c r="D596">
        <f>IF(B596=LOOKUP(B596,terms!$B$2:$B$223),0,1)</f>
        <v>1</v>
      </c>
      <c r="E596">
        <v>596</v>
      </c>
      <c r="F596" t="str">
        <f t="shared" si="19"/>
        <v>D596</v>
      </c>
      <c r="G596" t="str">
        <f ca="1">IF(C596=1,SUM($D$2:INDIRECT(F596)),"")</f>
        <v/>
      </c>
    </row>
    <row r="597" spans="1:7" x14ac:dyDescent="0.25">
      <c r="A597" t="s">
        <v>1464</v>
      </c>
      <c r="B597" t="str">
        <f t="shared" si="18"/>
        <v>emailnotice</v>
      </c>
      <c r="C597">
        <f>IF(B597=LOOKUP(B597,terms!$B$2:$B$219),1,0)</f>
        <v>0</v>
      </c>
      <c r="D597">
        <f>IF(B597=LOOKUP(B597,terms!$B$2:$B$223),0,1)</f>
        <v>1</v>
      </c>
      <c r="E597">
        <v>597</v>
      </c>
      <c r="F597" t="str">
        <f t="shared" si="19"/>
        <v>D597</v>
      </c>
      <c r="G597" t="str">
        <f ca="1">IF(C597=1,SUM($D$2:INDIRECT(F597)),"")</f>
        <v/>
      </c>
    </row>
    <row r="598" spans="1:7" x14ac:dyDescent="0.25">
      <c r="A598" t="s">
        <v>1465</v>
      </c>
      <c r="B598" t="str">
        <f t="shared" si="18"/>
        <v>determine</v>
      </c>
      <c r="C598">
        <f>IF(B598=LOOKUP(B598,terms!$B$2:$B$219),1,0)</f>
        <v>0</v>
      </c>
      <c r="D598">
        <f>IF(B598=LOOKUP(B598,terms!$B$2:$B$223),0,1)</f>
        <v>1</v>
      </c>
      <c r="E598">
        <v>598</v>
      </c>
      <c r="F598" t="str">
        <f t="shared" si="19"/>
        <v>D598</v>
      </c>
      <c r="G598" t="str">
        <f ca="1">IF(C598=1,SUM($D$2:INDIRECT(F598)),"")</f>
        <v/>
      </c>
    </row>
    <row r="599" spans="1:7" x14ac:dyDescent="0.25">
      <c r="A599" t="s">
        <v>1466</v>
      </c>
      <c r="B599" t="str">
        <f t="shared" si="18"/>
        <v>receive</v>
      </c>
      <c r="C599">
        <f>IF(B599=LOOKUP(B599,terms!$B$2:$B$219),1,0)</f>
        <v>0</v>
      </c>
      <c r="D599">
        <f>IF(B599=LOOKUP(B599,terms!$B$2:$B$223),0,1)</f>
        <v>1</v>
      </c>
      <c r="E599">
        <v>599</v>
      </c>
      <c r="F599" t="str">
        <f t="shared" si="19"/>
        <v>D599</v>
      </c>
      <c r="G599" t="str">
        <f ca="1">IF(C599=1,SUM($D$2:INDIRECT(F599)),"")</f>
        <v/>
      </c>
    </row>
    <row r="600" spans="1:7" x14ac:dyDescent="0.25">
      <c r="A600" t="s">
        <v>1467</v>
      </c>
      <c r="B600" t="str">
        <f t="shared" si="18"/>
        <v>frequently</v>
      </c>
      <c r="C600">
        <f>IF(B600=LOOKUP(B600,terms!$B$2:$B$219),1,0)</f>
        <v>0</v>
      </c>
      <c r="D600">
        <f>IF(B600=LOOKUP(B600,terms!$B$2:$B$223),0,1)</f>
        <v>1</v>
      </c>
      <c r="E600">
        <v>600</v>
      </c>
      <c r="F600" t="str">
        <f t="shared" si="19"/>
        <v>D600</v>
      </c>
      <c r="G600" t="str">
        <f ca="1">IF(C600=1,SUM($D$2:INDIRECT(F600)),"")</f>
        <v/>
      </c>
    </row>
    <row r="601" spans="1:7" x14ac:dyDescent="0.25">
      <c r="A601" t="s">
        <v>849</v>
      </c>
      <c r="B601" t="str">
        <f t="shared" si="18"/>
        <v>premium</v>
      </c>
      <c r="C601">
        <f>IF(B601=LOOKUP(B601,terms!$B$2:$B$219),1,0)</f>
        <v>1</v>
      </c>
      <c r="D601">
        <f>IF(B601=LOOKUP(B601,terms!$B$2:$B$223),0,1)</f>
        <v>0</v>
      </c>
      <c r="E601">
        <v>601</v>
      </c>
      <c r="F601" t="str">
        <f t="shared" si="19"/>
        <v>D601</v>
      </c>
      <c r="G601">
        <f ca="1">IF(C601=1,SUM($D$2:INDIRECT(F601)),"")</f>
        <v>521</v>
      </c>
    </row>
    <row r="602" spans="1:7" x14ac:dyDescent="0.25">
      <c r="A602" t="s">
        <v>1468</v>
      </c>
      <c r="B602" t="str">
        <f t="shared" si="18"/>
        <v>notifycm</v>
      </c>
      <c r="C602">
        <f>IF(B602=LOOKUP(B602,terms!$B$2:$B$219),1,0)</f>
        <v>0</v>
      </c>
      <c r="D602">
        <f>IF(B602=LOOKUP(B602,terms!$B$2:$B$223),0,1)</f>
        <v>1</v>
      </c>
      <c r="E602">
        <v>602</v>
      </c>
      <c r="F602" t="str">
        <f t="shared" si="19"/>
        <v>D602</v>
      </c>
      <c r="G602" t="str">
        <f ca="1">IF(C602=1,SUM($D$2:INDIRECT(F602)),"")</f>
        <v/>
      </c>
    </row>
    <row r="603" spans="1:7" x14ac:dyDescent="0.25">
      <c r="A603" t="s">
        <v>1469</v>
      </c>
      <c r="B603" t="str">
        <f t="shared" si="18"/>
        <v>including</v>
      </c>
      <c r="C603">
        <f>IF(B603=LOOKUP(B603,terms!$B$2:$B$219),1,0)</f>
        <v>0</v>
      </c>
      <c r="D603">
        <f>IF(B603=LOOKUP(B603,terms!$B$2:$B$223),0,1)</f>
        <v>1</v>
      </c>
      <c r="E603">
        <v>603</v>
      </c>
      <c r="F603" t="str">
        <f t="shared" si="19"/>
        <v>D603</v>
      </c>
      <c r="G603" t="str">
        <f ca="1">IF(C603=1,SUM($D$2:INDIRECT(F603)),"")</f>
        <v/>
      </c>
    </row>
    <row r="604" spans="1:7" x14ac:dyDescent="0.25">
      <c r="A604" t="s">
        <v>1470</v>
      </c>
      <c r="B604" t="str">
        <f t="shared" si="18"/>
        <v>textconsumer</v>
      </c>
      <c r="C604">
        <f>IF(B604=LOOKUP(B604,terms!$B$2:$B$219),1,0)</f>
        <v>0</v>
      </c>
      <c r="D604">
        <f>IF(B604=LOOKUP(B604,terms!$B$2:$B$223),0,1)</f>
        <v>1</v>
      </c>
      <c r="E604">
        <v>604</v>
      </c>
      <c r="F604" t="str">
        <f t="shared" si="19"/>
        <v>D604</v>
      </c>
      <c r="G604" t="str">
        <f ca="1">IF(C604=1,SUM($D$2:INDIRECT(F604)),"")</f>
        <v/>
      </c>
    </row>
    <row r="605" spans="1:7" x14ac:dyDescent="0.25">
      <c r="A605" t="s">
        <v>1471</v>
      </c>
      <c r="B605" t="str">
        <f t="shared" si="18"/>
        <v>based</v>
      </c>
      <c r="C605">
        <f>IF(B605=LOOKUP(B605,terms!$B$2:$B$219),1,0)</f>
        <v>0</v>
      </c>
      <c r="D605">
        <f>IF(B605=LOOKUP(B605,terms!$B$2:$B$223),0,1)</f>
        <v>1</v>
      </c>
      <c r="E605">
        <v>605</v>
      </c>
      <c r="F605" t="str">
        <f t="shared" si="19"/>
        <v>D605</v>
      </c>
      <c r="G605" t="str">
        <f ca="1">IF(C605=1,SUM($D$2:INDIRECT(F605)),"")</f>
        <v/>
      </c>
    </row>
    <row r="606" spans="1:7" x14ac:dyDescent="0.25">
      <c r="A606" t="s">
        <v>1472</v>
      </c>
      <c r="B606" t="str">
        <f t="shared" si="18"/>
        <v>request</v>
      </c>
      <c r="C606">
        <f>IF(B606=LOOKUP(B606,terms!$B$2:$B$219),1,0)</f>
        <v>0</v>
      </c>
      <c r="D606">
        <f>IF(B606=LOOKUP(B606,terms!$B$2:$B$223),0,1)</f>
        <v>1</v>
      </c>
      <c r="E606">
        <v>606</v>
      </c>
      <c r="F606" t="str">
        <f t="shared" si="19"/>
        <v>D606</v>
      </c>
      <c r="G606" t="str">
        <f ca="1">IF(C606=1,SUM($D$2:INDIRECT(F606)),"")</f>
        <v/>
      </c>
    </row>
    <row r="607" spans="1:7" x14ac:dyDescent="0.25">
      <c r="A607" t="s">
        <v>1473</v>
      </c>
      <c r="B607" t="str">
        <f t="shared" si="18"/>
        <v>process</v>
      </c>
      <c r="C607">
        <f>IF(B607=LOOKUP(B607,terms!$B$2:$B$219),1,0)</f>
        <v>0</v>
      </c>
      <c r="D607">
        <f>IF(B607=LOOKUP(B607,terms!$B$2:$B$223),0,1)</f>
        <v>1</v>
      </c>
      <c r="E607">
        <v>607</v>
      </c>
      <c r="F607" t="str">
        <f t="shared" si="19"/>
        <v>D607</v>
      </c>
      <c r="G607" t="str">
        <f ca="1">IF(C607=1,SUM($D$2:INDIRECT(F607)),"")</f>
        <v/>
      </c>
    </row>
    <row r="608" spans="1:7" x14ac:dyDescent="0.25">
      <c r="A608" t="s">
        <v>1474</v>
      </c>
      <c r="B608" t="str">
        <f t="shared" si="18"/>
        <v>support</v>
      </c>
      <c r="C608">
        <f>IF(B608=LOOKUP(B608,terms!$B$2:$B$219),1,0)</f>
        <v>0</v>
      </c>
      <c r="D608">
        <f>IF(B608=LOOKUP(B608,terms!$B$2:$B$223),0,1)</f>
        <v>1</v>
      </c>
      <c r="E608">
        <v>608</v>
      </c>
      <c r="F608" t="str">
        <f t="shared" si="19"/>
        <v>D608</v>
      </c>
      <c r="G608" t="str">
        <f ca="1">IF(C608=1,SUM($D$2:INDIRECT(F608)),"")</f>
        <v/>
      </c>
    </row>
    <row r="609" spans="1:7" x14ac:dyDescent="0.25">
      <c r="A609" t="s">
        <v>1475</v>
      </c>
      <c r="B609" t="str">
        <f t="shared" si="18"/>
        <v>coverage</v>
      </c>
      <c r="C609">
        <f>IF(B609=LOOKUP(B609,terms!$B$2:$B$219),1,0)</f>
        <v>0</v>
      </c>
      <c r="D609">
        <f>IF(B609=LOOKUP(B609,terms!$B$2:$B$223),0,1)</f>
        <v>1</v>
      </c>
      <c r="E609">
        <v>609</v>
      </c>
      <c r="F609" t="str">
        <f t="shared" si="19"/>
        <v>D609</v>
      </c>
      <c r="G609" t="str">
        <f ca="1">IF(C609=1,SUM($D$2:INDIRECT(F609)),"")</f>
        <v/>
      </c>
    </row>
    <row r="610" spans="1:7" x14ac:dyDescent="0.25">
      <c r="A610" t="s">
        <v>697</v>
      </c>
      <c r="B610" t="str">
        <f t="shared" si="18"/>
        <v>account</v>
      </c>
      <c r="C610">
        <f>IF(B610=LOOKUP(B610,terms!$B$2:$B$219),1,0)</f>
        <v>1</v>
      </c>
      <c r="D610">
        <f>IF(B610=LOOKUP(B610,terms!$B$2:$B$223),0,1)</f>
        <v>0</v>
      </c>
      <c r="E610">
        <v>610</v>
      </c>
      <c r="F610" t="str">
        <f t="shared" si="19"/>
        <v>D610</v>
      </c>
      <c r="G610">
        <f ca="1">IF(C610=1,SUM($D$2:INDIRECT(F610)),"")</f>
        <v>529</v>
      </c>
    </row>
    <row r="611" spans="1:7" x14ac:dyDescent="0.25">
      <c r="A611" t="s">
        <v>1476</v>
      </c>
      <c r="B611" t="str">
        <f t="shared" si="18"/>
        <v>providelink</v>
      </c>
      <c r="C611">
        <f>IF(B611=LOOKUP(B611,terms!$B$2:$B$219),1,0)</f>
        <v>0</v>
      </c>
      <c r="D611">
        <f>IF(B611=LOOKUP(B611,terms!$B$2:$B$223),0,1)</f>
        <v>1</v>
      </c>
      <c r="E611">
        <v>611</v>
      </c>
      <c r="F611" t="str">
        <f t="shared" si="19"/>
        <v>D611</v>
      </c>
      <c r="G611" t="str">
        <f ca="1">IF(C611=1,SUM($D$2:INDIRECT(F611)),"")</f>
        <v/>
      </c>
    </row>
    <row r="612" spans="1:7" x14ac:dyDescent="0.25">
      <c r="A612" t="s">
        <v>1477</v>
      </c>
      <c r="B612" t="str">
        <f t="shared" si="18"/>
        <v>payment</v>
      </c>
      <c r="C612">
        <f>IF(B612=LOOKUP(B612,terms!$B$2:$B$219),1,0)</f>
        <v>0</v>
      </c>
      <c r="D612">
        <f>IF(B612=LOOKUP(B612,terms!$B$2:$B$223),0,1)</f>
        <v>1</v>
      </c>
      <c r="E612">
        <v>612</v>
      </c>
      <c r="F612" t="str">
        <f t="shared" si="19"/>
        <v>D612</v>
      </c>
      <c r="G612" t="str">
        <f ca="1">IF(C612=1,SUM($D$2:INDIRECT(F612)),"")</f>
        <v/>
      </c>
    </row>
    <row r="613" spans="1:7" x14ac:dyDescent="0.25">
      <c r="A613" t="s">
        <v>1478</v>
      </c>
      <c r="B613" t="str">
        <f t="shared" si="18"/>
        <v>initial</v>
      </c>
      <c r="C613">
        <f>IF(B613=LOOKUP(B613,terms!$B$2:$B$219),1,0)</f>
        <v>0</v>
      </c>
      <c r="D613">
        <f>IF(B613=LOOKUP(B613,terms!$B$2:$B$223),0,1)</f>
        <v>1</v>
      </c>
      <c r="E613">
        <v>613</v>
      </c>
      <c r="F613" t="str">
        <f t="shared" si="19"/>
        <v>D613</v>
      </c>
      <c r="G613" t="str">
        <f ca="1">IF(C613=1,SUM($D$2:INDIRECT(F613)),"")</f>
        <v/>
      </c>
    </row>
    <row r="614" spans="1:7" x14ac:dyDescent="0.25">
      <c r="A614" t="s">
        <v>1479</v>
      </c>
      <c r="B614" t="str">
        <f t="shared" si="18"/>
        <v>service</v>
      </c>
      <c r="C614">
        <f>IF(B614=LOOKUP(B614,terms!$B$2:$B$219),1,0)</f>
        <v>0</v>
      </c>
      <c r="D614">
        <f>IF(B614=LOOKUP(B614,terms!$B$2:$B$223),0,1)</f>
        <v>1</v>
      </c>
      <c r="E614">
        <v>614</v>
      </c>
      <c r="F614" t="str">
        <f t="shared" si="19"/>
        <v>D614</v>
      </c>
      <c r="G614" t="str">
        <f ca="1">IF(C614=1,SUM($D$2:INDIRECT(F614)),"")</f>
        <v/>
      </c>
    </row>
    <row r="615" spans="1:7" x14ac:dyDescent="0.25">
      <c r="A615" t="s">
        <v>1480</v>
      </c>
      <c r="B615" t="str">
        <f t="shared" si="18"/>
        <v>preference</v>
      </c>
      <c r="C615">
        <f>IF(B615=LOOKUP(B615,terms!$B$2:$B$219),1,0)</f>
        <v>0</v>
      </c>
      <c r="D615">
        <f>IF(B615=LOOKUP(B615,terms!$B$2:$B$223),0,1)</f>
        <v>1</v>
      </c>
      <c r="E615">
        <v>615</v>
      </c>
      <c r="F615" t="str">
        <f t="shared" si="19"/>
        <v>D615</v>
      </c>
      <c r="G615" t="str">
        <f ca="1">IF(C615=1,SUM($D$2:INDIRECT(F615)),"")</f>
        <v/>
      </c>
    </row>
    <row r="616" spans="1:7" x14ac:dyDescent="0.25">
      <c r="A616" t="s">
        <v>1481</v>
      </c>
      <c r="B616" t="str">
        <f t="shared" si="18"/>
        <v>federal</v>
      </c>
      <c r="C616">
        <f>IF(B616=LOOKUP(B616,terms!$B$2:$B$219),1,0)</f>
        <v>0</v>
      </c>
      <c r="D616">
        <f>IF(B616=LOOKUP(B616,terms!$B$2:$B$223),0,1)</f>
        <v>1</v>
      </c>
      <c r="E616">
        <v>616</v>
      </c>
      <c r="F616" t="str">
        <f t="shared" si="19"/>
        <v>D616</v>
      </c>
      <c r="G616" t="str">
        <f ca="1">IF(C616=1,SUM($D$2:INDIRECT(F616)),"")</f>
        <v/>
      </c>
    </row>
    <row r="617" spans="1:7" x14ac:dyDescent="0.25">
      <c r="A617" t="s">
        <v>843</v>
      </c>
      <c r="B617" t="str">
        <f t="shared" si="18"/>
        <v>plan</v>
      </c>
      <c r="C617">
        <f>IF(B617=LOOKUP(B617,terms!$B$2:$B$219),1,0)</f>
        <v>1</v>
      </c>
      <c r="D617">
        <f>IF(B617=LOOKUP(B617,terms!$B$2:$B$223),0,1)</f>
        <v>0</v>
      </c>
      <c r="E617">
        <v>617</v>
      </c>
      <c r="F617" t="str">
        <f t="shared" si="19"/>
        <v>D617</v>
      </c>
      <c r="G617">
        <f ca="1">IF(C617=1,SUM($D$2:INDIRECT(F617)),"")</f>
        <v>535</v>
      </c>
    </row>
    <row r="618" spans="1:7" x14ac:dyDescent="0.25">
      <c r="A618" t="s">
        <v>1482</v>
      </c>
      <c r="B618" t="str">
        <f t="shared" si="18"/>
        <v>initiate</v>
      </c>
      <c r="C618">
        <f>IF(B618=LOOKUP(B618,terms!$B$2:$B$219),1,0)</f>
        <v>0</v>
      </c>
      <c r="D618">
        <f>IF(B618=LOOKUP(B618,terms!$B$2:$B$223),0,1)</f>
        <v>1</v>
      </c>
      <c r="E618">
        <v>618</v>
      </c>
      <c r="F618" t="str">
        <f t="shared" si="19"/>
        <v>D618</v>
      </c>
      <c r="G618" t="str">
        <f ca="1">IF(C618=1,SUM($D$2:INDIRECT(F618)),"")</f>
        <v/>
      </c>
    </row>
    <row r="619" spans="1:7" x14ac:dyDescent="0.25">
      <c r="A619" t="s">
        <v>1483</v>
      </c>
      <c r="B619" t="str">
        <f t="shared" si="18"/>
        <v>option</v>
      </c>
      <c r="C619">
        <f>IF(B619=LOOKUP(B619,terms!$B$2:$B$219),1,0)</f>
        <v>0</v>
      </c>
      <c r="D619">
        <f>IF(B619=LOOKUP(B619,terms!$B$2:$B$223),0,1)</f>
        <v>1</v>
      </c>
      <c r="E619">
        <v>619</v>
      </c>
      <c r="F619" t="str">
        <f t="shared" si="19"/>
        <v>D619</v>
      </c>
      <c r="G619" t="str">
        <f ca="1">IF(C619=1,SUM($D$2:INDIRECT(F619)),"")</f>
        <v/>
      </c>
    </row>
    <row r="620" spans="1:7" x14ac:dyDescent="0.25">
      <c r="A620" t="s">
        <v>1484</v>
      </c>
      <c r="B620" t="str">
        <f t="shared" si="18"/>
        <v>management</v>
      </c>
      <c r="C620">
        <f>IF(B620=LOOKUP(B620,terms!$B$2:$B$219),1,0)</f>
        <v>0</v>
      </c>
      <c r="D620">
        <f>IF(B620=LOOKUP(B620,terms!$B$2:$B$223),0,1)</f>
        <v>1</v>
      </c>
      <c r="E620">
        <v>620</v>
      </c>
      <c r="F620" t="str">
        <f t="shared" si="19"/>
        <v>D620</v>
      </c>
      <c r="G620" t="str">
        <f ca="1">IF(C620=1,SUM($D$2:INDIRECT(F620)),"")</f>
        <v/>
      </c>
    </row>
    <row r="621" spans="1:7" x14ac:dyDescent="0.25">
      <c r="A621" t="s">
        <v>1485</v>
      </c>
      <c r="B621" t="str">
        <f t="shared" si="18"/>
        <v>functionalityhighlight</v>
      </c>
      <c r="C621">
        <f>IF(B621=LOOKUP(B621,terms!$B$2:$B$219),1,0)</f>
        <v>0</v>
      </c>
      <c r="D621">
        <f>IF(B621=LOOKUP(B621,terms!$B$2:$B$223),0,1)</f>
        <v>1</v>
      </c>
      <c r="E621">
        <v>621</v>
      </c>
      <c r="F621" t="str">
        <f t="shared" si="19"/>
        <v>D621</v>
      </c>
      <c r="G621" t="str">
        <f ca="1">IF(C621=1,SUM($D$2:INDIRECT(F621)),"")</f>
        <v/>
      </c>
    </row>
    <row r="622" spans="1:7" x14ac:dyDescent="0.25">
      <c r="A622" t="s">
        <v>1486</v>
      </c>
      <c r="B622" t="str">
        <f t="shared" si="18"/>
        <v>information</v>
      </c>
      <c r="C622">
        <f>IF(B622=LOOKUP(B622,terms!$B$2:$B$219),1,0)</f>
        <v>0</v>
      </c>
      <c r="D622">
        <f>IF(B622=LOOKUP(B622,terms!$B$2:$B$223),0,1)</f>
        <v>1</v>
      </c>
      <c r="E622">
        <v>622</v>
      </c>
      <c r="F622" t="str">
        <f t="shared" si="19"/>
        <v>D622</v>
      </c>
      <c r="G622" t="str">
        <f ca="1">IF(C622=1,SUM($D$2:INDIRECT(F622)),"")</f>
        <v/>
      </c>
    </row>
    <row r="623" spans="1:7" x14ac:dyDescent="0.25">
      <c r="A623" t="s">
        <v>1487</v>
      </c>
      <c r="B623" t="str">
        <f t="shared" si="18"/>
        <v>complaint</v>
      </c>
      <c r="C623">
        <f>IF(B623=LOOKUP(B623,terms!$B$2:$B$219),1,0)</f>
        <v>0</v>
      </c>
      <c r="D623">
        <f>IF(B623=LOOKUP(B623,terms!$B$2:$B$223),0,1)</f>
        <v>1</v>
      </c>
      <c r="E623">
        <v>623</v>
      </c>
      <c r="F623" t="str">
        <f t="shared" si="19"/>
        <v>D623</v>
      </c>
      <c r="G623" t="str">
        <f ca="1">IF(C623=1,SUM($D$2:INDIRECT(F623)),"")</f>
        <v/>
      </c>
    </row>
    <row r="624" spans="1:7" x14ac:dyDescent="0.25">
      <c r="A624" t="s">
        <v>1488</v>
      </c>
      <c r="B624" t="str">
        <f t="shared" si="18"/>
        <v>rating</v>
      </c>
      <c r="C624">
        <f>IF(B624=LOOKUP(B624,terms!$B$2:$B$219),1,0)</f>
        <v>0</v>
      </c>
      <c r="D624">
        <f>IF(B624=LOOKUP(B624,terms!$B$2:$B$223),0,1)</f>
        <v>1</v>
      </c>
      <c r="E624">
        <v>624</v>
      </c>
      <c r="F624" t="str">
        <f t="shared" si="19"/>
        <v>D624</v>
      </c>
      <c r="G624" t="str">
        <f ca="1">IF(C624=1,SUM($D$2:INDIRECT(F624)),"")</f>
        <v/>
      </c>
    </row>
    <row r="625" spans="1:7" x14ac:dyDescent="0.25">
      <c r="A625" t="s">
        <v>911</v>
      </c>
      <c r="B625" t="str">
        <f t="shared" si="18"/>
        <v>workflow</v>
      </c>
      <c r="C625">
        <f>IF(B625=LOOKUP(B625,terms!$B$2:$B$219),1,0)</f>
        <v>0</v>
      </c>
      <c r="D625">
        <f>IF(B625=LOOKUP(B625,terms!$B$2:$B$223),0,1)</f>
        <v>1</v>
      </c>
      <c r="E625">
        <v>625</v>
      </c>
      <c r="F625" t="str">
        <f t="shared" si="19"/>
        <v>D625</v>
      </c>
      <c r="G625" t="str">
        <f ca="1">IF(C625=1,SUM($D$2:INDIRECT(F625)),"")</f>
        <v/>
      </c>
    </row>
    <row r="626" spans="1:7" x14ac:dyDescent="0.25">
      <c r="A626" t="s">
        <v>732</v>
      </c>
      <c r="B626" t="str">
        <f t="shared" si="18"/>
        <v>case</v>
      </c>
      <c r="C626">
        <f>IF(B626=LOOKUP(B626,terms!$B$2:$B$219),1,0)</f>
        <v>1</v>
      </c>
      <c r="D626">
        <f>IF(B626=LOOKUP(B626,terms!$B$2:$B$223),0,1)</f>
        <v>0</v>
      </c>
      <c r="E626">
        <v>626</v>
      </c>
      <c r="F626" t="str">
        <f t="shared" si="19"/>
        <v>D626</v>
      </c>
      <c r="G626">
        <f ca="1">IF(C626=1,SUM($D$2:INDIRECT(F626)),"")</f>
        <v>543</v>
      </c>
    </row>
    <row r="627" spans="1:7" x14ac:dyDescent="0.25">
      <c r="A627" t="s">
        <v>1489</v>
      </c>
      <c r="B627" t="str">
        <f t="shared" si="18"/>
        <v>eligibility</v>
      </c>
      <c r="C627">
        <f>IF(B627=LOOKUP(B627,terms!$B$2:$B$219),1,0)</f>
        <v>0</v>
      </c>
      <c r="D627">
        <f>IF(B627=LOOKUP(B627,terms!$B$2:$B$223),0,1)</f>
        <v>1</v>
      </c>
      <c r="E627">
        <v>627</v>
      </c>
      <c r="F627" t="str">
        <f t="shared" si="19"/>
        <v>D627</v>
      </c>
      <c r="G627" t="str">
        <f ca="1">IF(C627=1,SUM($D$2:INDIRECT(F627)),"")</f>
        <v/>
      </c>
    </row>
    <row r="628" spans="1:7" x14ac:dyDescent="0.25">
      <c r="A628" t="s">
        <v>1490</v>
      </c>
      <c r="B628" t="str">
        <f t="shared" si="18"/>
        <v>cost</v>
      </c>
      <c r="C628">
        <f>IF(B628=LOOKUP(B628,terms!$B$2:$B$219),1,0)</f>
        <v>0</v>
      </c>
      <c r="D628">
        <f>IF(B628=LOOKUP(B628,terms!$B$2:$B$223),0,1)</f>
        <v>1</v>
      </c>
      <c r="E628">
        <v>628</v>
      </c>
      <c r="F628" t="str">
        <f t="shared" si="19"/>
        <v>D628</v>
      </c>
      <c r="G628" t="str">
        <f ca="1">IF(C628=1,SUM($D$2:INDIRECT(F628)),"")</f>
        <v/>
      </c>
    </row>
    <row r="629" spans="1:7" x14ac:dyDescent="0.25">
      <c r="A629" t="s">
        <v>1491</v>
      </c>
      <c r="B629" t="str">
        <f t="shared" si="18"/>
        <v>calculate</v>
      </c>
      <c r="C629">
        <f>IF(B629=LOOKUP(B629,terms!$B$2:$B$219),1,0)</f>
        <v>0</v>
      </c>
      <c r="D629">
        <f>IF(B629=LOOKUP(B629,terms!$B$2:$B$223),0,1)</f>
        <v>1</v>
      </c>
      <c r="E629">
        <v>629</v>
      </c>
      <c r="F629" t="str">
        <f t="shared" si="19"/>
        <v>D629</v>
      </c>
      <c r="G629" t="str">
        <f ca="1">IF(C629=1,SUM($D$2:INDIRECT(F629)),"")</f>
        <v/>
      </c>
    </row>
    <row r="630" spans="1:7" x14ac:dyDescent="0.25">
      <c r="A630" t="s">
        <v>1492</v>
      </c>
      <c r="B630" t="str">
        <f t="shared" si="18"/>
        <v>description</v>
      </c>
      <c r="C630">
        <f>IF(B630=LOOKUP(B630,terms!$B$2:$B$219),1,0)</f>
        <v>0</v>
      </c>
      <c r="D630">
        <f>IF(B630=LOOKUP(B630,terms!$B$2:$B$223),0,1)</f>
        <v>1</v>
      </c>
      <c r="E630">
        <v>630</v>
      </c>
      <c r="F630" t="str">
        <f t="shared" si="19"/>
        <v>D630</v>
      </c>
      <c r="G630" t="str">
        <f ca="1">IF(C630=1,SUM($D$2:INDIRECT(F630)),"")</f>
        <v/>
      </c>
    </row>
    <row r="631" spans="1:7" x14ac:dyDescent="0.25">
      <c r="A631" t="s">
        <v>1493</v>
      </c>
      <c r="B631" t="str">
        <f t="shared" si="18"/>
        <v>configure</v>
      </c>
      <c r="C631">
        <f>IF(B631=LOOKUP(B631,terms!$B$2:$B$219),1,0)</f>
        <v>0</v>
      </c>
      <c r="D631">
        <f>IF(B631=LOOKUP(B631,terms!$B$2:$B$223),0,1)</f>
        <v>1</v>
      </c>
      <c r="E631">
        <v>631</v>
      </c>
      <c r="F631" t="str">
        <f t="shared" si="19"/>
        <v>D631</v>
      </c>
      <c r="G631" t="str">
        <f ca="1">IF(C631=1,SUM($D$2:INDIRECT(F631)),"")</f>
        <v/>
      </c>
    </row>
    <row r="632" spans="1:7" x14ac:dyDescent="0.25">
      <c r="A632" t="s">
        <v>1494</v>
      </c>
      <c r="B632" t="str">
        <f t="shared" si="18"/>
        <v>subsidized</v>
      </c>
      <c r="C632">
        <f>IF(B632=LOOKUP(B632,terms!$B$2:$B$219),1,0)</f>
        <v>0</v>
      </c>
      <c r="D632">
        <f>IF(B632=LOOKUP(B632,terms!$B$2:$B$223),0,1)</f>
        <v>1</v>
      </c>
      <c r="E632">
        <v>632</v>
      </c>
      <c r="F632" t="str">
        <f t="shared" si="19"/>
        <v>D632</v>
      </c>
      <c r="G632" t="str">
        <f ca="1">IF(C632=1,SUM($D$2:INDIRECT(F632)),"")</f>
        <v/>
      </c>
    </row>
    <row r="633" spans="1:7" x14ac:dyDescent="0.25">
      <c r="A633" t="s">
        <v>1495</v>
      </c>
      <c r="B633" t="str">
        <f t="shared" si="18"/>
        <v>understood</v>
      </c>
      <c r="C633">
        <f>IF(B633=LOOKUP(B633,terms!$B$2:$B$219),1,0)</f>
        <v>0</v>
      </c>
      <c r="D633">
        <f>IF(B633=LOOKUP(B633,terms!$B$2:$B$223),0,1)</f>
        <v>1</v>
      </c>
      <c r="E633">
        <v>633</v>
      </c>
      <c r="F633" t="str">
        <f t="shared" si="19"/>
        <v>D633</v>
      </c>
      <c r="G633" t="str">
        <f ca="1">IF(C633=1,SUM($D$2:INDIRECT(F633)),"")</f>
        <v/>
      </c>
    </row>
    <row r="634" spans="1:7" x14ac:dyDescent="0.25">
      <c r="A634" t="s">
        <v>1496</v>
      </c>
      <c r="B634" t="str">
        <f t="shared" si="18"/>
        <v>issue</v>
      </c>
      <c r="C634">
        <f>IF(B634=LOOKUP(B634,terms!$B$2:$B$219),1,0)</f>
        <v>0</v>
      </c>
      <c r="D634">
        <f>IF(B634=LOOKUP(B634,terms!$B$2:$B$223),0,1)</f>
        <v>1</v>
      </c>
      <c r="E634">
        <v>634</v>
      </c>
      <c r="F634" t="str">
        <f t="shared" si="19"/>
        <v>D634</v>
      </c>
      <c r="G634" t="str">
        <f ca="1">IF(C634=1,SUM($D$2:INDIRECT(F634)),"")</f>
        <v/>
      </c>
    </row>
    <row r="635" spans="1:7" x14ac:dyDescent="0.25">
      <c r="A635" t="s">
        <v>1497</v>
      </c>
      <c r="B635" t="str">
        <f t="shared" si="18"/>
        <v>retain</v>
      </c>
      <c r="C635">
        <f>IF(B635=LOOKUP(B635,terms!$B$2:$B$219),1,0)</f>
        <v>0</v>
      </c>
      <c r="D635">
        <f>IF(B635=LOOKUP(B635,terms!$B$2:$B$223),0,1)</f>
        <v>1</v>
      </c>
      <c r="E635">
        <v>635</v>
      </c>
      <c r="F635" t="str">
        <f t="shared" si="19"/>
        <v>D635</v>
      </c>
      <c r="G635" t="str">
        <f ca="1">IF(C635=1,SUM($D$2:INDIRECT(F635)),"")</f>
        <v/>
      </c>
    </row>
    <row r="636" spans="1:7" x14ac:dyDescent="0.25">
      <c r="A636" t="s">
        <v>1498</v>
      </c>
      <c r="B636" t="str">
        <f t="shared" si="18"/>
        <v>gather</v>
      </c>
      <c r="C636">
        <f>IF(B636=LOOKUP(B636,terms!$B$2:$B$219),1,0)</f>
        <v>0</v>
      </c>
      <c r="D636">
        <f>IF(B636=LOOKUP(B636,terms!$B$2:$B$223),0,1)</f>
        <v>1</v>
      </c>
      <c r="E636">
        <v>636</v>
      </c>
      <c r="F636" t="str">
        <f t="shared" si="19"/>
        <v>D636</v>
      </c>
      <c r="G636" t="str">
        <f ca="1">IF(C636=1,SUM($D$2:INDIRECT(F636)),"")</f>
        <v/>
      </c>
    </row>
    <row r="637" spans="1:7" x14ac:dyDescent="0.25">
      <c r="A637" t="s">
        <v>1499</v>
      </c>
      <c r="B637" t="str">
        <f t="shared" si="18"/>
        <v>citizenship</v>
      </c>
      <c r="C637">
        <f>IF(B637=LOOKUP(B637,terms!$B$2:$B$219),1,0)</f>
        <v>0</v>
      </c>
      <c r="D637">
        <f>IF(B637=LOOKUP(B637,terms!$B$2:$B$223),0,1)</f>
        <v>1</v>
      </c>
      <c r="E637">
        <v>637</v>
      </c>
      <c r="F637" t="str">
        <f t="shared" si="19"/>
        <v>D637</v>
      </c>
      <c r="G637" t="str">
        <f ca="1">IF(C637=1,SUM($D$2:INDIRECT(F637)),"")</f>
        <v/>
      </c>
    </row>
    <row r="638" spans="1:7" x14ac:dyDescent="0.25">
      <c r="A638" t="s">
        <v>1500</v>
      </c>
      <c r="B638" t="str">
        <f t="shared" si="18"/>
        <v>estimate</v>
      </c>
      <c r="C638">
        <f>IF(B638=LOOKUP(B638,terms!$B$2:$B$219),1,0)</f>
        <v>0</v>
      </c>
      <c r="D638">
        <f>IF(B638=LOOKUP(B638,terms!$B$2:$B$223),0,1)</f>
        <v>1</v>
      </c>
      <c r="E638">
        <v>638</v>
      </c>
      <c r="F638" t="str">
        <f t="shared" si="19"/>
        <v>D638</v>
      </c>
      <c r="G638" t="str">
        <f ca="1">IF(C638=1,SUM($D$2:INDIRECT(F638)),"")</f>
        <v/>
      </c>
    </row>
    <row r="639" spans="1:7" x14ac:dyDescent="0.25">
      <c r="A639" t="s">
        <v>1501</v>
      </c>
      <c r="B639" t="str">
        <f t="shared" si="18"/>
        <v>provided</v>
      </c>
      <c r="C639">
        <f>IF(B639=LOOKUP(B639,terms!$B$2:$B$219),1,0)</f>
        <v>0</v>
      </c>
      <c r="D639">
        <f>IF(B639=LOOKUP(B639,terms!$B$2:$B$223),0,1)</f>
        <v>1</v>
      </c>
      <c r="E639">
        <v>639</v>
      </c>
      <c r="F639" t="str">
        <f t="shared" si="19"/>
        <v>D639</v>
      </c>
      <c r="G639" t="str">
        <f ca="1">IF(C639=1,SUM($D$2:INDIRECT(F639)),"")</f>
        <v/>
      </c>
    </row>
    <row r="640" spans="1:7" x14ac:dyDescent="0.25">
      <c r="A640" t="s">
        <v>1502</v>
      </c>
      <c r="B640" t="str">
        <f t="shared" si="18"/>
        <v>office</v>
      </c>
      <c r="C640">
        <f>IF(B640=LOOKUP(B640,terms!$B$2:$B$219),1,0)</f>
        <v>0</v>
      </c>
      <c r="D640">
        <f>IF(B640=LOOKUP(B640,terms!$B$2:$B$223),0,1)</f>
        <v>1</v>
      </c>
      <c r="E640">
        <v>640</v>
      </c>
      <c r="F640" t="str">
        <f t="shared" si="19"/>
        <v>D640</v>
      </c>
      <c r="G640" t="str">
        <f ca="1">IF(C640=1,SUM($D$2:INDIRECT(F640)),"")</f>
        <v/>
      </c>
    </row>
    <row r="641" spans="1:7" x14ac:dyDescent="0.25">
      <c r="A641" t="s">
        <v>874</v>
      </c>
      <c r="B641" t="str">
        <f t="shared" si="18"/>
        <v>renewal</v>
      </c>
      <c r="C641">
        <f>IF(B641=LOOKUP(B641,terms!$B$2:$B$219),1,0)</f>
        <v>1</v>
      </c>
      <c r="D641">
        <f>IF(B641=LOOKUP(B641,terms!$B$2:$B$223),0,1)</f>
        <v>0</v>
      </c>
      <c r="E641">
        <v>641</v>
      </c>
      <c r="F641" t="str">
        <f t="shared" si="19"/>
        <v>D641</v>
      </c>
      <c r="G641">
        <f ca="1">IF(C641=1,SUM($D$2:INDIRECT(F641)),"")</f>
        <v>557</v>
      </c>
    </row>
    <row r="642" spans="1:7" x14ac:dyDescent="0.25">
      <c r="A642" t="s">
        <v>1503</v>
      </c>
      <c r="B642" t="str">
        <f t="shared" si="18"/>
        <v>providefunctionality</v>
      </c>
      <c r="C642">
        <f>IF(B642=LOOKUP(B642,terms!$B$2:$B$219),1,0)</f>
        <v>0</v>
      </c>
      <c r="D642">
        <f>IF(B642=LOOKUP(B642,terms!$B$2:$B$223),0,1)</f>
        <v>1</v>
      </c>
      <c r="E642">
        <v>642</v>
      </c>
      <c r="F642" t="str">
        <f t="shared" si="19"/>
        <v>D642</v>
      </c>
      <c r="G642" t="str">
        <f ca="1">IF(C642=1,SUM($D$2:INDIRECT(F642)),"")</f>
        <v/>
      </c>
    </row>
    <row r="643" spans="1:7" x14ac:dyDescent="0.25">
      <c r="A643" t="s">
        <v>891</v>
      </c>
      <c r="B643" t="str">
        <f t="shared" ref="B643:B706" si="20">LOWER(SUBSTITUTE(A643," ",""))</f>
        <v>staff</v>
      </c>
      <c r="C643">
        <f>IF(B643=LOOKUP(B643,terms!$B$2:$B$219),1,0)</f>
        <v>1</v>
      </c>
      <c r="D643">
        <f>IF(B643=LOOKUP(B643,terms!$B$2:$B$223),0,1)</f>
        <v>0</v>
      </c>
      <c r="E643">
        <v>643</v>
      </c>
      <c r="F643" t="str">
        <f t="shared" ref="F643:F706" si="21">CONCATENATE("D",E643)</f>
        <v>D643</v>
      </c>
      <c r="G643">
        <f ca="1">IF(C643=1,SUM($D$2:INDIRECT(F643)),"")</f>
        <v>558</v>
      </c>
    </row>
    <row r="644" spans="1:7" x14ac:dyDescent="0.25">
      <c r="A644" t="s">
        <v>806</v>
      </c>
      <c r="B644" t="str">
        <f t="shared" si="20"/>
        <v>individual</v>
      </c>
      <c r="C644">
        <f>IF(B644=LOOKUP(B644,terms!$B$2:$B$219),1,0)</f>
        <v>1</v>
      </c>
      <c r="D644">
        <f>IF(B644=LOOKUP(B644,terms!$B$2:$B$223),0,1)</f>
        <v>0</v>
      </c>
      <c r="E644">
        <v>644</v>
      </c>
      <c r="F644" t="str">
        <f t="shared" si="21"/>
        <v>D644</v>
      </c>
      <c r="G644">
        <f ca="1">IF(C644=1,SUM($D$2:INDIRECT(F644)),"")</f>
        <v>558</v>
      </c>
    </row>
    <row r="645" spans="1:7" x14ac:dyDescent="0.25">
      <c r="A645" t="s">
        <v>1504</v>
      </c>
      <c r="B645" t="str">
        <f t="shared" si="20"/>
        <v>online</v>
      </c>
      <c r="C645">
        <f>IF(B645=LOOKUP(B645,terms!$B$2:$B$219),1,0)</f>
        <v>0</v>
      </c>
      <c r="D645">
        <f>IF(B645=LOOKUP(B645,terms!$B$2:$B$223),0,1)</f>
        <v>1</v>
      </c>
      <c r="E645">
        <v>645</v>
      </c>
      <c r="F645" t="str">
        <f t="shared" si="21"/>
        <v>D645</v>
      </c>
      <c r="G645" t="str">
        <f ca="1">IF(C645=1,SUM($D$2:INDIRECT(F645)),"")</f>
        <v/>
      </c>
    </row>
    <row r="646" spans="1:7" x14ac:dyDescent="0.25">
      <c r="A646" t="s">
        <v>1505</v>
      </c>
      <c r="B646" t="str">
        <f t="shared" si="20"/>
        <v>determining</v>
      </c>
      <c r="C646">
        <f>IF(B646=LOOKUP(B646,terms!$B$2:$B$219),1,0)</f>
        <v>0</v>
      </c>
      <c r="D646">
        <f>IF(B646=LOOKUP(B646,terms!$B$2:$B$223),0,1)</f>
        <v>1</v>
      </c>
      <c r="E646">
        <v>646</v>
      </c>
      <c r="F646" t="str">
        <f t="shared" si="21"/>
        <v>D646</v>
      </c>
      <c r="G646" t="str">
        <f ca="1">IF(C646=1,SUM($D$2:INDIRECT(F646)),"")</f>
        <v/>
      </c>
    </row>
    <row r="647" spans="1:7" x14ac:dyDescent="0.25">
      <c r="A647" t="s">
        <v>1506</v>
      </c>
      <c r="B647" t="str">
        <f t="shared" si="20"/>
        <v>discrepancy</v>
      </c>
      <c r="C647">
        <f>IF(B647=LOOKUP(B647,terms!$B$2:$B$219),1,0)</f>
        <v>0</v>
      </c>
      <c r="D647">
        <f>IF(B647=LOOKUP(B647,terms!$B$2:$B$223),0,1)</f>
        <v>1</v>
      </c>
      <c r="E647">
        <v>647</v>
      </c>
      <c r="F647" t="str">
        <f t="shared" si="21"/>
        <v>D647</v>
      </c>
      <c r="G647" t="str">
        <f ca="1">IF(C647=1,SUM($D$2:INDIRECT(F647)),"")</f>
        <v/>
      </c>
    </row>
    <row r="648" spans="1:7" x14ac:dyDescent="0.25">
      <c r="A648" t="s">
        <v>1507</v>
      </c>
      <c r="B648" t="str">
        <f t="shared" si="20"/>
        <v>adjust</v>
      </c>
      <c r="C648">
        <f>IF(B648=LOOKUP(B648,terms!$B$2:$B$219),1,0)</f>
        <v>0</v>
      </c>
      <c r="D648">
        <f>IF(B648=LOOKUP(B648,terms!$B$2:$B$223),0,1)</f>
        <v>1</v>
      </c>
      <c r="E648">
        <v>648</v>
      </c>
      <c r="F648" t="str">
        <f t="shared" si="21"/>
        <v>D648</v>
      </c>
      <c r="G648" t="str">
        <f ca="1">IF(C648=1,SUM($D$2:INDIRECT(F648)),"")</f>
        <v/>
      </c>
    </row>
    <row r="649" spans="1:7" x14ac:dyDescent="0.25">
      <c r="A649" t="s">
        <v>757</v>
      </c>
      <c r="B649" t="str">
        <f t="shared" si="20"/>
        <v>demographic</v>
      </c>
      <c r="C649">
        <f>IF(B649=LOOKUP(B649,terms!$B$2:$B$219),1,0)</f>
        <v>1</v>
      </c>
      <c r="D649">
        <f>IF(B649=LOOKUP(B649,terms!$B$2:$B$223),0,1)</f>
        <v>0</v>
      </c>
      <c r="E649">
        <v>649</v>
      </c>
      <c r="F649" t="str">
        <f t="shared" si="21"/>
        <v>D649</v>
      </c>
      <c r="G649">
        <f ca="1">IF(C649=1,SUM($D$2:INDIRECT(F649)),"")</f>
        <v>562</v>
      </c>
    </row>
    <row r="650" spans="1:7" x14ac:dyDescent="0.25">
      <c r="A650" t="s">
        <v>1508</v>
      </c>
      <c r="B650" t="str">
        <f t="shared" si="20"/>
        <v>written</v>
      </c>
      <c r="C650">
        <f>IF(B650=LOOKUP(B650,terms!$B$2:$B$219),1,0)</f>
        <v>0</v>
      </c>
      <c r="D650">
        <f>IF(B650=LOOKUP(B650,terms!$B$2:$B$223),0,1)</f>
        <v>1</v>
      </c>
      <c r="E650">
        <v>650</v>
      </c>
      <c r="F650" t="str">
        <f t="shared" si="21"/>
        <v>D650</v>
      </c>
      <c r="G650" t="str">
        <f ca="1">IF(C650=1,SUM($D$2:INDIRECT(F650)),"")</f>
        <v/>
      </c>
    </row>
    <row r="651" spans="1:7" x14ac:dyDescent="0.25">
      <c r="A651" t="s">
        <v>1509</v>
      </c>
      <c r="B651" t="str">
        <f t="shared" si="20"/>
        <v>issuer</v>
      </c>
      <c r="C651">
        <f>IF(B651=LOOKUP(B651,terms!$B$2:$B$219),1,0)</f>
        <v>1</v>
      </c>
      <c r="D651">
        <f>IF(B651=LOOKUP(B651,terms!$B$2:$B$223),0,1)</f>
        <v>0</v>
      </c>
      <c r="E651">
        <v>651</v>
      </c>
      <c r="F651" t="str">
        <f t="shared" si="21"/>
        <v>D651</v>
      </c>
      <c r="G651">
        <f ca="1">IF(C651=1,SUM($D$2:INDIRECT(F651)),"")</f>
        <v>563</v>
      </c>
    </row>
    <row r="652" spans="1:7" x14ac:dyDescent="0.25">
      <c r="A652" t="s">
        <v>859</v>
      </c>
      <c r="B652" t="str">
        <f t="shared" si="20"/>
        <v>provider</v>
      </c>
      <c r="C652">
        <f>IF(B652=LOOKUP(B652,terms!$B$2:$B$219),1,0)</f>
        <v>1</v>
      </c>
      <c r="D652">
        <f>IF(B652=LOOKUP(B652,terms!$B$2:$B$223),0,1)</f>
        <v>0</v>
      </c>
      <c r="E652">
        <v>652</v>
      </c>
      <c r="F652" t="str">
        <f t="shared" si="21"/>
        <v>D652</v>
      </c>
      <c r="G652">
        <f ca="1">IF(C652=1,SUM($D$2:INDIRECT(F652)),"")</f>
        <v>563</v>
      </c>
    </row>
    <row r="653" spans="1:7" x14ac:dyDescent="0.25">
      <c r="A653" t="s">
        <v>1510</v>
      </c>
      <c r="B653" t="str">
        <f t="shared" si="20"/>
        <v>notification</v>
      </c>
      <c r="C653">
        <f>IF(B653=LOOKUP(B653,terms!$B$2:$B$219),1,0)</f>
        <v>1</v>
      </c>
      <c r="D653">
        <f>IF(B653=LOOKUP(B653,terms!$B$2:$B$223),0,1)</f>
        <v>0</v>
      </c>
      <c r="E653">
        <v>653</v>
      </c>
      <c r="F653" t="str">
        <f t="shared" si="21"/>
        <v>D653</v>
      </c>
      <c r="G653">
        <f ca="1">IF(C653=1,SUM($D$2:INDIRECT(F653)),"")</f>
        <v>563</v>
      </c>
    </row>
    <row r="654" spans="1:7" x14ac:dyDescent="0.25">
      <c r="A654" t="s">
        <v>1511</v>
      </c>
      <c r="B654" t="str">
        <f t="shared" si="20"/>
        <v>assigned</v>
      </c>
      <c r="C654">
        <f>IF(B654=LOOKUP(B654,terms!$B$2:$B$219),1,0)</f>
        <v>0</v>
      </c>
      <c r="D654">
        <f>IF(B654=LOOKUP(B654,terms!$B$2:$B$223),0,1)</f>
        <v>1</v>
      </c>
      <c r="E654">
        <v>654</v>
      </c>
      <c r="F654" t="str">
        <f t="shared" si="21"/>
        <v>D654</v>
      </c>
      <c r="G654" t="str">
        <f ca="1">IF(C654=1,SUM($D$2:INDIRECT(F654)),"")</f>
        <v/>
      </c>
    </row>
    <row r="655" spans="1:7" x14ac:dyDescent="0.25">
      <c r="A655" t="s">
        <v>1512</v>
      </c>
      <c r="B655" t="str">
        <f t="shared" si="20"/>
        <v>question</v>
      </c>
      <c r="C655">
        <f>IF(B655=LOOKUP(B655,terms!$B$2:$B$219),1,0)</f>
        <v>0</v>
      </c>
      <c r="D655">
        <f>IF(B655=LOOKUP(B655,terms!$B$2:$B$223),0,1)</f>
        <v>1</v>
      </c>
      <c r="E655">
        <v>655</v>
      </c>
      <c r="F655" t="str">
        <f t="shared" si="21"/>
        <v>D655</v>
      </c>
      <c r="G655" t="str">
        <f ca="1">IF(C655=1,SUM($D$2:INDIRECT(F655)),"")</f>
        <v/>
      </c>
    </row>
    <row r="656" spans="1:7" x14ac:dyDescent="0.25">
      <c r="A656" t="s">
        <v>1513</v>
      </c>
      <c r="B656" t="str">
        <f t="shared" si="20"/>
        <v>state</v>
      </c>
      <c r="C656">
        <f>IF(B656=LOOKUP(B656,terms!$B$2:$B$219),1,0)</f>
        <v>0</v>
      </c>
      <c r="D656">
        <f>IF(B656=LOOKUP(B656,terms!$B$2:$B$223),0,1)</f>
        <v>1</v>
      </c>
      <c r="E656">
        <v>656</v>
      </c>
      <c r="F656" t="str">
        <f t="shared" si="21"/>
        <v>D656</v>
      </c>
      <c r="G656" t="str">
        <f ca="1">IF(C656=1,SUM($D$2:INDIRECT(F656)),"")</f>
        <v/>
      </c>
    </row>
    <row r="657" spans="1:7" x14ac:dyDescent="0.25">
      <c r="A657" t="s">
        <v>1514</v>
      </c>
      <c r="B657" t="str">
        <f t="shared" si="20"/>
        <v>trend</v>
      </c>
      <c r="C657">
        <f>IF(B657=LOOKUP(B657,terms!$B$2:$B$219),1,0)</f>
        <v>0</v>
      </c>
      <c r="D657">
        <f>IF(B657=LOOKUP(B657,terms!$B$2:$B$223),0,1)</f>
        <v>1</v>
      </c>
      <c r="E657">
        <v>657</v>
      </c>
      <c r="F657" t="str">
        <f t="shared" si="21"/>
        <v>D657</v>
      </c>
      <c r="G657" t="str">
        <f ca="1">IF(C657=1,SUM($D$2:INDIRECT(F657)),"")</f>
        <v/>
      </c>
    </row>
    <row r="658" spans="1:7" x14ac:dyDescent="0.25">
      <c r="A658" t="s">
        <v>1515</v>
      </c>
      <c r="B658" t="str">
        <f t="shared" si="20"/>
        <v>rule</v>
      </c>
      <c r="C658">
        <f>IF(B658=LOOKUP(B658,terms!$B$2:$B$219),1,0)</f>
        <v>0</v>
      </c>
      <c r="D658">
        <f>IF(B658=LOOKUP(B658,terms!$B$2:$B$223),0,1)</f>
        <v>1</v>
      </c>
      <c r="E658">
        <v>658</v>
      </c>
      <c r="F658" t="str">
        <f t="shared" si="21"/>
        <v>D658</v>
      </c>
      <c r="G658" t="str">
        <f ca="1">IF(C658=1,SUM($D$2:INDIRECT(F658)),"")</f>
        <v/>
      </c>
    </row>
    <row r="659" spans="1:7" x14ac:dyDescent="0.25">
      <c r="A659" t="s">
        <v>783</v>
      </c>
      <c r="B659" t="str">
        <f t="shared" si="20"/>
        <v>family</v>
      </c>
      <c r="C659">
        <f>IF(B659=LOOKUP(B659,terms!$B$2:$B$219),1,0)</f>
        <v>1</v>
      </c>
      <c r="D659">
        <f>IF(B659=LOOKUP(B659,terms!$B$2:$B$223),0,1)</f>
        <v>0</v>
      </c>
      <c r="E659">
        <v>659</v>
      </c>
      <c r="F659" t="str">
        <f t="shared" si="21"/>
        <v>D659</v>
      </c>
      <c r="G659">
        <f ca="1">IF(C659=1,SUM($D$2:INDIRECT(F659)),"")</f>
        <v>568</v>
      </c>
    </row>
    <row r="660" spans="1:7" x14ac:dyDescent="0.25">
      <c r="A660" t="s">
        <v>902</v>
      </c>
      <c r="B660" t="str">
        <f t="shared" si="20"/>
        <v>user</v>
      </c>
      <c r="C660">
        <f>IF(B660=LOOKUP(B660,terms!$B$2:$B$219),1,0)</f>
        <v>1</v>
      </c>
      <c r="D660">
        <f>IF(B660=LOOKUP(B660,terms!$B$2:$B$223),0,1)</f>
        <v>0</v>
      </c>
      <c r="E660">
        <v>660</v>
      </c>
      <c r="F660" t="str">
        <f t="shared" si="21"/>
        <v>D660</v>
      </c>
      <c r="G660">
        <f ca="1">IF(C660=1,SUM($D$2:INDIRECT(F660)),"")</f>
        <v>568</v>
      </c>
    </row>
    <row r="661" spans="1:7" x14ac:dyDescent="0.25">
      <c r="A661" t="s">
        <v>1516</v>
      </c>
      <c r="B661" t="str">
        <f t="shared" si="20"/>
        <v>current</v>
      </c>
      <c r="C661">
        <f>IF(B661=LOOKUP(B661,terms!$B$2:$B$219),1,0)</f>
        <v>0</v>
      </c>
      <c r="D661">
        <f>IF(B661=LOOKUP(B661,terms!$B$2:$B$223),0,1)</f>
        <v>1</v>
      </c>
      <c r="E661">
        <v>661</v>
      </c>
      <c r="F661" t="str">
        <f t="shared" si="21"/>
        <v>D661</v>
      </c>
      <c r="G661" t="str">
        <f ca="1">IF(C661=1,SUM($D$2:INDIRECT(F661)),"")</f>
        <v/>
      </c>
    </row>
    <row r="662" spans="1:7" x14ac:dyDescent="0.25">
      <c r="A662" t="s">
        <v>733</v>
      </c>
      <c r="B662" t="str">
        <f t="shared" si="20"/>
        <v>caseload</v>
      </c>
      <c r="C662">
        <f>IF(B662=LOOKUP(B662,terms!$B$2:$B$219),1,0)</f>
        <v>1</v>
      </c>
      <c r="D662">
        <f>IF(B662=LOOKUP(B662,terms!$B$2:$B$223),0,1)</f>
        <v>0</v>
      </c>
      <c r="E662">
        <v>662</v>
      </c>
      <c r="F662" t="str">
        <f t="shared" si="21"/>
        <v>D662</v>
      </c>
      <c r="G662">
        <f ca="1">IF(C662=1,SUM($D$2:INDIRECT(F662)),"")</f>
        <v>569</v>
      </c>
    </row>
    <row r="663" spans="1:7" x14ac:dyDescent="0.25">
      <c r="A663" t="s">
        <v>1517</v>
      </c>
      <c r="B663" t="str">
        <f t="shared" si="20"/>
        <v>chip</v>
      </c>
      <c r="C663">
        <f>IF(B663=LOOKUP(B663,terms!$B$2:$B$219),1,0)</f>
        <v>1</v>
      </c>
      <c r="D663">
        <f>IF(B663=LOOKUP(B663,terms!$B$2:$B$223),0,1)</f>
        <v>0</v>
      </c>
      <c r="E663">
        <v>663</v>
      </c>
      <c r="F663" t="str">
        <f t="shared" si="21"/>
        <v>D663</v>
      </c>
      <c r="G663">
        <f ca="1">IF(C663=1,SUM($D$2:INDIRECT(F663)),"")</f>
        <v>569</v>
      </c>
    </row>
    <row r="664" spans="1:7" x14ac:dyDescent="0.25">
      <c r="A664" t="s">
        <v>855</v>
      </c>
      <c r="B664" t="str">
        <f t="shared" si="20"/>
        <v>program</v>
      </c>
      <c r="C664">
        <f>IF(B664=LOOKUP(B664,terms!$B$2:$B$219),1,0)</f>
        <v>1</v>
      </c>
      <c r="D664">
        <f>IF(B664=LOOKUP(B664,terms!$B$2:$B$223),0,1)</f>
        <v>0</v>
      </c>
      <c r="E664">
        <v>664</v>
      </c>
      <c r="F664" t="str">
        <f t="shared" si="21"/>
        <v>D664</v>
      </c>
      <c r="G664">
        <f ca="1">IF(C664=1,SUM($D$2:INDIRECT(F664)),"")</f>
        <v>569</v>
      </c>
    </row>
    <row r="665" spans="1:7" x14ac:dyDescent="0.25">
      <c r="A665" t="s">
        <v>1518</v>
      </c>
      <c r="B665" t="str">
        <f t="shared" si="20"/>
        <v>save</v>
      </c>
      <c r="C665">
        <f>IF(B665=LOOKUP(B665,terms!$B$2:$B$219),1,0)</f>
        <v>0</v>
      </c>
      <c r="D665">
        <f>IF(B665=LOOKUP(B665,terms!$B$2:$B$223),0,1)</f>
        <v>1</v>
      </c>
      <c r="E665">
        <v>665</v>
      </c>
      <c r="F665" t="str">
        <f t="shared" si="21"/>
        <v>D665</v>
      </c>
      <c r="G665" t="str">
        <f ca="1">IF(C665=1,SUM($D$2:INDIRECT(F665)),"")</f>
        <v/>
      </c>
    </row>
    <row r="666" spans="1:7" x14ac:dyDescent="0.25">
      <c r="A666" t="s">
        <v>1519</v>
      </c>
      <c r="B666" t="str">
        <f t="shared" si="20"/>
        <v>enrollment</v>
      </c>
      <c r="C666">
        <f>IF(B666=LOOKUP(B666,terms!$B$2:$B$219),1,0)</f>
        <v>0</v>
      </c>
      <c r="D666">
        <f>IF(B666=LOOKUP(B666,terms!$B$2:$B$223),0,1)</f>
        <v>1</v>
      </c>
      <c r="E666">
        <v>666</v>
      </c>
      <c r="F666" t="str">
        <f t="shared" si="21"/>
        <v>D666</v>
      </c>
      <c r="G666" t="str">
        <f ca="1">IF(C666=1,SUM($D$2:INDIRECT(F666)),"")</f>
        <v/>
      </c>
    </row>
    <row r="667" spans="1:7" x14ac:dyDescent="0.25">
      <c r="A667" t="s">
        <v>1520</v>
      </c>
      <c r="B667" t="str">
        <f t="shared" si="20"/>
        <v>generate</v>
      </c>
      <c r="C667">
        <f>IF(B667=LOOKUP(B667,terms!$B$2:$B$219),1,0)</f>
        <v>0</v>
      </c>
      <c r="D667">
        <f>IF(B667=LOOKUP(B667,terms!$B$2:$B$223),0,1)</f>
        <v>1</v>
      </c>
      <c r="E667">
        <v>667</v>
      </c>
      <c r="F667" t="str">
        <f t="shared" si="21"/>
        <v>D667</v>
      </c>
      <c r="G667" t="str">
        <f ca="1">IF(C667=1,SUM($D$2:INDIRECT(F667)),"")</f>
        <v/>
      </c>
    </row>
    <row r="668" spans="1:7" x14ac:dyDescent="0.25">
      <c r="A668" t="s">
        <v>1521</v>
      </c>
      <c r="B668" t="str">
        <f t="shared" si="20"/>
        <v>datum</v>
      </c>
      <c r="C668">
        <f>IF(B668=LOOKUP(B668,terms!$B$2:$B$219),1,0)</f>
        <v>0</v>
      </c>
      <c r="D668">
        <f>IF(B668=LOOKUP(B668,terms!$B$2:$B$223),0,1)</f>
        <v>1</v>
      </c>
      <c r="E668">
        <v>668</v>
      </c>
      <c r="F668" t="str">
        <f t="shared" si="21"/>
        <v>D668</v>
      </c>
      <c r="G668" t="str">
        <f ca="1">IF(C668=1,SUM($D$2:INDIRECT(F668)),"")</f>
        <v/>
      </c>
    </row>
    <row r="669" spans="1:7" x14ac:dyDescent="0.25">
      <c r="A669" t="s">
        <v>1522</v>
      </c>
      <c r="B669" t="str">
        <f t="shared" si="20"/>
        <v>update</v>
      </c>
      <c r="C669">
        <f>IF(B669=LOOKUP(B669,terms!$B$2:$B$219),1,0)</f>
        <v>0</v>
      </c>
      <c r="D669">
        <f>IF(B669=LOOKUP(B669,terms!$B$2:$B$223),0,1)</f>
        <v>1</v>
      </c>
      <c r="E669">
        <v>669</v>
      </c>
      <c r="F669" t="str">
        <f t="shared" si="21"/>
        <v>D669</v>
      </c>
      <c r="G669" t="str">
        <f ca="1">IF(C669=1,SUM($D$2:INDIRECT(F669)),"")</f>
        <v/>
      </c>
    </row>
    <row r="670" spans="1:7" x14ac:dyDescent="0.25">
      <c r="A670" t="s">
        <v>1523</v>
      </c>
      <c r="B670" t="str">
        <f t="shared" si="20"/>
        <v>qhp</v>
      </c>
      <c r="C670">
        <f>IF(B670=LOOKUP(B670,terms!$B$2:$B$219),1,0)</f>
        <v>1</v>
      </c>
      <c r="D670">
        <f>IF(B670=LOOKUP(B670,terms!$B$2:$B$223),0,1)</f>
        <v>0</v>
      </c>
      <c r="E670">
        <v>670</v>
      </c>
      <c r="F670" t="str">
        <f t="shared" si="21"/>
        <v>D670</v>
      </c>
      <c r="G670">
        <f ca="1">IF(C670=1,SUM($D$2:INDIRECT(F670)),"")</f>
        <v>574</v>
      </c>
    </row>
    <row r="671" spans="1:7" x14ac:dyDescent="0.25">
      <c r="A671" t="s">
        <v>1524</v>
      </c>
      <c r="B671" t="str">
        <f t="shared" si="20"/>
        <v>video</v>
      </c>
      <c r="C671">
        <f>IF(B671=LOOKUP(B671,terms!$B$2:$B$219),1,0)</f>
        <v>0</v>
      </c>
      <c r="D671">
        <f>IF(B671=LOOKUP(B671,terms!$B$2:$B$223),0,1)</f>
        <v>1</v>
      </c>
      <c r="E671">
        <v>671</v>
      </c>
      <c r="F671" t="str">
        <f t="shared" si="21"/>
        <v>D671</v>
      </c>
      <c r="G671" t="str">
        <f ca="1">IF(C671=1,SUM($D$2:INDIRECT(F671)),"")</f>
        <v/>
      </c>
    </row>
    <row r="672" spans="1:7" x14ac:dyDescent="0.25">
      <c r="A672" t="s">
        <v>1525</v>
      </c>
      <c r="B672" t="str">
        <f t="shared" si="20"/>
        <v>electronic</v>
      </c>
      <c r="C672">
        <f>IF(B672=LOOKUP(B672,terms!$B$2:$B$219),1,0)</f>
        <v>0</v>
      </c>
      <c r="D672">
        <f>IF(B672=LOOKUP(B672,terms!$B$2:$B$223),0,1)</f>
        <v>1</v>
      </c>
      <c r="E672">
        <v>672</v>
      </c>
      <c r="F672" t="str">
        <f t="shared" si="21"/>
        <v>D672</v>
      </c>
      <c r="G672" t="str">
        <f ca="1">IF(C672=1,SUM($D$2:INDIRECT(F672)),"")</f>
        <v/>
      </c>
    </row>
    <row r="673" spans="1:7" x14ac:dyDescent="0.25">
      <c r="A673" t="s">
        <v>1526</v>
      </c>
      <c r="B673" t="str">
        <f t="shared" si="20"/>
        <v>decision</v>
      </c>
      <c r="C673">
        <f>IF(B673=LOOKUP(B673,terms!$B$2:$B$219),1,0)</f>
        <v>0</v>
      </c>
      <c r="D673">
        <f>IF(B673=LOOKUP(B673,terms!$B$2:$B$223),0,1)</f>
        <v>1</v>
      </c>
      <c r="E673">
        <v>673</v>
      </c>
      <c r="F673" t="str">
        <f t="shared" si="21"/>
        <v>D673</v>
      </c>
      <c r="G673" t="str">
        <f ca="1">IF(C673=1,SUM($D$2:INDIRECT(F673)),"")</f>
        <v/>
      </c>
    </row>
    <row r="674" spans="1:7" x14ac:dyDescent="0.25">
      <c r="A674" t="s">
        <v>1527</v>
      </c>
      <c r="B674" t="str">
        <f t="shared" si="20"/>
        <v>note</v>
      </c>
      <c r="C674">
        <f>IF(B674=LOOKUP(B674,terms!$B$2:$B$219),1,0)</f>
        <v>0</v>
      </c>
      <c r="D674">
        <f>IF(B674=LOOKUP(B674,terms!$B$2:$B$223),0,1)</f>
        <v>1</v>
      </c>
      <c r="E674">
        <v>674</v>
      </c>
      <c r="F674" t="str">
        <f t="shared" si="21"/>
        <v>D674</v>
      </c>
      <c r="G674" t="str">
        <f ca="1">IF(C674=1,SUM($D$2:INDIRECT(F674)),"")</f>
        <v/>
      </c>
    </row>
    <row r="675" spans="1:7" x14ac:dyDescent="0.25">
      <c r="A675" t="s">
        <v>1528</v>
      </c>
      <c r="B675" t="str">
        <f t="shared" si="20"/>
        <v>telephone</v>
      </c>
      <c r="C675">
        <f>IF(B675=LOOKUP(B675,terms!$B$2:$B$219),1,0)</f>
        <v>0</v>
      </c>
      <c r="D675">
        <f>IF(B675=LOOKUP(B675,terms!$B$2:$B$223),0,1)</f>
        <v>1</v>
      </c>
      <c r="E675">
        <v>675</v>
      </c>
      <c r="F675" t="str">
        <f t="shared" si="21"/>
        <v>D675</v>
      </c>
      <c r="G675" t="str">
        <f ca="1">IF(C675=1,SUM($D$2:INDIRECT(F675)),"")</f>
        <v/>
      </c>
    </row>
    <row r="676" spans="1:7" x14ac:dyDescent="0.25">
      <c r="A676" t="s">
        <v>1529</v>
      </c>
      <c r="B676" t="str">
        <f t="shared" si="20"/>
        <v>use</v>
      </c>
      <c r="C676">
        <f>IF(B676=LOOKUP(B676,terms!$B$2:$B$219),1,0)</f>
        <v>0</v>
      </c>
      <c r="D676">
        <f>IF(B676=LOOKUP(B676,terms!$B$2:$B$223),0,1)</f>
        <v>1</v>
      </c>
      <c r="E676">
        <v>676</v>
      </c>
      <c r="F676" t="str">
        <f t="shared" si="21"/>
        <v>D676</v>
      </c>
      <c r="G676" t="str">
        <f ca="1">IF(C676=1,SUM($D$2:INDIRECT(F676)),"")</f>
        <v/>
      </c>
    </row>
    <row r="677" spans="1:7" x14ac:dyDescent="0.25">
      <c r="A677" t="s">
        <v>1530</v>
      </c>
      <c r="B677" t="str">
        <f t="shared" si="20"/>
        <v>select</v>
      </c>
      <c r="C677">
        <f>IF(B677=LOOKUP(B677,terms!$B$2:$B$219),1,0)</f>
        <v>0</v>
      </c>
      <c r="D677">
        <f>IF(B677=LOOKUP(B677,terms!$B$2:$B$223),0,1)</f>
        <v>1</v>
      </c>
      <c r="E677">
        <v>677</v>
      </c>
      <c r="F677" t="str">
        <f t="shared" si="21"/>
        <v>D677</v>
      </c>
      <c r="G677" t="str">
        <f ca="1">IF(C677=1,SUM($D$2:INDIRECT(F677)),"")</f>
        <v/>
      </c>
    </row>
    <row r="678" spans="1:7" x14ac:dyDescent="0.25">
      <c r="A678" t="s">
        <v>1531</v>
      </c>
      <c r="B678" t="str">
        <f t="shared" si="20"/>
        <v>wellness</v>
      </c>
      <c r="C678">
        <f>IF(B678=LOOKUP(B678,terms!$B$2:$B$219),1,0)</f>
        <v>0</v>
      </c>
      <c r="D678">
        <f>IF(B678=LOOKUP(B678,terms!$B$2:$B$223),0,1)</f>
        <v>1</v>
      </c>
      <c r="E678">
        <v>678</v>
      </c>
      <c r="F678" t="str">
        <f t="shared" si="21"/>
        <v>D678</v>
      </c>
      <c r="G678" t="str">
        <f ca="1">IF(C678=1,SUM($D$2:INDIRECT(F678)),"")</f>
        <v/>
      </c>
    </row>
    <row r="679" spans="1:7" x14ac:dyDescent="0.25">
      <c r="A679" t="s">
        <v>1532</v>
      </c>
      <c r="B679" t="str">
        <f t="shared" si="20"/>
        <v>disenrollment</v>
      </c>
      <c r="C679">
        <f>IF(B679=LOOKUP(B679,terms!$B$2:$B$219),1,0)</f>
        <v>0</v>
      </c>
      <c r="D679">
        <f>IF(B679=LOOKUP(B679,terms!$B$2:$B$223),0,1)</f>
        <v>1</v>
      </c>
      <c r="E679">
        <v>679</v>
      </c>
      <c r="F679" t="str">
        <f t="shared" si="21"/>
        <v>D679</v>
      </c>
      <c r="G679" t="str">
        <f ca="1">IF(C679=1,SUM($D$2:INDIRECT(F679)),"")</f>
        <v/>
      </c>
    </row>
    <row r="680" spans="1:7" x14ac:dyDescent="0.25">
      <c r="A680" t="s">
        <v>1533</v>
      </c>
      <c r="B680" t="str">
        <f t="shared" si="20"/>
        <v>operational</v>
      </c>
      <c r="C680">
        <f>IF(B680=LOOKUP(B680,terms!$B$2:$B$219),1,0)</f>
        <v>0</v>
      </c>
      <c r="D680">
        <f>IF(B680=LOOKUP(B680,terms!$B$2:$B$223),0,1)</f>
        <v>1</v>
      </c>
      <c r="E680">
        <v>680</v>
      </c>
      <c r="F680" t="str">
        <f t="shared" si="21"/>
        <v>D680</v>
      </c>
      <c r="G680" t="str">
        <f ca="1">IF(C680=1,SUM($D$2:INDIRECT(F680)),"")</f>
        <v/>
      </c>
    </row>
    <row r="681" spans="1:7" x14ac:dyDescent="0.25">
      <c r="A681" t="s">
        <v>1534</v>
      </c>
      <c r="B681" t="str">
        <f t="shared" si="20"/>
        <v>purpose</v>
      </c>
      <c r="C681">
        <f>IF(B681=LOOKUP(B681,terms!$B$2:$B$219),1,0)</f>
        <v>0</v>
      </c>
      <c r="D681">
        <f>IF(B681=LOOKUP(B681,terms!$B$2:$B$223),0,1)</f>
        <v>1</v>
      </c>
      <c r="E681">
        <v>681</v>
      </c>
      <c r="F681" t="str">
        <f t="shared" si="21"/>
        <v>D681</v>
      </c>
      <c r="G681" t="str">
        <f ca="1">IF(C681=1,SUM($D$2:INDIRECT(F681)),"")</f>
        <v/>
      </c>
    </row>
    <row r="682" spans="1:7" x14ac:dyDescent="0.25">
      <c r="A682" t="s">
        <v>1535</v>
      </c>
      <c r="B682" t="str">
        <f t="shared" si="20"/>
        <v>exist</v>
      </c>
      <c r="C682">
        <f>IF(B682=LOOKUP(B682,terms!$B$2:$B$219),1,0)</f>
        <v>0</v>
      </c>
      <c r="D682">
        <f>IF(B682=LOOKUP(B682,terms!$B$2:$B$223),0,1)</f>
        <v>1</v>
      </c>
      <c r="E682">
        <v>682</v>
      </c>
      <c r="F682" t="str">
        <f t="shared" si="21"/>
        <v>D682</v>
      </c>
      <c r="G682" t="str">
        <f ca="1">IF(C682=1,SUM($D$2:INDIRECT(F682)),"")</f>
        <v/>
      </c>
    </row>
    <row r="683" spans="1:7" x14ac:dyDescent="0.25">
      <c r="A683" t="s">
        <v>1536</v>
      </c>
      <c r="B683" t="str">
        <f t="shared" si="20"/>
        <v>organization</v>
      </c>
      <c r="C683">
        <f>IF(B683=LOOKUP(B683,terms!$B$2:$B$219),1,0)</f>
        <v>0</v>
      </c>
      <c r="D683">
        <f>IF(B683=LOOKUP(B683,terms!$B$2:$B$223),0,1)</f>
        <v>1</v>
      </c>
      <c r="E683">
        <v>683</v>
      </c>
      <c r="F683" t="str">
        <f t="shared" si="21"/>
        <v>D683</v>
      </c>
      <c r="G683" t="str">
        <f ca="1">IF(C683=1,SUM($D$2:INDIRECT(F683)),"")</f>
        <v/>
      </c>
    </row>
    <row r="684" spans="1:7" x14ac:dyDescent="0.25">
      <c r="A684" t="s">
        <v>1537</v>
      </c>
      <c r="B684" t="str">
        <f t="shared" si="20"/>
        <v>screen</v>
      </c>
      <c r="C684">
        <f>IF(B684=LOOKUP(B684,terms!$B$2:$B$219),1,0)</f>
        <v>0</v>
      </c>
      <c r="D684">
        <f>IF(B684=LOOKUP(B684,terms!$B$2:$B$223),0,1)</f>
        <v>1</v>
      </c>
      <c r="E684">
        <v>684</v>
      </c>
      <c r="F684" t="str">
        <f t="shared" si="21"/>
        <v>D684</v>
      </c>
      <c r="G684" t="str">
        <f ca="1">IF(C684=1,SUM($D$2:INDIRECT(F684)),"")</f>
        <v/>
      </c>
    </row>
    <row r="685" spans="1:7" x14ac:dyDescent="0.25">
      <c r="A685" t="s">
        <v>1538</v>
      </c>
      <c r="B685" t="str">
        <f t="shared" si="20"/>
        <v>route</v>
      </c>
      <c r="C685">
        <f>IF(B685=LOOKUP(B685,terms!$B$2:$B$219),1,0)</f>
        <v>0</v>
      </c>
      <c r="D685">
        <f>IF(B685=LOOKUP(B685,terms!$B$2:$B$223),0,1)</f>
        <v>1</v>
      </c>
      <c r="E685">
        <v>685</v>
      </c>
      <c r="F685" t="str">
        <f t="shared" si="21"/>
        <v>D685</v>
      </c>
      <c r="G685" t="str">
        <f ca="1">IF(C685=1,SUM($D$2:INDIRECT(F685)),"")</f>
        <v/>
      </c>
    </row>
    <row r="686" spans="1:7" x14ac:dyDescent="0.25">
      <c r="A686" t="s">
        <v>813</v>
      </c>
      <c r="B686" t="str">
        <f t="shared" si="20"/>
        <v>location</v>
      </c>
      <c r="C686">
        <f>IF(B686=LOOKUP(B686,terms!$B$2:$B$219),1,0)</f>
        <v>1</v>
      </c>
      <c r="D686">
        <f>IF(B686=LOOKUP(B686,terms!$B$2:$B$223),0,1)</f>
        <v>0</v>
      </c>
      <c r="E686">
        <v>686</v>
      </c>
      <c r="F686" t="str">
        <f t="shared" si="21"/>
        <v>D686</v>
      </c>
      <c r="G686">
        <f ca="1">IF(C686=1,SUM($D$2:INDIRECT(F686)),"")</f>
        <v>589</v>
      </c>
    </row>
    <row r="687" spans="1:7" x14ac:dyDescent="0.25">
      <c r="A687" t="s">
        <v>1539</v>
      </c>
      <c r="B687" t="str">
        <f t="shared" si="20"/>
        <v>participation</v>
      </c>
      <c r="C687">
        <f>IF(B687=LOOKUP(B687,terms!$B$2:$B$219),1,0)</f>
        <v>0</v>
      </c>
      <c r="D687">
        <f>IF(B687=LOOKUP(B687,terms!$B$2:$B$223),0,1)</f>
        <v>1</v>
      </c>
      <c r="E687">
        <v>687</v>
      </c>
      <c r="F687" t="str">
        <f t="shared" si="21"/>
        <v>D687</v>
      </c>
      <c r="G687" t="str">
        <f ca="1">IF(C687=1,SUM($D$2:INDIRECT(F687)),"")</f>
        <v/>
      </c>
    </row>
    <row r="688" spans="1:7" x14ac:dyDescent="0.25">
      <c r="A688" t="s">
        <v>1540</v>
      </c>
      <c r="B688" t="str">
        <f t="shared" si="20"/>
        <v>agency</v>
      </c>
      <c r="C688">
        <f>IF(B688=LOOKUP(B688,terms!$B$2:$B$219),1,0)</f>
        <v>1</v>
      </c>
      <c r="D688">
        <f>IF(B688=LOOKUP(B688,terms!$B$2:$B$223),0,1)</f>
        <v>0</v>
      </c>
      <c r="E688">
        <v>688</v>
      </c>
      <c r="F688" t="str">
        <f t="shared" si="21"/>
        <v>D688</v>
      </c>
      <c r="G688">
        <f ca="1">IF(C688=1,SUM($D$2:INDIRECT(F688)),"")</f>
        <v>590</v>
      </c>
    </row>
    <row r="689" spans="1:7" x14ac:dyDescent="0.25">
      <c r="A689" t="s">
        <v>1541</v>
      </c>
      <c r="B689" t="str">
        <f t="shared" si="20"/>
        <v>list</v>
      </c>
      <c r="C689">
        <f>IF(B689=LOOKUP(B689,terms!$B$2:$B$219),1,0)</f>
        <v>0</v>
      </c>
      <c r="D689">
        <f>IF(B689=LOOKUP(B689,terms!$B$2:$B$223),0,1)</f>
        <v>1</v>
      </c>
      <c r="E689">
        <v>689</v>
      </c>
      <c r="F689" t="str">
        <f t="shared" si="21"/>
        <v>D689</v>
      </c>
      <c r="G689" t="str">
        <f ca="1">IF(C689=1,SUM($D$2:INDIRECT(F689)),"")</f>
        <v/>
      </c>
    </row>
    <row r="690" spans="1:7" x14ac:dyDescent="0.25">
      <c r="A690" t="s">
        <v>1542</v>
      </c>
      <c r="B690" t="str">
        <f t="shared" si="20"/>
        <v>date</v>
      </c>
      <c r="C690">
        <f>IF(B690=LOOKUP(B690,terms!$B$2:$B$219),1,0)</f>
        <v>0</v>
      </c>
      <c r="D690">
        <f>IF(B690=LOOKUP(B690,terms!$B$2:$B$223),0,1)</f>
        <v>1</v>
      </c>
      <c r="E690">
        <v>690</v>
      </c>
      <c r="F690" t="str">
        <f t="shared" si="21"/>
        <v>D690</v>
      </c>
      <c r="G690" t="str">
        <f ca="1">IF(C690=1,SUM($D$2:INDIRECT(F690)),"")</f>
        <v/>
      </c>
    </row>
    <row r="691" spans="1:7" x14ac:dyDescent="0.25">
      <c r="A691" t="s">
        <v>1543</v>
      </c>
      <c r="B691" t="str">
        <f t="shared" si="20"/>
        <v>amount</v>
      </c>
      <c r="C691">
        <f>IF(B691=LOOKUP(B691,terms!$B$2:$B$219),1,0)</f>
        <v>0</v>
      </c>
      <c r="D691">
        <f>IF(B691=LOOKUP(B691,terms!$B$2:$B$223),0,1)</f>
        <v>1</v>
      </c>
      <c r="E691">
        <v>691</v>
      </c>
      <c r="F691" t="str">
        <f t="shared" si="21"/>
        <v>D691</v>
      </c>
      <c r="G691" t="str">
        <f ca="1">IF(C691=1,SUM($D$2:INDIRECT(F691)),"")</f>
        <v/>
      </c>
    </row>
    <row r="692" spans="1:7" x14ac:dyDescent="0.25">
      <c r="A692" t="s">
        <v>1544</v>
      </c>
      <c r="B692" t="str">
        <f t="shared" si="20"/>
        <v>household</v>
      </c>
      <c r="C692">
        <f>IF(B692=LOOKUP(B692,terms!$B$2:$B$219),1,0)</f>
        <v>0</v>
      </c>
      <c r="D692">
        <f>IF(B692=LOOKUP(B692,terms!$B$2:$B$223),0,1)</f>
        <v>1</v>
      </c>
      <c r="E692">
        <v>692</v>
      </c>
      <c r="F692" t="str">
        <f t="shared" si="21"/>
        <v>D692</v>
      </c>
      <c r="G692" t="str">
        <f ca="1">IF(C692=1,SUM($D$2:INDIRECT(F692)),"")</f>
        <v/>
      </c>
    </row>
    <row r="693" spans="1:7" x14ac:dyDescent="0.25">
      <c r="A693" t="s">
        <v>1545</v>
      </c>
      <c r="B693" t="str">
        <f t="shared" si="20"/>
        <v>determined</v>
      </c>
      <c r="C693">
        <f>IF(B693=LOOKUP(B693,terms!$B$2:$B$219),1,0)</f>
        <v>0</v>
      </c>
      <c r="D693">
        <f>IF(B693=LOOKUP(B693,terms!$B$2:$B$223),0,1)</f>
        <v>1</v>
      </c>
      <c r="E693">
        <v>693</v>
      </c>
      <c r="F693" t="str">
        <f t="shared" si="21"/>
        <v>D693</v>
      </c>
      <c r="G693" t="str">
        <f ca="1">IF(C693=1,SUM($D$2:INDIRECT(F693)),"")</f>
        <v/>
      </c>
    </row>
    <row r="694" spans="1:7" x14ac:dyDescent="0.25">
      <c r="A694" t="s">
        <v>1546</v>
      </c>
      <c r="B694" t="str">
        <f t="shared" si="20"/>
        <v>obtain</v>
      </c>
      <c r="C694">
        <f>IF(B694=LOOKUP(B694,terms!$B$2:$B$219),1,0)</f>
        <v>0</v>
      </c>
      <c r="D694">
        <f>IF(B694=LOOKUP(B694,terms!$B$2:$B$223),0,1)</f>
        <v>1</v>
      </c>
      <c r="E694">
        <v>694</v>
      </c>
      <c r="F694" t="str">
        <f t="shared" si="21"/>
        <v>D694</v>
      </c>
      <c r="G694" t="str">
        <f ca="1">IF(C694=1,SUM($D$2:INDIRECT(F694)),"")</f>
        <v/>
      </c>
    </row>
    <row r="695" spans="1:7" x14ac:dyDescent="0.25">
      <c r="A695" t="s">
        <v>1547</v>
      </c>
      <c r="B695" t="str">
        <f t="shared" si="20"/>
        <v>timeframe</v>
      </c>
      <c r="C695">
        <f>IF(B695=LOOKUP(B695,terms!$B$2:$B$219),1,0)</f>
        <v>0</v>
      </c>
      <c r="D695">
        <f>IF(B695=LOOKUP(B695,terms!$B$2:$B$223),0,1)</f>
        <v>1</v>
      </c>
      <c r="E695">
        <v>695</v>
      </c>
      <c r="F695" t="str">
        <f t="shared" si="21"/>
        <v>D695</v>
      </c>
      <c r="G695" t="str">
        <f ca="1">IF(C695=1,SUM($D$2:INDIRECT(F695)),"")</f>
        <v/>
      </c>
    </row>
    <row r="696" spans="1:7" x14ac:dyDescent="0.25">
      <c r="A696" t="s">
        <v>772</v>
      </c>
      <c r="B696" t="str">
        <f t="shared" si="20"/>
        <v>enrollee</v>
      </c>
      <c r="C696">
        <f>IF(B696=LOOKUP(B696,terms!$B$2:$B$219),1,0)</f>
        <v>1</v>
      </c>
      <c r="D696">
        <f>IF(B696=LOOKUP(B696,terms!$B$2:$B$223),0,1)</f>
        <v>0</v>
      </c>
      <c r="E696">
        <v>696</v>
      </c>
      <c r="F696" t="str">
        <f t="shared" si="21"/>
        <v>D696</v>
      </c>
      <c r="G696">
        <f ca="1">IF(C696=1,SUM($D$2:INDIRECT(F696)),"")</f>
        <v>597</v>
      </c>
    </row>
    <row r="697" spans="1:7" x14ac:dyDescent="0.25">
      <c r="A697" t="s">
        <v>1548</v>
      </c>
      <c r="B697" t="str">
        <f t="shared" si="20"/>
        <v>application</v>
      </c>
      <c r="C697">
        <f>IF(B697=LOOKUP(B697,terms!$B$2:$B$219),1,0)</f>
        <v>1</v>
      </c>
      <c r="D697">
        <f>IF(B697=LOOKUP(B697,terms!$B$2:$B$223),0,1)</f>
        <v>0</v>
      </c>
      <c r="E697">
        <v>697</v>
      </c>
      <c r="F697" t="str">
        <f t="shared" si="21"/>
        <v>D697</v>
      </c>
      <c r="G697">
        <f ca="1">IF(C697=1,SUM($D$2:INDIRECT(F697)),"")</f>
        <v>597</v>
      </c>
    </row>
    <row r="698" spans="1:7" x14ac:dyDescent="0.25">
      <c r="A698" t="s">
        <v>1549</v>
      </c>
      <c r="B698" t="str">
        <f t="shared" si="20"/>
        <v>needed</v>
      </c>
      <c r="C698">
        <f>IF(B698=LOOKUP(B698,terms!$B$2:$B$219),1,0)</f>
        <v>0</v>
      </c>
      <c r="D698">
        <f>IF(B698=LOOKUP(B698,terms!$B$2:$B$223),0,1)</f>
        <v>1</v>
      </c>
      <c r="E698">
        <v>698</v>
      </c>
      <c r="F698" t="str">
        <f t="shared" si="21"/>
        <v>D698</v>
      </c>
      <c r="G698" t="str">
        <f ca="1">IF(C698=1,SUM($D$2:INDIRECT(F698)),"")</f>
        <v/>
      </c>
    </row>
    <row r="699" spans="1:7" x14ac:dyDescent="0.25">
      <c r="A699" t="s">
        <v>1550</v>
      </c>
      <c r="B699" t="str">
        <f t="shared" si="20"/>
        <v>status</v>
      </c>
      <c r="C699">
        <f>IF(B699=LOOKUP(B699,terms!$B$2:$B$219),1,0)</f>
        <v>0</v>
      </c>
      <c r="D699">
        <f>IF(B699=LOOKUP(B699,terms!$B$2:$B$223),0,1)</f>
        <v>1</v>
      </c>
      <c r="E699">
        <v>699</v>
      </c>
      <c r="F699" t="str">
        <f t="shared" si="21"/>
        <v>D699</v>
      </c>
      <c r="G699" t="str">
        <f ca="1">IF(C699=1,SUM($D$2:INDIRECT(F699)),"")</f>
        <v/>
      </c>
    </row>
    <row r="700" spans="1:7" x14ac:dyDescent="0.25">
      <c r="A700" t="s">
        <v>1551</v>
      </c>
      <c r="B700" t="str">
        <f t="shared" si="20"/>
        <v>verification</v>
      </c>
      <c r="C700">
        <f>IF(B700=LOOKUP(B700,terms!$B$2:$B$219),1,0)</f>
        <v>0</v>
      </c>
      <c r="D700">
        <f>IF(B700=LOOKUP(B700,terms!$B$2:$B$223),0,1)</f>
        <v>1</v>
      </c>
      <c r="E700">
        <v>700</v>
      </c>
      <c r="F700" t="str">
        <f t="shared" si="21"/>
        <v>D700</v>
      </c>
      <c r="G700" t="str">
        <f ca="1">IF(C700=1,SUM($D$2:INDIRECT(F700)),"")</f>
        <v/>
      </c>
    </row>
    <row r="701" spans="1:7" x14ac:dyDescent="0.25">
      <c r="A701" t="s">
        <v>1552</v>
      </c>
      <c r="B701" t="str">
        <f t="shared" si="20"/>
        <v>verify</v>
      </c>
      <c r="C701">
        <f>IF(B701=LOOKUP(B701,terms!$B$2:$B$219),1,0)</f>
        <v>0</v>
      </c>
      <c r="D701">
        <f>IF(B701=LOOKUP(B701,terms!$B$2:$B$223),0,1)</f>
        <v>1</v>
      </c>
      <c r="E701">
        <v>701</v>
      </c>
      <c r="F701" t="str">
        <f t="shared" si="21"/>
        <v>D701</v>
      </c>
      <c r="G701" t="str">
        <f ca="1">IF(C701=1,SUM($D$2:INDIRECT(F701)),"")</f>
        <v/>
      </c>
    </row>
    <row r="702" spans="1:7" x14ac:dyDescent="0.25">
      <c r="A702" t="s">
        <v>1553</v>
      </c>
      <c r="B702" t="str">
        <f t="shared" si="20"/>
        <v>california</v>
      </c>
      <c r="C702">
        <f>IF(B702=LOOKUP(B702,terms!$B$2:$B$219),1,0)</f>
        <v>0</v>
      </c>
      <c r="D702">
        <f>IF(B702=LOOKUP(B702,terms!$B$2:$B$223),0,1)</f>
        <v>1</v>
      </c>
      <c r="E702">
        <v>702</v>
      </c>
      <c r="F702" t="str">
        <f t="shared" si="21"/>
        <v>D702</v>
      </c>
      <c r="G702" t="str">
        <f ca="1">IF(C702=1,SUM($D$2:INDIRECT(F702)),"")</f>
        <v/>
      </c>
    </row>
    <row r="703" spans="1:7" x14ac:dyDescent="0.25">
      <c r="A703" t="s">
        <v>1554</v>
      </c>
      <c r="B703" t="str">
        <f t="shared" si="20"/>
        <v>benefit</v>
      </c>
      <c r="C703">
        <f>IF(B703=LOOKUP(B703,terms!$B$2:$B$219),1,0)</f>
        <v>0</v>
      </c>
      <c r="D703">
        <f>IF(B703=LOOKUP(B703,terms!$B$2:$B$223),0,1)</f>
        <v>1</v>
      </c>
      <c r="E703">
        <v>703</v>
      </c>
      <c r="F703" t="str">
        <f t="shared" si="21"/>
        <v>D703</v>
      </c>
      <c r="G703" t="str">
        <f ca="1">IF(C703=1,SUM($D$2:INDIRECT(F703)),"")</f>
        <v/>
      </c>
    </row>
    <row r="704" spans="1:7" x14ac:dyDescent="0.25">
      <c r="A704" t="s">
        <v>1555</v>
      </c>
      <c r="B704" t="str">
        <f t="shared" si="20"/>
        <v>capability</v>
      </c>
      <c r="C704">
        <f>IF(B704=LOOKUP(B704,terms!$B$2:$B$219),1,0)</f>
        <v>0</v>
      </c>
      <c r="D704">
        <f>IF(B704=LOOKUP(B704,terms!$B$2:$B$223),0,1)</f>
        <v>1</v>
      </c>
      <c r="E704">
        <v>704</v>
      </c>
      <c r="F704" t="str">
        <f t="shared" si="21"/>
        <v>D704</v>
      </c>
      <c r="G704" t="str">
        <f ca="1">IF(C704=1,SUM($D$2:INDIRECT(F704)),"")</f>
        <v/>
      </c>
    </row>
    <row r="705" spans="1:7" x14ac:dyDescent="0.25">
      <c r="A705" t="s">
        <v>838</v>
      </c>
      <c r="B705" t="str">
        <f t="shared" si="20"/>
        <v>person</v>
      </c>
      <c r="C705">
        <f>IF(B705=LOOKUP(B705,terms!$B$2:$B$219),1,0)</f>
        <v>1</v>
      </c>
      <c r="D705">
        <f>IF(B705=LOOKUP(B705,terms!$B$2:$B$223),0,1)</f>
        <v>0</v>
      </c>
      <c r="E705">
        <v>705</v>
      </c>
      <c r="F705" t="str">
        <f t="shared" si="21"/>
        <v>D705</v>
      </c>
      <c r="G705">
        <f ca="1">IF(C705=1,SUM($D$2:INDIRECT(F705)),"")</f>
        <v>604</v>
      </c>
    </row>
    <row r="706" spans="1:7" x14ac:dyDescent="0.25">
      <c r="A706" t="s">
        <v>872</v>
      </c>
      <c r="B706" t="str">
        <f t="shared" si="20"/>
        <v>region</v>
      </c>
      <c r="C706">
        <f>IF(B706=LOOKUP(B706,terms!$B$2:$B$219),1,0)</f>
        <v>1</v>
      </c>
      <c r="D706">
        <f>IF(B706=LOOKUP(B706,terms!$B$2:$B$223),0,1)</f>
        <v>0</v>
      </c>
      <c r="E706">
        <v>706</v>
      </c>
      <c r="F706" t="str">
        <f t="shared" si="21"/>
        <v>D706</v>
      </c>
      <c r="G706">
        <f ca="1">IF(C706=1,SUM($D$2:INDIRECT(F706)),"")</f>
        <v>604</v>
      </c>
    </row>
    <row r="707" spans="1:7" x14ac:dyDescent="0.25">
      <c r="A707" t="s">
        <v>1556</v>
      </c>
      <c r="B707" t="str">
        <f t="shared" ref="B707:B770" si="22">LOWER(SUBSTITUTE(A707," ",""))</f>
        <v>document</v>
      </c>
      <c r="C707">
        <f>IF(B707=LOOKUP(B707,terms!$B$2:$B$219),1,0)</f>
        <v>0</v>
      </c>
      <c r="D707">
        <f>IF(B707=LOOKUP(B707,terms!$B$2:$B$223),0,1)</f>
        <v>1</v>
      </c>
      <c r="E707">
        <v>707</v>
      </c>
      <c r="F707" t="str">
        <f t="shared" ref="F707:F770" si="23">CONCATENATE("D",E707)</f>
        <v>D707</v>
      </c>
      <c r="G707" t="str">
        <f ca="1">IF(C707=1,SUM($D$2:INDIRECT(F707)),"")</f>
        <v/>
      </c>
    </row>
    <row r="708" spans="1:7" x14ac:dyDescent="0.25">
      <c r="A708" t="s">
        <v>1557</v>
      </c>
      <c r="B708" t="str">
        <f t="shared" si="22"/>
        <v>language</v>
      </c>
      <c r="C708">
        <f>IF(B708=LOOKUP(B708,terms!$B$2:$B$219),1,0)</f>
        <v>0</v>
      </c>
      <c r="D708">
        <f>IF(B708=LOOKUP(B708,terms!$B$2:$B$223),0,1)</f>
        <v>1</v>
      </c>
      <c r="E708">
        <v>708</v>
      </c>
      <c r="F708" t="str">
        <f t="shared" si="23"/>
        <v>D708</v>
      </c>
      <c r="G708" t="str">
        <f ca="1">IF(C708=1,SUM($D$2:INDIRECT(F708)),"")</f>
        <v/>
      </c>
    </row>
    <row r="709" spans="1:7" x14ac:dyDescent="0.25">
      <c r="A709" t="s">
        <v>1558</v>
      </c>
      <c r="B709" t="str">
        <f t="shared" si="22"/>
        <v>change</v>
      </c>
      <c r="C709">
        <f>IF(B709=LOOKUP(B709,terms!$B$2:$B$219),1,0)</f>
        <v>0</v>
      </c>
      <c r="D709">
        <f>IF(B709=LOOKUP(B709,terms!$B$2:$B$223),0,1)</f>
        <v>1</v>
      </c>
      <c r="E709">
        <v>709</v>
      </c>
      <c r="F709" t="str">
        <f t="shared" si="23"/>
        <v>D709</v>
      </c>
      <c r="G709" t="str">
        <f ca="1">IF(C709=1,SUM($D$2:INDIRECT(F709)),"")</f>
        <v/>
      </c>
    </row>
    <row r="710" spans="1:7" x14ac:dyDescent="0.25">
      <c r="A710" t="s">
        <v>1559</v>
      </c>
      <c r="B710" t="str">
        <f t="shared" si="22"/>
        <v>notice</v>
      </c>
      <c r="C710">
        <f>IF(B710=LOOKUP(B710,terms!$B$2:$B$219),1,0)</f>
        <v>0</v>
      </c>
      <c r="D710">
        <f>IF(B710=LOOKUP(B710,terms!$B$2:$B$223),0,1)</f>
        <v>1</v>
      </c>
      <c r="E710">
        <v>710</v>
      </c>
      <c r="F710" t="str">
        <f t="shared" si="23"/>
        <v>D710</v>
      </c>
      <c r="G710" t="str">
        <f ca="1">IF(C710=1,SUM($D$2:INDIRECT(F710)),"")</f>
        <v/>
      </c>
    </row>
    <row r="711" spans="1:7" x14ac:dyDescent="0.25">
      <c r="A711" t="s">
        <v>1560</v>
      </c>
      <c r="B711" t="str">
        <f t="shared" si="22"/>
        <v>criterion</v>
      </c>
      <c r="C711">
        <f>IF(B711=LOOKUP(B711,terms!$B$2:$B$219),1,0)</f>
        <v>0</v>
      </c>
      <c r="D711">
        <f>IF(B711=LOOKUP(B711,terms!$B$2:$B$223),0,1)</f>
        <v>1</v>
      </c>
      <c r="E711">
        <v>711</v>
      </c>
      <c r="F711" t="str">
        <f t="shared" si="23"/>
        <v>D711</v>
      </c>
      <c r="G711" t="str">
        <f ca="1">IF(C711=1,SUM($D$2:INDIRECT(F711)),"")</f>
        <v/>
      </c>
    </row>
    <row r="712" spans="1:7" x14ac:dyDescent="0.25">
      <c r="A712" t="s">
        <v>1561</v>
      </c>
      <c r="B712" t="str">
        <f t="shared" si="22"/>
        <v>task</v>
      </c>
      <c r="C712">
        <f>IF(B712=LOOKUP(B712,terms!$B$2:$B$219),1,0)</f>
        <v>0</v>
      </c>
      <c r="D712">
        <f>IF(B712=LOOKUP(B712,terms!$B$2:$B$223),0,1)</f>
        <v>1</v>
      </c>
      <c r="E712">
        <v>712</v>
      </c>
      <c r="F712" t="str">
        <f t="shared" si="23"/>
        <v>D712</v>
      </c>
      <c r="G712" t="str">
        <f ca="1">IF(C712=1,SUM($D$2:INDIRECT(F712)),"")</f>
        <v/>
      </c>
    </row>
    <row r="713" spans="1:7" x14ac:dyDescent="0.25">
      <c r="A713" t="s">
        <v>1562</v>
      </c>
      <c r="B713" t="str">
        <f t="shared" si="22"/>
        <v>interface</v>
      </c>
      <c r="C713">
        <f>IF(B713=LOOKUP(B713,terms!$B$2:$B$219),1,0)</f>
        <v>0</v>
      </c>
      <c r="D713">
        <f>IF(B713=LOOKUP(B713,terms!$B$2:$B$223),0,1)</f>
        <v>1</v>
      </c>
      <c r="E713">
        <v>713</v>
      </c>
      <c r="F713" t="str">
        <f t="shared" si="23"/>
        <v>D713</v>
      </c>
      <c r="G713" t="str">
        <f ca="1">IF(C713=1,SUM($D$2:INDIRECT(F713)),"")</f>
        <v/>
      </c>
    </row>
    <row r="714" spans="1:7" x14ac:dyDescent="0.25">
      <c r="A714" t="s">
        <v>1563</v>
      </c>
      <c r="B714" t="str">
        <f t="shared" si="22"/>
        <v>period</v>
      </c>
      <c r="C714">
        <f>IF(B714=LOOKUP(B714,terms!$B$2:$B$219),1,0)</f>
        <v>0</v>
      </c>
      <c r="D714">
        <f>IF(B714=LOOKUP(B714,terms!$B$2:$B$223),0,1)</f>
        <v>1</v>
      </c>
      <c r="E714">
        <v>714</v>
      </c>
      <c r="F714" t="str">
        <f t="shared" si="23"/>
        <v>D714</v>
      </c>
      <c r="G714" t="str">
        <f ca="1">IF(C714=1,SUM($D$2:INDIRECT(F714)),"")</f>
        <v/>
      </c>
    </row>
    <row r="715" spans="1:7" x14ac:dyDescent="0.25">
      <c r="A715" t="s">
        <v>1564</v>
      </c>
      <c r="B715" t="str">
        <f t="shared" si="22"/>
        <v>reporting</v>
      </c>
      <c r="C715">
        <f>IF(B715=LOOKUP(B715,terms!$B$2:$B$219),1,0)</f>
        <v>0</v>
      </c>
      <c r="D715">
        <f>IF(B715=LOOKUP(B715,terms!$B$2:$B$223),0,1)</f>
        <v>1</v>
      </c>
      <c r="E715">
        <v>715</v>
      </c>
      <c r="F715" t="str">
        <f t="shared" si="23"/>
        <v>D715</v>
      </c>
      <c r="G715" t="str">
        <f ca="1">IF(C715=1,SUM($D$2:INDIRECT(F715)),"")</f>
        <v/>
      </c>
    </row>
    <row r="716" spans="1:7" x14ac:dyDescent="0.25">
      <c r="A716" t="s">
        <v>1565</v>
      </c>
      <c r="B716" t="str">
        <f t="shared" si="22"/>
        <v>completed</v>
      </c>
      <c r="C716">
        <f>IF(B716=LOOKUP(B716,terms!$B$2:$B$219),1,0)</f>
        <v>0</v>
      </c>
      <c r="D716">
        <f>IF(B716=LOOKUP(B716,terms!$B$2:$B$223),0,1)</f>
        <v>1</v>
      </c>
      <c r="E716">
        <v>716</v>
      </c>
      <c r="F716" t="str">
        <f t="shared" si="23"/>
        <v>D716</v>
      </c>
      <c r="G716" t="str">
        <f ca="1">IF(C716=1,SUM($D$2:INDIRECT(F716)),"")</f>
        <v/>
      </c>
    </row>
    <row r="717" spans="1:7" x14ac:dyDescent="0.25">
      <c r="A717" t="s">
        <v>1566</v>
      </c>
      <c r="B717" t="str">
        <f t="shared" si="22"/>
        <v>report</v>
      </c>
      <c r="C717">
        <f>IF(B717=LOOKUP(B717,terms!$B$2:$B$219),1,0)</f>
        <v>0</v>
      </c>
      <c r="D717">
        <f>IF(B717=LOOKUP(B717,terms!$B$2:$B$223),0,1)</f>
        <v>1</v>
      </c>
      <c r="E717">
        <v>717</v>
      </c>
      <c r="F717" t="str">
        <f t="shared" si="23"/>
        <v>D717</v>
      </c>
      <c r="G717" t="str">
        <f ca="1">IF(C717=1,SUM($D$2:INDIRECT(F717)),"")</f>
        <v/>
      </c>
    </row>
    <row r="718" spans="1:7" x14ac:dyDescent="0.25">
      <c r="A718" t="s">
        <v>1567</v>
      </c>
      <c r="B718" t="str">
        <f t="shared" si="22"/>
        <v>monthly</v>
      </c>
      <c r="C718">
        <f>IF(B718=LOOKUP(B718,terms!$B$2:$B$219),1,0)</f>
        <v>0</v>
      </c>
      <c r="D718">
        <f>IF(B718=LOOKUP(B718,terms!$B$2:$B$223),0,1)</f>
        <v>1</v>
      </c>
      <c r="E718">
        <v>718</v>
      </c>
      <c r="F718" t="str">
        <f t="shared" si="23"/>
        <v>D718</v>
      </c>
      <c r="G718" t="str">
        <f ca="1">IF(C718=1,SUM($D$2:INDIRECT(F718)),"")</f>
        <v/>
      </c>
    </row>
    <row r="719" spans="1:7" x14ac:dyDescent="0.25">
      <c r="A719" t="s">
        <v>1568</v>
      </c>
      <c r="B719" t="str">
        <f t="shared" si="22"/>
        <v>send</v>
      </c>
      <c r="C719">
        <f>IF(B719=LOOKUP(B719,terms!$B$2:$B$219),1,0)</f>
        <v>0</v>
      </c>
      <c r="D719">
        <f>IF(B719=LOOKUP(B719,terms!$B$2:$B$223),0,1)</f>
        <v>1</v>
      </c>
      <c r="E719">
        <v>719</v>
      </c>
      <c r="F719" t="str">
        <f t="shared" si="23"/>
        <v>D719</v>
      </c>
      <c r="G719" t="str">
        <f ca="1">IF(C719=1,SUM($D$2:INDIRECT(F719)),"")</f>
        <v/>
      </c>
    </row>
    <row r="720" spans="1:7" x14ac:dyDescent="0.25">
      <c r="A720" t="s">
        <v>1569</v>
      </c>
      <c r="B720" t="str">
        <f t="shared" si="22"/>
        <v>real-time</v>
      </c>
      <c r="C720">
        <f>IF(B720=LOOKUP(B720,terms!$B$2:$B$219),1,0)</f>
        <v>0</v>
      </c>
      <c r="D720">
        <f>IF(B720=LOOKUP(B720,terms!$B$2:$B$223),0,1)</f>
        <v>1</v>
      </c>
      <c r="E720">
        <v>720</v>
      </c>
      <c r="F720" t="str">
        <f t="shared" si="23"/>
        <v>D720</v>
      </c>
      <c r="G720" t="str">
        <f ca="1">IF(C720=1,SUM($D$2:INDIRECT(F720)),"")</f>
        <v/>
      </c>
    </row>
    <row r="721" spans="1:7" x14ac:dyDescent="0.25">
      <c r="A721" t="s">
        <v>1570</v>
      </c>
      <c r="B721" t="str">
        <f t="shared" si="22"/>
        <v>track</v>
      </c>
      <c r="C721">
        <f>IF(B721=LOOKUP(B721,terms!$B$2:$B$219),1,0)</f>
        <v>0</v>
      </c>
      <c r="D721">
        <f>IF(B721=LOOKUP(B721,terms!$B$2:$B$223),0,1)</f>
        <v>1</v>
      </c>
      <c r="E721">
        <v>721</v>
      </c>
      <c r="F721" t="str">
        <f t="shared" si="23"/>
        <v>D721</v>
      </c>
      <c r="G721" t="str">
        <f ca="1">IF(C721=1,SUM($D$2:INDIRECT(F721)),"")</f>
        <v/>
      </c>
    </row>
    <row r="722" spans="1:7" x14ac:dyDescent="0.25">
      <c r="A722" t="s">
        <v>744</v>
      </c>
      <c r="B722" t="str">
        <f t="shared" si="22"/>
        <v>consumer</v>
      </c>
      <c r="C722">
        <f>IF(B722=LOOKUP(B722,terms!$B$2:$B$219),1,0)</f>
        <v>1</v>
      </c>
      <c r="D722">
        <f>IF(B722=LOOKUP(B722,terms!$B$2:$B$223),0,1)</f>
        <v>0</v>
      </c>
      <c r="E722">
        <v>722</v>
      </c>
      <c r="F722" t="str">
        <f t="shared" si="23"/>
        <v>D722</v>
      </c>
      <c r="G722">
        <f ca="1">IF(C722=1,SUM($D$2:INDIRECT(F722)),"")</f>
        <v>619</v>
      </c>
    </row>
    <row r="723" spans="1:7" x14ac:dyDescent="0.25">
      <c r="A723" t="s">
        <v>1571</v>
      </c>
      <c r="B723" t="str">
        <f t="shared" si="22"/>
        <v>pocket</v>
      </c>
      <c r="C723">
        <f>IF(B723=LOOKUP(B723,terms!$B$2:$B$219),1,0)</f>
        <v>0</v>
      </c>
      <c r="D723">
        <f>IF(B723=LOOKUP(B723,terms!$B$2:$B$223),0,1)</f>
        <v>1</v>
      </c>
      <c r="E723">
        <v>723</v>
      </c>
      <c r="F723" t="str">
        <f t="shared" si="23"/>
        <v>D723</v>
      </c>
      <c r="G723" t="str">
        <f ca="1">IF(C723=1,SUM($D$2:INDIRECT(F723)),"")</f>
        <v/>
      </c>
    </row>
    <row r="724" spans="1:7" x14ac:dyDescent="0.25">
      <c r="A724" t="s">
        <v>1572</v>
      </c>
      <c r="B724" t="str">
        <f t="shared" si="22"/>
        <v>entity</v>
      </c>
      <c r="C724">
        <f>IF(B724=LOOKUP(B724,terms!$B$2:$B$219),1,0)</f>
        <v>0</v>
      </c>
      <c r="D724">
        <f>IF(B724=LOOKUP(B724,terms!$B$2:$B$223),0,1)</f>
        <v>1</v>
      </c>
      <c r="E724">
        <v>724</v>
      </c>
      <c r="F724" t="str">
        <f t="shared" si="23"/>
        <v>D724</v>
      </c>
      <c r="G724" t="str">
        <f ca="1">IF(C724=1,SUM($D$2:INDIRECT(F724)),"")</f>
        <v/>
      </c>
    </row>
    <row r="725" spans="1:7" x14ac:dyDescent="0.25">
      <c r="A725" t="s">
        <v>1573</v>
      </c>
      <c r="B725" t="str">
        <f t="shared" si="22"/>
        <v>assist</v>
      </c>
      <c r="C725">
        <f>IF(B725=LOOKUP(B725,terms!$B$2:$B$219),1,0)</f>
        <v>0</v>
      </c>
      <c r="D725">
        <f>IF(B725=LOOKUP(B725,terms!$B$2:$B$223),0,1)</f>
        <v>1</v>
      </c>
      <c r="E725">
        <v>725</v>
      </c>
      <c r="F725" t="str">
        <f t="shared" si="23"/>
        <v>D725</v>
      </c>
      <c r="G725" t="str">
        <f ca="1">IF(C725=1,SUM($D$2:INDIRECT(F725)),"")</f>
        <v/>
      </c>
    </row>
    <row r="726" spans="1:7" x14ac:dyDescent="0.25">
      <c r="A726" t="s">
        <v>711</v>
      </c>
      <c r="B726" t="str">
        <f t="shared" si="22"/>
        <v>appeal</v>
      </c>
      <c r="C726">
        <f>IF(B726=LOOKUP(B726,terms!$B$2:$B$219),1,0)</f>
        <v>1</v>
      </c>
      <c r="D726">
        <f>IF(B726=LOOKUP(B726,terms!$B$2:$B$223),0,1)</f>
        <v>0</v>
      </c>
      <c r="E726">
        <v>726</v>
      </c>
      <c r="F726" t="str">
        <f t="shared" si="23"/>
        <v>D726</v>
      </c>
      <c r="G726">
        <f ca="1">IF(C726=1,SUM($D$2:INDIRECT(F726)),"")</f>
        <v>622</v>
      </c>
    </row>
    <row r="727" spans="1:7" x14ac:dyDescent="0.25">
      <c r="A727" t="s">
        <v>1574</v>
      </c>
      <c r="B727" t="str">
        <f t="shared" si="22"/>
        <v>availability</v>
      </c>
      <c r="C727">
        <f>IF(B727=LOOKUP(B727,terms!$B$2:$B$219),1,0)</f>
        <v>0</v>
      </c>
      <c r="D727">
        <f>IF(B727=LOOKUP(B727,terms!$B$2:$B$223),0,1)</f>
        <v>1</v>
      </c>
      <c r="E727">
        <v>727</v>
      </c>
      <c r="F727" t="str">
        <f t="shared" si="23"/>
        <v>D727</v>
      </c>
      <c r="G727" t="str">
        <f ca="1">IF(C727=1,SUM($D$2:INDIRECT(F727)),"")</f>
        <v/>
      </c>
    </row>
    <row r="728" spans="1:7" x14ac:dyDescent="0.25">
      <c r="A728" t="s">
        <v>869</v>
      </c>
      <c r="B728" t="str">
        <f t="shared" si="22"/>
        <v>recipient</v>
      </c>
      <c r="C728">
        <f>IF(B728=LOOKUP(B728,terms!$B$2:$B$219),1,0)</f>
        <v>1</v>
      </c>
      <c r="D728">
        <f>IF(B728=LOOKUP(B728,terms!$B$2:$B$223),0,1)</f>
        <v>0</v>
      </c>
      <c r="E728">
        <v>728</v>
      </c>
      <c r="F728" t="str">
        <f t="shared" si="23"/>
        <v>D728</v>
      </c>
      <c r="G728">
        <f ca="1">IF(C728=1,SUM($D$2:INDIRECT(F728)),"")</f>
        <v>623</v>
      </c>
    </row>
    <row r="729" spans="1:7" x14ac:dyDescent="0.25">
      <c r="A729" t="s">
        <v>1575</v>
      </c>
      <c r="B729" t="str">
        <f t="shared" si="22"/>
        <v>pending</v>
      </c>
      <c r="C729">
        <f>IF(B729=LOOKUP(B729,terms!$B$2:$B$219),1,0)</f>
        <v>0</v>
      </c>
      <c r="D729">
        <f>IF(B729=LOOKUP(B729,terms!$B$2:$B$223),0,1)</f>
        <v>1</v>
      </c>
      <c r="E729">
        <v>729</v>
      </c>
      <c r="F729" t="str">
        <f t="shared" si="23"/>
        <v>D729</v>
      </c>
      <c r="G729" t="str">
        <f ca="1">IF(C729=1,SUM($D$2:INDIRECT(F729)),"")</f>
        <v/>
      </c>
    </row>
    <row r="730" spans="1:7" x14ac:dyDescent="0.25">
      <c r="A730" t="s">
        <v>831</v>
      </c>
      <c r="B730" t="str">
        <f t="shared" si="22"/>
        <v>outreach</v>
      </c>
      <c r="C730">
        <f>IF(B730=LOOKUP(B730,terms!$B$2:$B$219),1,0)</f>
        <v>1</v>
      </c>
      <c r="D730">
        <f>IF(B730=LOOKUP(B730,terms!$B$2:$B$223),0,1)</f>
        <v>0</v>
      </c>
      <c r="E730">
        <v>730</v>
      </c>
      <c r="F730" t="str">
        <f t="shared" si="23"/>
        <v>D730</v>
      </c>
      <c r="G730">
        <f ca="1">IF(C730=1,SUM($D$2:INDIRECT(F730)),"")</f>
        <v>624</v>
      </c>
    </row>
    <row r="731" spans="1:7" x14ac:dyDescent="0.25">
      <c r="A731" t="s">
        <v>1576</v>
      </c>
      <c r="B731" t="str">
        <f t="shared" si="22"/>
        <v>create</v>
      </c>
      <c r="C731">
        <f>IF(B731=LOOKUP(B731,terms!$B$2:$B$219),1,0)</f>
        <v>0</v>
      </c>
      <c r="D731">
        <f>IF(B731=LOOKUP(B731,terms!$B$2:$B$223),0,1)</f>
        <v>1</v>
      </c>
      <c r="E731">
        <v>731</v>
      </c>
      <c r="F731" t="str">
        <f t="shared" si="23"/>
        <v>D731</v>
      </c>
      <c r="G731" t="str">
        <f ca="1">IF(C731=1,SUM($D$2:INDIRECT(F731)),"")</f>
        <v/>
      </c>
    </row>
    <row r="732" spans="1:7" x14ac:dyDescent="0.25">
      <c r="A732" t="s">
        <v>1577</v>
      </c>
      <c r="B732" t="str">
        <f t="shared" si="22"/>
        <v>record</v>
      </c>
      <c r="C732">
        <f>IF(B732=LOOKUP(B732,terms!$B$2:$B$219),1,0)</f>
        <v>0</v>
      </c>
      <c r="D732">
        <f>IF(B732=LOOKUP(B732,terms!$B$2:$B$223),0,1)</f>
        <v>1</v>
      </c>
      <c r="E732">
        <v>732</v>
      </c>
      <c r="F732" t="str">
        <f t="shared" si="23"/>
        <v>D732</v>
      </c>
      <c r="G732" t="str">
        <f ca="1">IF(C732=1,SUM($D$2:INDIRECT(F732)),"")</f>
        <v/>
      </c>
    </row>
    <row r="733" spans="1:7" x14ac:dyDescent="0.25">
      <c r="A733" t="s">
        <v>1578</v>
      </c>
      <c r="B733" t="str">
        <f t="shared" si="22"/>
        <v>non-subsidized</v>
      </c>
      <c r="C733">
        <f>IF(B733=LOOKUP(B733,terms!$B$2:$B$219),1,0)</f>
        <v>0</v>
      </c>
      <c r="D733">
        <f>IF(B733=LOOKUP(B733,terms!$B$2:$B$223),0,1)</f>
        <v>1</v>
      </c>
      <c r="E733">
        <v>733</v>
      </c>
      <c r="F733" t="str">
        <f t="shared" si="23"/>
        <v>D733</v>
      </c>
      <c r="G733" t="str">
        <f ca="1">IF(C733=1,SUM($D$2:INDIRECT(F733)),"")</f>
        <v/>
      </c>
    </row>
    <row r="734" spans="1:7" x14ac:dyDescent="0.25">
      <c r="A734" t="s">
        <v>1579</v>
      </c>
      <c r="B734" t="str">
        <f t="shared" si="22"/>
        <v>notify</v>
      </c>
      <c r="C734">
        <f>IF(B734=LOOKUP(B734,terms!$B$2:$B$219),1,0)</f>
        <v>0</v>
      </c>
      <c r="D734">
        <f>IF(B734=LOOKUP(B734,terms!$B$2:$B$223),0,1)</f>
        <v>1</v>
      </c>
      <c r="E734">
        <v>734</v>
      </c>
      <c r="F734" t="str">
        <f t="shared" si="23"/>
        <v>D734</v>
      </c>
      <c r="G734" t="str">
        <f ca="1">IF(C734=1,SUM($D$2:INDIRECT(F734)),"")</f>
        <v/>
      </c>
    </row>
    <row r="735" spans="1:7" x14ac:dyDescent="0.25">
      <c r="A735" t="s">
        <v>1580</v>
      </c>
      <c r="B735" t="str">
        <f t="shared" si="22"/>
        <v>viewed</v>
      </c>
      <c r="C735">
        <f>IF(B735=LOOKUP(B735,terms!$B$2:$B$219),1,0)</f>
        <v>0</v>
      </c>
      <c r="D735">
        <f>IF(B735=LOOKUP(B735,terms!$B$2:$B$223),0,1)</f>
        <v>1</v>
      </c>
      <c r="E735">
        <v>735</v>
      </c>
      <c r="F735" t="str">
        <f t="shared" si="23"/>
        <v>D735</v>
      </c>
      <c r="G735" t="str">
        <f ca="1">IF(C735=1,SUM($D$2:INDIRECT(F735)),"")</f>
        <v/>
      </c>
    </row>
    <row r="736" spans="1:7" x14ac:dyDescent="0.25">
      <c r="A736" t="s">
        <v>1581</v>
      </c>
      <c r="B736" t="str">
        <f t="shared" si="22"/>
        <v>required</v>
      </c>
      <c r="C736">
        <f>IF(B736=LOOKUP(B736,terms!$B$2:$B$219),1,0)</f>
        <v>0</v>
      </c>
      <c r="D736">
        <f>IF(B736=LOOKUP(B736,terms!$B$2:$B$223),0,1)</f>
        <v>1</v>
      </c>
      <c r="E736">
        <v>736</v>
      </c>
      <c r="F736" t="str">
        <f t="shared" si="23"/>
        <v>D736</v>
      </c>
      <c r="G736" t="str">
        <f ca="1">IF(C736=1,SUM($D$2:INDIRECT(F736)),"")</f>
        <v/>
      </c>
    </row>
    <row r="737" spans="1:7" x14ac:dyDescent="0.25">
      <c r="A737" t="s">
        <v>1582</v>
      </c>
      <c r="B737" t="str">
        <f t="shared" si="22"/>
        <v>policy</v>
      </c>
      <c r="C737">
        <f>IF(B737=LOOKUP(B737,terms!$B$2:$B$219),1,0)</f>
        <v>0</v>
      </c>
      <c r="D737">
        <f>IF(B737=LOOKUP(B737,terms!$B$2:$B$223),0,1)</f>
        <v>1</v>
      </c>
      <c r="E737">
        <v>737</v>
      </c>
      <c r="F737" t="str">
        <f t="shared" si="23"/>
        <v>D737</v>
      </c>
      <c r="G737" t="str">
        <f ca="1">IF(C737=1,SUM($D$2:INDIRECT(F737)),"")</f>
        <v/>
      </c>
    </row>
    <row r="738" spans="1:7" x14ac:dyDescent="0.25">
      <c r="A738" t="s">
        <v>1583</v>
      </c>
      <c r="B738" t="str">
        <f t="shared" si="22"/>
        <v>exchange</v>
      </c>
      <c r="C738">
        <f>IF(B738=LOOKUP(B738,terms!$B$2:$B$219),1,0)</f>
        <v>1</v>
      </c>
      <c r="D738">
        <f>IF(B738=LOOKUP(B738,terms!$B$2:$B$223),0,1)</f>
        <v>0</v>
      </c>
      <c r="E738">
        <v>738</v>
      </c>
      <c r="F738" t="str">
        <f t="shared" si="23"/>
        <v>D738</v>
      </c>
      <c r="G738">
        <f ca="1">IF(C738=1,SUM($D$2:INDIRECT(F738)),"")</f>
        <v>631</v>
      </c>
    </row>
    <row r="739" spans="1:7" x14ac:dyDescent="0.25">
      <c r="A739" t="s">
        <v>1584</v>
      </c>
      <c r="B739" t="str">
        <f t="shared" si="22"/>
        <v>assister</v>
      </c>
      <c r="C739">
        <f>IF(B739=LOOKUP(B739,terms!$B$2:$B$219),1,0)</f>
        <v>1</v>
      </c>
      <c r="D739">
        <f>IF(B739=LOOKUP(B739,terms!$B$2:$B$223),0,1)</f>
        <v>0</v>
      </c>
      <c r="E739">
        <v>739</v>
      </c>
      <c r="F739" t="str">
        <f t="shared" si="23"/>
        <v>D739</v>
      </c>
      <c r="G739">
        <f ca="1">IF(C739=1,SUM($D$2:INDIRECT(F739)),"")</f>
        <v>631</v>
      </c>
    </row>
    <row r="740" spans="1:7" x14ac:dyDescent="0.25">
      <c r="A740" t="s">
        <v>754</v>
      </c>
      <c r="B740" t="str">
        <f t="shared" si="22"/>
        <v>deductible</v>
      </c>
      <c r="C740">
        <f>IF(B740=LOOKUP(B740,terms!$B$2:$B$219),1,0)</f>
        <v>1</v>
      </c>
      <c r="D740">
        <f>IF(B740=LOOKUP(B740,terms!$B$2:$B$223),0,1)</f>
        <v>0</v>
      </c>
      <c r="E740">
        <v>740</v>
      </c>
      <c r="F740" t="str">
        <f t="shared" si="23"/>
        <v>D740</v>
      </c>
      <c r="G740">
        <f ca="1">IF(C740=1,SUM($D$2:INDIRECT(F740)),"")</f>
        <v>631</v>
      </c>
    </row>
    <row r="741" spans="1:7" x14ac:dyDescent="0.25">
      <c r="A741" t="s">
        <v>1585</v>
      </c>
      <c r="B741" t="str">
        <f t="shared" si="22"/>
        <v>acknowledgement</v>
      </c>
      <c r="C741">
        <f>IF(B741=LOOKUP(B741,terms!$B$2:$B$219),1,0)</f>
        <v>0</v>
      </c>
      <c r="D741">
        <f>IF(B741=LOOKUP(B741,terms!$B$2:$B$223),0,1)</f>
        <v>1</v>
      </c>
      <c r="E741">
        <v>741</v>
      </c>
      <c r="F741" t="str">
        <f t="shared" si="23"/>
        <v>D741</v>
      </c>
      <c r="G741" t="str">
        <f ca="1">IF(C741=1,SUM($D$2:INDIRECT(F741)),"")</f>
        <v/>
      </c>
    </row>
    <row r="742" spans="1:7" x14ac:dyDescent="0.25">
      <c r="A742" t="s">
        <v>1586</v>
      </c>
      <c r="B742" t="str">
        <f t="shared" si="22"/>
        <v>highlight</v>
      </c>
      <c r="C742">
        <f>IF(B742=LOOKUP(B742,terms!$B$2:$B$219),1,0)</f>
        <v>0</v>
      </c>
      <c r="D742">
        <f>IF(B742=LOOKUP(B742,terms!$B$2:$B$223),0,1)</f>
        <v>1</v>
      </c>
      <c r="E742">
        <v>742</v>
      </c>
      <c r="F742" t="str">
        <f t="shared" si="23"/>
        <v>D742</v>
      </c>
      <c r="G742" t="str">
        <f ca="1">IF(C742=1,SUM($D$2:INDIRECT(F742)),"")</f>
        <v/>
      </c>
    </row>
    <row r="743" spans="1:7" x14ac:dyDescent="0.25">
      <c r="A743" t="s">
        <v>868</v>
      </c>
      <c r="B743" t="str">
        <f t="shared" si="22"/>
        <v>recertification</v>
      </c>
      <c r="C743">
        <f>IF(B743=LOOKUP(B743,terms!$B$2:$B$219),1,0)</f>
        <v>1</v>
      </c>
      <c r="D743">
        <f>IF(B743=LOOKUP(B743,terms!$B$2:$B$223),0,1)</f>
        <v>0</v>
      </c>
      <c r="E743">
        <v>743</v>
      </c>
      <c r="F743" t="str">
        <f t="shared" si="23"/>
        <v>D743</v>
      </c>
      <c r="G743">
        <f ca="1">IF(C743=1,SUM($D$2:INDIRECT(F743)),"")</f>
        <v>633</v>
      </c>
    </row>
    <row r="744" spans="1:7" x14ac:dyDescent="0.25">
      <c r="A744" t="s">
        <v>1587</v>
      </c>
      <c r="B744" t="str">
        <f t="shared" si="22"/>
        <v>method</v>
      </c>
      <c r="C744">
        <f>IF(B744=LOOKUP(B744,terms!$B$2:$B$219),1,0)</f>
        <v>0</v>
      </c>
      <c r="D744">
        <f>IF(B744=LOOKUP(B744,terms!$B$2:$B$223),0,1)</f>
        <v>1</v>
      </c>
      <c r="E744">
        <v>744</v>
      </c>
      <c r="F744" t="str">
        <f t="shared" si="23"/>
        <v>D744</v>
      </c>
      <c r="G744" t="str">
        <f ca="1">IF(C744=1,SUM($D$2:INDIRECT(F744)),"")</f>
        <v/>
      </c>
    </row>
    <row r="745" spans="1:7" x14ac:dyDescent="0.25">
      <c r="A745" t="s">
        <v>1588</v>
      </c>
      <c r="B745" t="str">
        <f t="shared" si="22"/>
        <v>non-renewal</v>
      </c>
      <c r="C745">
        <f>IF(B745=LOOKUP(B745,terms!$B$2:$B$219),1,0)</f>
        <v>0</v>
      </c>
      <c r="D745">
        <f>IF(B745=LOOKUP(B745,terms!$B$2:$B$223),0,1)</f>
        <v>1</v>
      </c>
      <c r="E745">
        <v>745</v>
      </c>
      <c r="F745" t="str">
        <f t="shared" si="23"/>
        <v>D745</v>
      </c>
      <c r="G745" t="str">
        <f ca="1">IF(C745=1,SUM($D$2:INDIRECT(F745)),"")</f>
        <v/>
      </c>
    </row>
    <row r="746" spans="1:7" x14ac:dyDescent="0.25">
      <c r="A746" t="s">
        <v>1589</v>
      </c>
      <c r="B746" t="str">
        <f t="shared" si="22"/>
        <v>disease</v>
      </c>
      <c r="C746">
        <f>IF(B746=LOOKUP(B746,terms!$B$2:$B$219),1,0)</f>
        <v>0</v>
      </c>
      <c r="D746">
        <f>IF(B746=LOOKUP(B746,terms!$B$2:$B$223),0,1)</f>
        <v>1</v>
      </c>
      <c r="E746">
        <v>746</v>
      </c>
      <c r="F746" t="str">
        <f t="shared" si="23"/>
        <v>D746</v>
      </c>
      <c r="G746" t="str">
        <f ca="1">IF(C746=1,SUM($D$2:INDIRECT(F746)),"")</f>
        <v/>
      </c>
    </row>
    <row r="747" spans="1:7" x14ac:dyDescent="0.25">
      <c r="A747" t="s">
        <v>1590</v>
      </c>
      <c r="B747" t="str">
        <f t="shared" si="22"/>
        <v>link</v>
      </c>
      <c r="C747">
        <f>IF(B747=LOOKUP(B747,terms!$B$2:$B$219),1,0)</f>
        <v>0</v>
      </c>
      <c r="D747">
        <f>IF(B747=LOOKUP(B747,terms!$B$2:$B$223),0,1)</f>
        <v>1</v>
      </c>
      <c r="E747">
        <v>747</v>
      </c>
      <c r="F747" t="str">
        <f t="shared" si="23"/>
        <v>D747</v>
      </c>
      <c r="G747" t="str">
        <f ca="1">IF(C747=1,SUM($D$2:INDIRECT(F747)),"")</f>
        <v/>
      </c>
    </row>
    <row r="748" spans="1:7" x14ac:dyDescent="0.25">
      <c r="A748" t="s">
        <v>753</v>
      </c>
      <c r="B748" t="str">
        <f t="shared" si="22"/>
        <v>decertification</v>
      </c>
      <c r="C748">
        <f>IF(B748=LOOKUP(B748,terms!$B$2:$B$219),1,0)</f>
        <v>1</v>
      </c>
      <c r="D748">
        <f>IF(B748=LOOKUP(B748,terms!$B$2:$B$223),0,1)</f>
        <v>0</v>
      </c>
      <c r="E748">
        <v>748</v>
      </c>
      <c r="F748" t="str">
        <f t="shared" si="23"/>
        <v>D748</v>
      </c>
      <c r="G748">
        <f ca="1">IF(C748=1,SUM($D$2:INDIRECT(F748)),"")</f>
        <v>637</v>
      </c>
    </row>
    <row r="749" spans="1:7" x14ac:dyDescent="0.25">
      <c r="A749" t="s">
        <v>1591</v>
      </c>
      <c r="B749" t="str">
        <f t="shared" si="22"/>
        <v>store</v>
      </c>
      <c r="C749">
        <f>IF(B749=LOOKUP(B749,terms!$B$2:$B$219),1,0)</f>
        <v>0</v>
      </c>
      <c r="D749">
        <f>IF(B749=LOOKUP(B749,terms!$B$2:$B$223),0,1)</f>
        <v>1</v>
      </c>
      <c r="E749">
        <v>749</v>
      </c>
      <c r="F749" t="str">
        <f t="shared" si="23"/>
        <v>D749</v>
      </c>
      <c r="G749" t="str">
        <f ca="1">IF(C749=1,SUM($D$2:INDIRECT(F749)),"")</f>
        <v/>
      </c>
    </row>
    <row r="750" spans="1:7" x14ac:dyDescent="0.25">
      <c r="A750" t="s">
        <v>1592</v>
      </c>
      <c r="B750" t="str">
        <f t="shared" si="22"/>
        <v>requested</v>
      </c>
      <c r="C750">
        <f>IF(B750=LOOKUP(B750,terms!$B$2:$B$219),1,0)</f>
        <v>0</v>
      </c>
      <c r="D750">
        <f>IF(B750=LOOKUP(B750,terms!$B$2:$B$223),0,1)</f>
        <v>1</v>
      </c>
      <c r="E750">
        <v>750</v>
      </c>
      <c r="F750" t="str">
        <f t="shared" si="23"/>
        <v>D750</v>
      </c>
      <c r="G750" t="str">
        <f ca="1">IF(C750=1,SUM($D$2:INDIRECT(F750)),"")</f>
        <v/>
      </c>
    </row>
    <row r="751" spans="1:7" x14ac:dyDescent="0.25">
      <c r="A751" t="s">
        <v>1593</v>
      </c>
      <c r="B751" t="str">
        <f t="shared" si="22"/>
        <v>example</v>
      </c>
      <c r="C751">
        <f>IF(B751=LOOKUP(B751,terms!$B$2:$B$219),1,0)</f>
        <v>0</v>
      </c>
      <c r="D751">
        <f>IF(B751=LOOKUP(B751,terms!$B$2:$B$223),0,1)</f>
        <v>1</v>
      </c>
      <c r="E751">
        <v>751</v>
      </c>
      <c r="F751" t="str">
        <f t="shared" si="23"/>
        <v>D751</v>
      </c>
      <c r="G751" t="str">
        <f ca="1">IF(C751=1,SUM($D$2:INDIRECT(F751)),"")</f>
        <v/>
      </c>
    </row>
    <row r="752" spans="1:7" x14ac:dyDescent="0.25">
      <c r="A752" t="s">
        <v>769</v>
      </c>
      <c r="B752" t="str">
        <f t="shared" si="22"/>
        <v>employer</v>
      </c>
      <c r="C752">
        <f>IF(B752=LOOKUP(B752,terms!$B$2:$B$219),1,0)</f>
        <v>1</v>
      </c>
      <c r="D752">
        <f>IF(B752=LOOKUP(B752,terms!$B$2:$B$223),0,1)</f>
        <v>0</v>
      </c>
      <c r="E752">
        <v>752</v>
      </c>
      <c r="F752" t="str">
        <f t="shared" si="23"/>
        <v>D752</v>
      </c>
      <c r="G752">
        <f ca="1">IF(C752=1,SUM($D$2:INDIRECT(F752)),"")</f>
        <v>640</v>
      </c>
    </row>
    <row r="753" spans="1:7" x14ac:dyDescent="0.25">
      <c r="A753" t="s">
        <v>771</v>
      </c>
      <c r="B753" t="str">
        <f t="shared" si="22"/>
        <v>enroll</v>
      </c>
      <c r="C753">
        <f>IF(B753=LOOKUP(B753,terms!$B$2:$B$219),1,0)</f>
        <v>1</v>
      </c>
      <c r="D753">
        <f>IF(B753=LOOKUP(B753,terms!$B$2:$B$223),0,1)</f>
        <v>0</v>
      </c>
      <c r="E753">
        <v>753</v>
      </c>
      <c r="F753" t="str">
        <f t="shared" si="23"/>
        <v>D753</v>
      </c>
      <c r="G753">
        <f ca="1">IF(C753=1,SUM($D$2:INDIRECT(F753)),"")</f>
        <v>640</v>
      </c>
    </row>
    <row r="754" spans="1:7" x14ac:dyDescent="0.25">
      <c r="A754" t="s">
        <v>1594</v>
      </c>
      <c r="B754" t="str">
        <f t="shared" si="22"/>
        <v>include</v>
      </c>
      <c r="C754">
        <f>IF(B754=LOOKUP(B754,terms!$B$2:$B$219),1,0)</f>
        <v>0</v>
      </c>
      <c r="D754">
        <f>IF(B754=LOOKUP(B754,terms!$B$2:$B$223),0,1)</f>
        <v>1</v>
      </c>
      <c r="E754">
        <v>754</v>
      </c>
      <c r="F754" t="str">
        <f t="shared" si="23"/>
        <v>D754</v>
      </c>
      <c r="G754" t="str">
        <f ca="1">IF(C754=1,SUM($D$2:INDIRECT(F754)),"")</f>
        <v/>
      </c>
    </row>
    <row r="755" spans="1:7" x14ac:dyDescent="0.25">
      <c r="A755" t="s">
        <v>1595</v>
      </c>
      <c r="B755" t="str">
        <f t="shared" si="22"/>
        <v>way</v>
      </c>
      <c r="C755">
        <f>IF(B755=LOOKUP(B755,terms!$B$2:$B$219),1,0)</f>
        <v>0</v>
      </c>
      <c r="D755">
        <f>IF(B755=LOOKUP(B755,terms!$B$2:$B$223),0,1)</f>
        <v>1</v>
      </c>
      <c r="E755">
        <v>755</v>
      </c>
      <c r="F755" t="str">
        <f t="shared" si="23"/>
        <v>D755</v>
      </c>
      <c r="G755" t="str">
        <f ca="1">IF(C755=1,SUM($D$2:INDIRECT(F755)),"")</f>
        <v/>
      </c>
    </row>
    <row r="756" spans="1:7" x14ac:dyDescent="0.25">
      <c r="A756" t="s">
        <v>1596</v>
      </c>
      <c r="B756" t="str">
        <f t="shared" si="22"/>
        <v>received</v>
      </c>
      <c r="C756">
        <f>IF(B756=LOOKUP(B756,terms!$B$2:$B$219),1,0)</f>
        <v>0</v>
      </c>
      <c r="D756">
        <f>IF(B756=LOOKUP(B756,terms!$B$2:$B$223),0,1)</f>
        <v>1</v>
      </c>
      <c r="E756">
        <v>756</v>
      </c>
      <c r="F756" t="str">
        <f t="shared" si="23"/>
        <v>D756</v>
      </c>
      <c r="G756" t="str">
        <f ca="1">IF(C756=1,SUM($D$2:INDIRECT(F756)),"")</f>
        <v/>
      </c>
    </row>
    <row r="757" spans="1:7" x14ac:dyDescent="0.25">
      <c r="A757" t="s">
        <v>1597</v>
      </c>
      <c r="B757" t="str">
        <f t="shared" si="22"/>
        <v>documentation</v>
      </c>
      <c r="C757">
        <f>IF(B757=LOOKUP(B757,terms!$B$2:$B$219),1,0)</f>
        <v>0</v>
      </c>
      <c r="D757">
        <f>IF(B757=LOOKUP(B757,terms!$B$2:$B$223),0,1)</f>
        <v>1</v>
      </c>
      <c r="E757">
        <v>757</v>
      </c>
      <c r="F757" t="str">
        <f t="shared" si="23"/>
        <v>D757</v>
      </c>
      <c r="G757" t="str">
        <f ca="1">IF(C757=1,SUM($D$2:INDIRECT(F757)),"")</f>
        <v/>
      </c>
    </row>
    <row r="758" spans="1:7" x14ac:dyDescent="0.25">
      <c r="A758" t="s">
        <v>763</v>
      </c>
      <c r="B758" t="str">
        <f t="shared" si="22"/>
        <v>disposition</v>
      </c>
      <c r="C758">
        <f>IF(B758=LOOKUP(B758,terms!$B$2:$B$219),1,0)</f>
        <v>1</v>
      </c>
      <c r="D758">
        <f>IF(B758=LOOKUP(B758,terms!$B$2:$B$223),0,1)</f>
        <v>0</v>
      </c>
      <c r="E758">
        <v>758</v>
      </c>
      <c r="F758" t="str">
        <f t="shared" si="23"/>
        <v>D758</v>
      </c>
      <c r="G758">
        <f ca="1">IF(C758=1,SUM($D$2:INDIRECT(F758)),"")</f>
        <v>644</v>
      </c>
    </row>
    <row r="759" spans="1:7" x14ac:dyDescent="0.25">
      <c r="A759" t="s">
        <v>1598</v>
      </c>
      <c r="B759" t="str">
        <f t="shared" si="22"/>
        <v>file</v>
      </c>
      <c r="C759">
        <f>IF(B759=LOOKUP(B759,terms!$B$2:$B$219),1,0)</f>
        <v>0</v>
      </c>
      <c r="D759">
        <f>IF(B759=LOOKUP(B759,terms!$B$2:$B$223),0,1)</f>
        <v>1</v>
      </c>
      <c r="E759">
        <v>759</v>
      </c>
      <c r="F759" t="str">
        <f t="shared" si="23"/>
        <v>D759</v>
      </c>
      <c r="G759" t="str">
        <f ca="1">IF(C759=1,SUM($D$2:INDIRECT(F759)),"")</f>
        <v/>
      </c>
    </row>
    <row r="760" spans="1:7" x14ac:dyDescent="0.25">
      <c r="A760" t="s">
        <v>1599</v>
      </c>
      <c r="B760" t="str">
        <f t="shared" si="22"/>
        <v>present</v>
      </c>
      <c r="C760">
        <f>IF(B760=LOOKUP(B760,terms!$B$2:$B$219),1,0)</f>
        <v>0</v>
      </c>
      <c r="D760">
        <f>IF(B760=LOOKUP(B760,terms!$B$2:$B$223),0,1)</f>
        <v>1</v>
      </c>
      <c r="E760">
        <v>760</v>
      </c>
      <c r="F760" t="str">
        <f t="shared" si="23"/>
        <v>D760</v>
      </c>
      <c r="G760" t="str">
        <f ca="1">IF(C760=1,SUM($D$2:INDIRECT(F760)),"")</f>
        <v/>
      </c>
    </row>
    <row r="761" spans="1:7" x14ac:dyDescent="0.25">
      <c r="A761" t="s">
        <v>1600</v>
      </c>
      <c r="B761" t="str">
        <f t="shared" si="22"/>
        <v>show</v>
      </c>
      <c r="C761">
        <f>IF(B761=LOOKUP(B761,terms!$B$2:$B$219),1,0)</f>
        <v>0</v>
      </c>
      <c r="D761">
        <f>IF(B761=LOOKUP(B761,terms!$B$2:$B$223),0,1)</f>
        <v>1</v>
      </c>
      <c r="E761">
        <v>761</v>
      </c>
      <c r="F761" t="str">
        <f t="shared" si="23"/>
        <v>D761</v>
      </c>
      <c r="G761" t="str">
        <f ca="1">IF(C761=1,SUM($D$2:INDIRECT(F761)),"")</f>
        <v/>
      </c>
    </row>
    <row r="762" spans="1:7" x14ac:dyDescent="0.25">
      <c r="A762" t="s">
        <v>1601</v>
      </c>
      <c r="B762" t="str">
        <f t="shared" si="22"/>
        <v>verified</v>
      </c>
      <c r="C762">
        <f>IF(B762=LOOKUP(B762,terms!$B$2:$B$219),1,0)</f>
        <v>0</v>
      </c>
      <c r="D762">
        <f>IF(B762=LOOKUP(B762,terms!$B$2:$B$223),0,1)</f>
        <v>1</v>
      </c>
      <c r="E762">
        <v>762</v>
      </c>
      <c r="F762" t="str">
        <f t="shared" si="23"/>
        <v>D762</v>
      </c>
      <c r="G762" t="str">
        <f ca="1">IF(C762=1,SUM($D$2:INDIRECT(F762)),"")</f>
        <v/>
      </c>
    </row>
    <row r="763" spans="1:7" x14ac:dyDescent="0.25">
      <c r="A763" t="s">
        <v>1602</v>
      </c>
      <c r="B763" t="str">
        <f t="shared" si="22"/>
        <v>medi-cal</v>
      </c>
      <c r="C763">
        <f>IF(B763=LOOKUP(B763,terms!$B$2:$B$219),1,0)</f>
        <v>1</v>
      </c>
      <c r="D763">
        <f>IF(B763=LOOKUP(B763,terms!$B$2:$B$223),0,1)</f>
        <v>0</v>
      </c>
      <c r="E763">
        <v>763</v>
      </c>
      <c r="F763" t="str">
        <f t="shared" si="23"/>
        <v>D763</v>
      </c>
      <c r="G763">
        <f ca="1">IF(C763=1,SUM($D$2:INDIRECT(F763)),"")</f>
        <v>648</v>
      </c>
    </row>
    <row r="764" spans="1:7" x14ac:dyDescent="0.25">
      <c r="A764" t="s">
        <v>712</v>
      </c>
      <c r="B764" t="str">
        <f t="shared" si="22"/>
        <v>applicant</v>
      </c>
      <c r="C764">
        <f>IF(B764=LOOKUP(B764,terms!$B$2:$B$219),1,0)</f>
        <v>1</v>
      </c>
      <c r="D764">
        <f>IF(B764=LOOKUP(B764,terms!$B$2:$B$223),0,1)</f>
        <v>0</v>
      </c>
      <c r="E764">
        <v>764</v>
      </c>
      <c r="F764" t="str">
        <f t="shared" si="23"/>
        <v>D764</v>
      </c>
      <c r="G764">
        <f ca="1">IF(C764=1,SUM($D$2:INDIRECT(F764)),"")</f>
        <v>648</v>
      </c>
    </row>
    <row r="765" spans="1:7" x14ac:dyDescent="0.25">
      <c r="A765" t="s">
        <v>1603</v>
      </c>
      <c r="B765" t="str">
        <f t="shared" si="22"/>
        <v>csr</v>
      </c>
      <c r="C765">
        <f>IF(B765=LOOKUP(B765,terms!$B$2:$B$219),1,0)</f>
        <v>1</v>
      </c>
      <c r="D765">
        <f>IF(B765=LOOKUP(B765,terms!$B$2:$B$223),0,1)</f>
        <v>0</v>
      </c>
      <c r="E765">
        <v>765</v>
      </c>
      <c r="F765" t="str">
        <f t="shared" si="23"/>
        <v>D765</v>
      </c>
      <c r="G765">
        <f ca="1">IF(C765=1,SUM($D$2:INDIRECT(F765)),"")</f>
        <v>648</v>
      </c>
    </row>
    <row r="766" spans="1:7" x14ac:dyDescent="0.25">
      <c r="A766" t="s">
        <v>1604</v>
      </c>
      <c r="B766" t="str">
        <f t="shared" si="22"/>
        <v>eligible</v>
      </c>
      <c r="C766">
        <f>IF(B766=LOOKUP(B766,terms!$B$2:$B$219),1,0)</f>
        <v>0</v>
      </c>
      <c r="D766">
        <f>IF(B766=LOOKUP(B766,terms!$B$2:$B$223),0,1)</f>
        <v>1</v>
      </c>
      <c r="E766">
        <v>766</v>
      </c>
      <c r="F766" t="str">
        <f t="shared" si="23"/>
        <v>D766</v>
      </c>
      <c r="G766" t="str">
        <f ca="1">IF(C766=1,SUM($D$2:INDIRECT(F766)),"")</f>
        <v/>
      </c>
    </row>
    <row r="767" spans="1:7" x14ac:dyDescent="0.25">
      <c r="A767" t="s">
        <v>1605</v>
      </c>
      <c r="B767" t="str">
        <f t="shared" si="22"/>
        <v>display</v>
      </c>
      <c r="C767">
        <f>IF(B767=LOOKUP(B767,terms!$B$2:$B$219),1,0)</f>
        <v>0</v>
      </c>
      <c r="D767">
        <f>IF(B767=LOOKUP(B767,terms!$B$2:$B$223),0,1)</f>
        <v>1</v>
      </c>
      <c r="E767">
        <v>767</v>
      </c>
      <c r="F767" t="str">
        <f t="shared" si="23"/>
        <v>D767</v>
      </c>
      <c r="G767" t="str">
        <f ca="1">IF(C767=1,SUM($D$2:INDIRECT(F767)),"")</f>
        <v/>
      </c>
    </row>
    <row r="768" spans="1:7" x14ac:dyDescent="0.25">
      <c r="A768" t="s">
        <v>1606</v>
      </c>
      <c r="B768" t="str">
        <f t="shared" si="22"/>
        <v>insurance</v>
      </c>
      <c r="C768">
        <f>IF(B768=LOOKUP(B768,terms!$B$2:$B$219),1,0)</f>
        <v>0</v>
      </c>
      <c r="D768">
        <f>IF(B768=LOOKUP(B768,terms!$B$2:$B$223),0,1)</f>
        <v>1</v>
      </c>
      <c r="E768">
        <v>768</v>
      </c>
      <c r="F768" t="str">
        <f t="shared" si="23"/>
        <v>D768</v>
      </c>
      <c r="G768" t="str">
        <f ca="1">IF(C768=1,SUM($D$2:INDIRECT(F768)),"")</f>
        <v/>
      </c>
    </row>
    <row r="769" spans="1:7" x14ac:dyDescent="0.25">
      <c r="A769" t="s">
        <v>1607</v>
      </c>
      <c r="B769" t="str">
        <f t="shared" si="22"/>
        <v>log</v>
      </c>
      <c r="C769">
        <f>IF(B769=LOOKUP(B769,terms!$B$2:$B$219),1,0)</f>
        <v>0</v>
      </c>
      <c r="D769">
        <f>IF(B769=LOOKUP(B769,terms!$B$2:$B$223),0,1)</f>
        <v>1</v>
      </c>
      <c r="E769">
        <v>769</v>
      </c>
      <c r="F769" t="str">
        <f t="shared" si="23"/>
        <v>D769</v>
      </c>
      <c r="G769" t="str">
        <f ca="1">IF(C769=1,SUM($D$2:INDIRECT(F769)),"")</f>
        <v/>
      </c>
    </row>
    <row r="770" spans="1:7" x14ac:dyDescent="0.25">
      <c r="A770" t="s">
        <v>1608</v>
      </c>
      <c r="B770" t="str">
        <f t="shared" si="22"/>
        <v>assign</v>
      </c>
      <c r="C770">
        <f>IF(B770=LOOKUP(B770,terms!$B$2:$B$219),1,0)</f>
        <v>0</v>
      </c>
      <c r="D770">
        <f>IF(B770=LOOKUP(B770,terms!$B$2:$B$223),0,1)</f>
        <v>1</v>
      </c>
      <c r="E770">
        <v>770</v>
      </c>
      <c r="F770" t="str">
        <f t="shared" si="23"/>
        <v>D770</v>
      </c>
      <c r="G770" t="str">
        <f ca="1">IF(C770=1,SUM($D$2:INDIRECT(F770)),"")</f>
        <v/>
      </c>
    </row>
    <row r="771" spans="1:7" x14ac:dyDescent="0.25">
      <c r="A771" t="s">
        <v>1609</v>
      </c>
      <c r="B771" t="str">
        <f t="shared" ref="B771:B834" si="24">LOWER(SUBSTITUTE(A771," ",""))</f>
        <v>circumstance</v>
      </c>
      <c r="C771">
        <f>IF(B771=LOOKUP(B771,terms!$B$2:$B$219),1,0)</f>
        <v>0</v>
      </c>
      <c r="D771">
        <f>IF(B771=LOOKUP(B771,terms!$B$2:$B$223),0,1)</f>
        <v>1</v>
      </c>
      <c r="E771">
        <v>771</v>
      </c>
      <c r="F771" t="str">
        <f t="shared" ref="F771:F834" si="25">CONCATENATE("D",E771)</f>
        <v>D771</v>
      </c>
      <c r="G771" t="str">
        <f ca="1">IF(C771=1,SUM($D$2:INDIRECT(F771)),"")</f>
        <v/>
      </c>
    </row>
    <row r="772" spans="1:7" x14ac:dyDescent="0.25">
      <c r="A772" t="s">
        <v>1610</v>
      </c>
      <c r="B772" t="str">
        <f t="shared" si="24"/>
        <v>search</v>
      </c>
      <c r="C772">
        <f>IF(B772=LOOKUP(B772,terms!$B$2:$B$219),1,0)</f>
        <v>0</v>
      </c>
      <c r="D772">
        <f>IF(B772=LOOKUP(B772,terms!$B$2:$B$223),0,1)</f>
        <v>1</v>
      </c>
      <c r="E772">
        <v>772</v>
      </c>
      <c r="F772" t="str">
        <f t="shared" si="25"/>
        <v>D772</v>
      </c>
      <c r="G772" t="str">
        <f ca="1">IF(C772=1,SUM($D$2:INDIRECT(F772)),"")</f>
        <v/>
      </c>
    </row>
    <row r="773" spans="1:7" x14ac:dyDescent="0.25">
      <c r="A773" t="s">
        <v>1611</v>
      </c>
      <c r="B773" t="str">
        <f t="shared" si="24"/>
        <v>view</v>
      </c>
      <c r="C773">
        <f>IF(B773=LOOKUP(B773,terms!$B$2:$B$219),1,0)</f>
        <v>0</v>
      </c>
      <c r="D773">
        <f>IF(B773=LOOKUP(B773,terms!$B$2:$B$223),0,1)</f>
        <v>1</v>
      </c>
      <c r="E773">
        <v>773</v>
      </c>
      <c r="F773" t="str">
        <f t="shared" si="25"/>
        <v>D773</v>
      </c>
      <c r="G773" t="str">
        <f ca="1">IF(C773=1,SUM($D$2:INDIRECT(F773)),"")</f>
        <v/>
      </c>
    </row>
    <row r="774" spans="1:7" x14ac:dyDescent="0.25">
      <c r="A774" t="s">
        <v>1612</v>
      </c>
      <c r="B774" t="str">
        <f t="shared" si="24"/>
        <v>department</v>
      </c>
      <c r="C774">
        <f>IF(B774=LOOKUP(B774,terms!$B$2:$B$219),1,0)</f>
        <v>0</v>
      </c>
      <c r="D774">
        <f>IF(B774=LOOKUP(B774,terms!$B$2:$B$223),0,1)</f>
        <v>1</v>
      </c>
      <c r="E774">
        <v>774</v>
      </c>
      <c r="F774" t="str">
        <f t="shared" si="25"/>
        <v>D774</v>
      </c>
      <c r="G774" t="str">
        <f ca="1">IF(C774=1,SUM($D$2:INDIRECT(F774)),"")</f>
        <v/>
      </c>
    </row>
    <row r="775" spans="1:7" x14ac:dyDescent="0.25">
      <c r="A775" t="s">
        <v>1613</v>
      </c>
      <c r="B775" t="str">
        <f t="shared" si="24"/>
        <v>residency</v>
      </c>
      <c r="C775">
        <f>IF(B775=LOOKUP(B775,terms!$B$2:$B$219),1,0)</f>
        <v>0</v>
      </c>
      <c r="D775">
        <f>IF(B775=LOOKUP(B775,terms!$B$2:$B$223),0,1)</f>
        <v>1</v>
      </c>
      <c r="E775">
        <v>775</v>
      </c>
      <c r="F775" t="str">
        <f t="shared" si="25"/>
        <v>D775</v>
      </c>
      <c r="G775" t="str">
        <f ca="1">IF(C775=1,SUM($D$2:INDIRECT(F775)),"")</f>
        <v/>
      </c>
    </row>
    <row r="776" spans="1:7" x14ac:dyDescent="0.25">
      <c r="A776" t="s">
        <v>1614</v>
      </c>
      <c r="B776" t="str">
        <f t="shared" si="24"/>
        <v>number</v>
      </c>
      <c r="C776">
        <f>IF(B776=LOOKUP(B776,terms!$B$2:$B$219),1,0)</f>
        <v>0</v>
      </c>
      <c r="D776">
        <f>IF(B776=LOOKUP(B776,terms!$B$2:$B$223),0,1)</f>
        <v>1</v>
      </c>
      <c r="E776">
        <v>776</v>
      </c>
      <c r="F776" t="str">
        <f t="shared" si="25"/>
        <v>D776</v>
      </c>
      <c r="G776" t="str">
        <f ca="1">IF(C776=1,SUM($D$2:INDIRECT(F776)),"")</f>
        <v/>
      </c>
    </row>
    <row r="777" spans="1:7" x14ac:dyDescent="0.25">
      <c r="A777" t="s">
        <v>1615</v>
      </c>
      <c r="B777" t="str">
        <f t="shared" si="24"/>
        <v>cm</v>
      </c>
      <c r="C777">
        <f>IF(B777=LOOKUP(B777,terms!$B$2:$B$219),1,0)</f>
        <v>0</v>
      </c>
      <c r="D777">
        <f>IF(B777=LOOKUP(B777,terms!$B$2:$B$223),0,1)</f>
        <v>1</v>
      </c>
      <c r="E777">
        <v>777</v>
      </c>
      <c r="F777" t="str">
        <f t="shared" si="25"/>
        <v>D777</v>
      </c>
      <c r="G777" t="str">
        <f ca="1">IF(C777=1,SUM($D$2:INDIRECT(F777)),"")</f>
        <v/>
      </c>
    </row>
    <row r="778" spans="1:7" x14ac:dyDescent="0.25">
      <c r="A778" t="s">
        <v>1616</v>
      </c>
      <c r="B778" t="str">
        <f t="shared" si="24"/>
        <v>type</v>
      </c>
      <c r="C778">
        <f>IF(B778=LOOKUP(B778,terms!$B$2:$B$219),1,0)</f>
        <v>0</v>
      </c>
      <c r="D778">
        <f>IF(B778=LOOKUP(B778,terms!$B$2:$B$223),0,1)</f>
        <v>1</v>
      </c>
      <c r="E778">
        <v>778</v>
      </c>
      <c r="F778" t="str">
        <f t="shared" si="25"/>
        <v>D778</v>
      </c>
      <c r="G778" t="str">
        <f ca="1">IF(C778=1,SUM($D$2:INDIRECT(F778)),"")</f>
        <v/>
      </c>
    </row>
    <row r="779" spans="1:7" x14ac:dyDescent="0.25">
      <c r="A779" t="s">
        <v>1617</v>
      </c>
      <c r="B779" t="str">
        <f t="shared" si="24"/>
        <v>provide</v>
      </c>
      <c r="C779">
        <f>IF(B779=LOOKUP(B779,terms!$B$2:$B$219),1,0)</f>
        <v>0</v>
      </c>
      <c r="D779">
        <f>IF(B779=LOOKUP(B779,terms!$B$2:$B$223),0,1)</f>
        <v>1</v>
      </c>
      <c r="E779">
        <v>779</v>
      </c>
      <c r="F779" t="str">
        <f t="shared" si="25"/>
        <v>D779</v>
      </c>
      <c r="G779" t="str">
        <f ca="1">IF(C779=1,SUM($D$2:INDIRECT(F779)),"")</f>
        <v/>
      </c>
    </row>
    <row r="780" spans="1:7" x14ac:dyDescent="0.25">
      <c r="A780" t="s">
        <v>1618</v>
      </c>
      <c r="B780" t="str">
        <f t="shared" si="24"/>
        <v>email</v>
      </c>
      <c r="C780">
        <f>IF(B780=LOOKUP(B780,terms!$B$2:$B$219),1,0)</f>
        <v>0</v>
      </c>
      <c r="D780">
        <f>IF(B780=LOOKUP(B780,terms!$B$2:$B$223),0,1)</f>
        <v>1</v>
      </c>
      <c r="E780">
        <v>780</v>
      </c>
      <c r="F780" t="str">
        <f t="shared" si="25"/>
        <v>D780</v>
      </c>
      <c r="G780" t="str">
        <f ca="1">IF(C780=1,SUM($D$2:INDIRECT(F780)),"")</f>
        <v/>
      </c>
    </row>
    <row r="781" spans="1:7" x14ac:dyDescent="0.25">
      <c r="A781" t="s">
        <v>1619</v>
      </c>
      <c r="B781" t="str">
        <f t="shared" si="24"/>
        <v>text</v>
      </c>
      <c r="C781">
        <f>IF(B781=LOOKUP(B781,terms!$B$2:$B$219),1,0)</f>
        <v>0</v>
      </c>
      <c r="D781">
        <f>IF(B781=LOOKUP(B781,terms!$B$2:$B$223),0,1)</f>
        <v>1</v>
      </c>
      <c r="E781">
        <v>781</v>
      </c>
      <c r="F781" t="str">
        <f t="shared" si="25"/>
        <v>D781</v>
      </c>
      <c r="G781" t="str">
        <f ca="1">IF(C781=1,SUM($D$2:INDIRECT(F781)),"")</f>
        <v/>
      </c>
    </row>
    <row r="782" spans="1:7" x14ac:dyDescent="0.25">
      <c r="A782" t="s">
        <v>1620</v>
      </c>
      <c r="B782" t="str">
        <f t="shared" si="24"/>
        <v>aptc</v>
      </c>
      <c r="C782">
        <f>IF(B782=LOOKUP(B782,terms!$B$2:$B$219),1,0)</f>
        <v>1</v>
      </c>
      <c r="D782">
        <f>IF(B782=LOOKUP(B782,terms!$B$2:$B$223),0,1)</f>
        <v>0</v>
      </c>
      <c r="E782">
        <v>782</v>
      </c>
      <c r="F782" t="str">
        <f t="shared" si="25"/>
        <v>D782</v>
      </c>
      <c r="G782">
        <f ca="1">IF(C782=1,SUM($D$2:INDIRECT(F782)),"")</f>
        <v>664</v>
      </c>
    </row>
    <row r="783" spans="1:7" x14ac:dyDescent="0.25">
      <c r="A783" t="s">
        <v>1621</v>
      </c>
      <c r="B783" t="str">
        <f t="shared" si="24"/>
        <v>access</v>
      </c>
      <c r="C783">
        <f>IF(B783=LOOKUP(B783,terms!$B$2:$B$219),1,0)</f>
        <v>0</v>
      </c>
      <c r="D783">
        <f>IF(B783=LOOKUP(B783,terms!$B$2:$B$223),0,1)</f>
        <v>1</v>
      </c>
      <c r="E783">
        <v>783</v>
      </c>
      <c r="F783" t="str">
        <f t="shared" si="25"/>
        <v>D783</v>
      </c>
      <c r="G783" t="str">
        <f ca="1">IF(C783=1,SUM($D$2:INDIRECT(F783)),"")</f>
        <v/>
      </c>
    </row>
    <row r="784" spans="1:7" x14ac:dyDescent="0.25">
      <c r="A784" t="s">
        <v>1622</v>
      </c>
      <c r="B784" t="str">
        <f t="shared" si="24"/>
        <v>mail</v>
      </c>
      <c r="C784">
        <f>IF(B784=LOOKUP(B784,terms!$B$2:$B$219),1,0)</f>
        <v>0</v>
      </c>
      <c r="D784">
        <f>IF(B784=LOOKUP(B784,terms!$B$2:$B$223),0,1)</f>
        <v>1</v>
      </c>
      <c r="E784">
        <v>784</v>
      </c>
      <c r="F784" t="str">
        <f t="shared" si="25"/>
        <v>D784</v>
      </c>
      <c r="G784" t="str">
        <f ca="1">IF(C784=1,SUM($D$2:INDIRECT(F784)),"")</f>
        <v/>
      </c>
    </row>
    <row r="785" spans="1:7" x14ac:dyDescent="0.25">
      <c r="A785" t="s">
        <v>1623</v>
      </c>
      <c r="B785" t="str">
        <f t="shared" si="24"/>
        <v>source</v>
      </c>
      <c r="C785">
        <f>IF(B785=LOOKUP(B785,terms!$B$2:$B$219),1,0)</f>
        <v>0</v>
      </c>
      <c r="D785">
        <f>IF(B785=LOOKUP(B785,terms!$B$2:$B$223),0,1)</f>
        <v>1</v>
      </c>
      <c r="E785">
        <v>785</v>
      </c>
      <c r="F785" t="str">
        <f t="shared" si="25"/>
        <v>D785</v>
      </c>
      <c r="G785" t="str">
        <f ca="1">IF(C785=1,SUM($D$2:INDIRECT(F785)),"")</f>
        <v/>
      </c>
    </row>
    <row r="786" spans="1:7" x14ac:dyDescent="0.25">
      <c r="A786" t="s">
        <v>1624</v>
      </c>
      <c r="B786" t="str">
        <f t="shared" si="24"/>
        <v>comparison</v>
      </c>
      <c r="C786">
        <f>IF(B786=LOOKUP(B786,terms!$B$2:$B$219),1,0)</f>
        <v>0</v>
      </c>
      <c r="D786">
        <f>IF(B786=LOOKUP(B786,terms!$B$2:$B$223),0,1)</f>
        <v>1</v>
      </c>
      <c r="E786">
        <v>786</v>
      </c>
      <c r="F786" t="str">
        <f t="shared" si="25"/>
        <v>D786</v>
      </c>
      <c r="G786" t="str">
        <f ca="1">IF(C786=1,SUM($D$2:INDIRECT(F786)),"")</f>
        <v/>
      </c>
    </row>
    <row r="787" spans="1:7" x14ac:dyDescent="0.25">
      <c r="A787" t="s">
        <v>1625</v>
      </c>
      <c r="B787" t="str">
        <f t="shared" si="24"/>
        <v>result</v>
      </c>
      <c r="C787">
        <f>IF(B787=LOOKUP(B787,terms!$B$2:$B$219),1,0)</f>
        <v>0</v>
      </c>
      <c r="D787">
        <f>IF(B787=LOOKUP(B787,terms!$B$2:$B$223),0,1)</f>
        <v>1</v>
      </c>
      <c r="E787">
        <v>787</v>
      </c>
      <c r="F787" t="str">
        <f t="shared" si="25"/>
        <v>D787</v>
      </c>
      <c r="G787" t="str">
        <f ca="1">IF(C787=1,SUM($D$2:INDIRECT(F787)),"")</f>
        <v/>
      </c>
    </row>
    <row r="788" spans="1:7" x14ac:dyDescent="0.25">
      <c r="A788" t="s">
        <v>1626</v>
      </c>
      <c r="B788" t="str">
        <f t="shared" si="24"/>
        <v>functionality</v>
      </c>
      <c r="C788">
        <f>IF(B788=LOOKUP(B788,terms!$B$2:$B$219),1,0)</f>
        <v>0</v>
      </c>
      <c r="D788">
        <f>IF(B788=LOOKUP(B788,terms!$B$2:$B$223),0,1)</f>
        <v>1</v>
      </c>
      <c r="E788">
        <v>788</v>
      </c>
      <c r="F788" t="str">
        <f t="shared" si="25"/>
        <v>D788</v>
      </c>
      <c r="G788" t="str">
        <f ca="1">IF(C788=1,SUM($D$2:INDIRECT(F788)),"")</f>
        <v/>
      </c>
    </row>
    <row r="789" spans="1:7" x14ac:dyDescent="0.25">
      <c r="A789" t="s">
        <v>1627</v>
      </c>
      <c r="B789" t="str">
        <f t="shared" si="24"/>
        <v>refer</v>
      </c>
      <c r="C789">
        <f>IF(B789=LOOKUP(B789,terms!$B$2:$B$219),1,0)</f>
        <v>0</v>
      </c>
      <c r="D789">
        <f>IF(B789=LOOKUP(B789,terms!$B$2:$B$223),0,1)</f>
        <v>1</v>
      </c>
      <c r="E789">
        <v>789</v>
      </c>
      <c r="F789" t="str">
        <f t="shared" si="25"/>
        <v>D789</v>
      </c>
      <c r="G789" t="str">
        <f ca="1">IF(C789=1,SUM($D$2:INDIRECT(F789)),"")</f>
        <v/>
      </c>
    </row>
    <row r="790" spans="1:7" x14ac:dyDescent="0.25">
      <c r="A790" t="s">
        <v>1628</v>
      </c>
      <c r="B790" t="str">
        <f t="shared" si="24"/>
        <v>directive</v>
      </c>
      <c r="C790">
        <f>IF(B790=LOOKUP(B790,terms!$B$2:$B$219),1,0)</f>
        <v>0</v>
      </c>
      <c r="D790">
        <f>IF(B790=LOOKUP(B790,terms!$B$2:$B$223),0,1)</f>
        <v>1</v>
      </c>
      <c r="E790">
        <v>790</v>
      </c>
      <c r="F790" t="str">
        <f t="shared" si="25"/>
        <v>D790</v>
      </c>
      <c r="G790" t="str">
        <f ca="1">IF(C790=1,SUM($D$2:INDIRECT(F790)),"")</f>
        <v/>
      </c>
    </row>
    <row r="791" spans="1:7" x14ac:dyDescent="0.25">
      <c r="A791" t="s">
        <v>1629</v>
      </c>
      <c r="B791" t="str">
        <f t="shared" si="24"/>
        <v>right</v>
      </c>
      <c r="C791">
        <f>IF(B791=LOOKUP(B791,terms!$B$2:$B$219),1,0)</f>
        <v>0</v>
      </c>
      <c r="D791">
        <f>IF(B791=LOOKUP(B791,terms!$B$2:$B$223),0,1)</f>
        <v>1</v>
      </c>
      <c r="E791">
        <v>791</v>
      </c>
      <c r="F791" t="str">
        <f t="shared" si="25"/>
        <v>D791</v>
      </c>
      <c r="G791" t="str">
        <f ca="1">IF(C791=1,SUM($D$2:INDIRECT(F791)),"")</f>
        <v/>
      </c>
    </row>
    <row r="792" spans="1:7" x14ac:dyDescent="0.25">
      <c r="A792" t="s">
        <v>1630</v>
      </c>
      <c r="B792" t="str">
        <f t="shared" si="24"/>
        <v>extract</v>
      </c>
      <c r="C792">
        <f>IF(B792=LOOKUP(B792,terms!$B$2:$B$219),1,0)</f>
        <v>0</v>
      </c>
      <c r="D792">
        <f>IF(B792=LOOKUP(B792,terms!$B$2:$B$223),0,1)</f>
        <v>1</v>
      </c>
      <c r="E792">
        <v>792</v>
      </c>
      <c r="F792" t="str">
        <f t="shared" si="25"/>
        <v>D792</v>
      </c>
      <c r="G792" t="str">
        <f ca="1">IF(C792=1,SUM($D$2:INDIRECT(F792)),"")</f>
        <v/>
      </c>
    </row>
    <row r="793" spans="1:7" x14ac:dyDescent="0.25">
      <c r="A793" t="s">
        <v>1631</v>
      </c>
      <c r="B793" t="str">
        <f t="shared" si="24"/>
        <v>toll</v>
      </c>
      <c r="C793">
        <f>IF(B793=LOOKUP(B793,terms!$B$2:$B$219),1,0)</f>
        <v>0</v>
      </c>
      <c r="D793">
        <f>IF(B793=LOOKUP(B793,terms!$B$2:$B$223),0,1)</f>
        <v>1</v>
      </c>
      <c r="E793">
        <v>793</v>
      </c>
      <c r="F793" t="str">
        <f t="shared" si="25"/>
        <v>D793</v>
      </c>
      <c r="G793" t="str">
        <f ca="1">IF(C793=1,SUM($D$2:INDIRECT(F793)),"")</f>
        <v/>
      </c>
    </row>
    <row r="794" spans="1:7" x14ac:dyDescent="0.25">
      <c r="A794" t="s">
        <v>1632</v>
      </c>
      <c r="B794" t="str">
        <f t="shared" si="24"/>
        <v>aspect</v>
      </c>
      <c r="C794">
        <f>IF(B794=LOOKUP(B794,terms!$B$2:$B$219),1,0)</f>
        <v>0</v>
      </c>
      <c r="D794">
        <f>IF(B794=LOOKUP(B794,terms!$B$2:$B$223),0,1)</f>
        <v>1</v>
      </c>
      <c r="E794">
        <v>794</v>
      </c>
      <c r="F794" t="str">
        <f t="shared" si="25"/>
        <v>D794</v>
      </c>
      <c r="G794" t="str">
        <f ca="1">IF(C794=1,SUM($D$2:INDIRECT(F794)),"")</f>
        <v/>
      </c>
    </row>
    <row r="795" spans="1:7" x14ac:dyDescent="0.25">
      <c r="A795" t="s">
        <v>1633</v>
      </c>
      <c r="B795" t="str">
        <f t="shared" si="24"/>
        <v>comparing</v>
      </c>
      <c r="C795">
        <f>IF(B795=LOOKUP(B795,terms!$B$2:$B$219),1,0)</f>
        <v>0</v>
      </c>
      <c r="D795">
        <f>IF(B795=LOOKUP(B795,terms!$B$2:$B$223),0,1)</f>
        <v>1</v>
      </c>
      <c r="E795">
        <v>795</v>
      </c>
      <c r="F795" t="str">
        <f t="shared" si="25"/>
        <v>D795</v>
      </c>
      <c r="G795" t="str">
        <f ca="1">IF(C795=1,SUM($D$2:INDIRECT(F795)),"")</f>
        <v/>
      </c>
    </row>
    <row r="796" spans="1:7" x14ac:dyDescent="0.25">
      <c r="A796" t="s">
        <v>1634</v>
      </c>
      <c r="B796" t="str">
        <f t="shared" si="24"/>
        <v>g</v>
      </c>
      <c r="C796">
        <f>IF(B796=LOOKUP(B796,terms!$B$2:$B$219),1,0)</f>
        <v>0</v>
      </c>
      <c r="D796">
        <f>IF(B796=LOOKUP(B796,terms!$B$2:$B$223),0,1)</f>
        <v>1</v>
      </c>
      <c r="E796">
        <v>796</v>
      </c>
      <c r="F796" t="str">
        <f t="shared" si="25"/>
        <v>D796</v>
      </c>
      <c r="G796" t="str">
        <f ca="1">IF(C796=1,SUM($D$2:INDIRECT(F796)),"")</f>
        <v/>
      </c>
    </row>
    <row r="797" spans="1:7" x14ac:dyDescent="0.25">
      <c r="A797" t="s">
        <v>1635</v>
      </c>
      <c r="B797" t="str">
        <f t="shared" si="24"/>
        <v>register</v>
      </c>
      <c r="C797">
        <f>IF(B797=LOOKUP(B797,terms!$B$2:$B$219),1,0)</f>
        <v>0</v>
      </c>
      <c r="D797">
        <f>IF(B797=LOOKUP(B797,terms!$B$2:$B$223),0,1)</f>
        <v>1</v>
      </c>
      <c r="E797">
        <v>797</v>
      </c>
      <c r="F797" t="str">
        <f t="shared" si="25"/>
        <v>D797</v>
      </c>
      <c r="G797" t="str">
        <f ca="1">IF(C797=1,SUM($D$2:INDIRECT(F797)),"")</f>
        <v/>
      </c>
    </row>
    <row r="798" spans="1:7" x14ac:dyDescent="0.25">
      <c r="A798" t="s">
        <v>1636</v>
      </c>
      <c r="B798" t="str">
        <f t="shared" si="24"/>
        <v>consumer'</v>
      </c>
      <c r="C798">
        <f>IF(B798=LOOKUP(B798,terms!$B$2:$B$219),1,0)</f>
        <v>0</v>
      </c>
      <c r="D798">
        <f>IF(B798=LOOKUP(B798,terms!$B$2:$B$223),0,1)</f>
        <v>1</v>
      </c>
      <c r="E798">
        <v>798</v>
      </c>
      <c r="F798" t="str">
        <f t="shared" si="25"/>
        <v>D798</v>
      </c>
      <c r="G798" t="str">
        <f ca="1">IF(C798=1,SUM($D$2:INDIRECT(F798)),"")</f>
        <v/>
      </c>
    </row>
    <row r="799" spans="1:7" x14ac:dyDescent="0.25">
      <c r="A799" t="s">
        <v>1637</v>
      </c>
      <c r="B799" t="str">
        <f t="shared" si="24"/>
        <v>tool</v>
      </c>
      <c r="C799">
        <f>IF(B799=LOOKUP(B799,terms!$B$2:$B$219),1,0)</f>
        <v>0</v>
      </c>
      <c r="D799">
        <f>IF(B799=LOOKUP(B799,terms!$B$2:$B$223),0,1)</f>
        <v>1</v>
      </c>
      <c r="E799">
        <v>799</v>
      </c>
      <c r="F799" t="str">
        <f t="shared" si="25"/>
        <v>D799</v>
      </c>
      <c r="G799" t="str">
        <f ca="1">IF(C799=1,SUM($D$2:INDIRECT(F799)),"")</f>
        <v/>
      </c>
    </row>
    <row r="800" spans="1:7" x14ac:dyDescent="0.25">
      <c r="A800" t="s">
        <v>1638</v>
      </c>
      <c r="B800" t="str">
        <f t="shared" si="24"/>
        <v>processing</v>
      </c>
      <c r="C800">
        <f>IF(B800=LOOKUP(B800,terms!$B$2:$B$219),1,0)</f>
        <v>0</v>
      </c>
      <c r="D800">
        <f>IF(B800=LOOKUP(B800,terms!$B$2:$B$223),0,1)</f>
        <v>1</v>
      </c>
      <c r="E800">
        <v>800</v>
      </c>
      <c r="F800" t="str">
        <f t="shared" si="25"/>
        <v>D800</v>
      </c>
      <c r="G800" t="str">
        <f ca="1">IF(C800=1,SUM($D$2:INDIRECT(F800)),"")</f>
        <v/>
      </c>
    </row>
    <row r="801" spans="1:7" x14ac:dyDescent="0.25">
      <c r="A801" t="s">
        <v>1639</v>
      </c>
      <c r="B801" t="str">
        <f t="shared" si="24"/>
        <v>fax</v>
      </c>
      <c r="C801">
        <f>IF(B801=LOOKUP(B801,terms!$B$2:$B$219),1,0)</f>
        <v>0</v>
      </c>
      <c r="D801">
        <f>IF(B801=LOOKUP(B801,terms!$B$2:$B$223),0,1)</f>
        <v>1</v>
      </c>
      <c r="E801">
        <v>801</v>
      </c>
      <c r="F801" t="str">
        <f t="shared" si="25"/>
        <v>D801</v>
      </c>
      <c r="G801" t="str">
        <f ca="1">IF(C801=1,SUM($D$2:INDIRECT(F801)),"")</f>
        <v/>
      </c>
    </row>
    <row r="802" spans="1:7" x14ac:dyDescent="0.25">
      <c r="A802" t="s">
        <v>1640</v>
      </c>
      <c r="B802" t="str">
        <f t="shared" si="24"/>
        <v>summarizing</v>
      </c>
      <c r="C802">
        <f>IF(B802=LOOKUP(B802,terms!$B$2:$B$219),1,0)</f>
        <v>0</v>
      </c>
      <c r="D802">
        <f>IF(B802=LOOKUP(B802,terms!$B$2:$B$223),0,1)</f>
        <v>1</v>
      </c>
      <c r="E802">
        <v>802</v>
      </c>
      <c r="F802" t="str">
        <f t="shared" si="25"/>
        <v>D802</v>
      </c>
      <c r="G802" t="str">
        <f ca="1">IF(C802=1,SUM($D$2:INDIRECT(F802)),"")</f>
        <v/>
      </c>
    </row>
    <row r="803" spans="1:7" x14ac:dyDescent="0.25">
      <c r="A803" t="s">
        <v>1641</v>
      </c>
      <c r="B803" t="str">
        <f t="shared" si="24"/>
        <v>involved</v>
      </c>
      <c r="C803">
        <f>IF(B803=LOOKUP(B803,terms!$B$2:$B$219),1,0)</f>
        <v>0</v>
      </c>
      <c r="D803">
        <f>IF(B803=LOOKUP(B803,terms!$B$2:$B$223),0,1)</f>
        <v>1</v>
      </c>
      <c r="E803">
        <v>803</v>
      </c>
      <c r="F803" t="str">
        <f t="shared" si="25"/>
        <v>D803</v>
      </c>
      <c r="G803" t="str">
        <f ca="1">IF(C803=1,SUM($D$2:INDIRECT(F803)),"")</f>
        <v/>
      </c>
    </row>
    <row r="804" spans="1:7" x14ac:dyDescent="0.25">
      <c r="A804" t="s">
        <v>1642</v>
      </c>
      <c r="B804" t="str">
        <f t="shared" si="24"/>
        <v>revised</v>
      </c>
      <c r="C804">
        <f>IF(B804=LOOKUP(B804,terms!$B$2:$B$219),1,0)</f>
        <v>0</v>
      </c>
      <c r="D804">
        <f>IF(B804=LOOKUP(B804,terms!$B$2:$B$223),0,1)</f>
        <v>1</v>
      </c>
      <c r="E804">
        <v>804</v>
      </c>
      <c r="F804" t="str">
        <f t="shared" si="25"/>
        <v>D804</v>
      </c>
      <c r="G804" t="str">
        <f ca="1">IF(C804=1,SUM($D$2:INDIRECT(F804)),"")</f>
        <v/>
      </c>
    </row>
    <row r="805" spans="1:7" x14ac:dyDescent="0.25">
      <c r="A805" t="s">
        <v>1643</v>
      </c>
      <c r="B805" t="str">
        <f t="shared" si="24"/>
        <v>time-stamp</v>
      </c>
      <c r="C805">
        <f>IF(B805=LOOKUP(B805,terms!$B$2:$B$219),1,0)</f>
        <v>0</v>
      </c>
      <c r="D805">
        <f>IF(B805=LOOKUP(B805,terms!$B$2:$B$223),0,1)</f>
        <v>1</v>
      </c>
      <c r="E805">
        <v>805</v>
      </c>
      <c r="F805" t="str">
        <f t="shared" si="25"/>
        <v>D805</v>
      </c>
      <c r="G805" t="str">
        <f ca="1">IF(C805=1,SUM($D$2:INDIRECT(F805)),"")</f>
        <v/>
      </c>
    </row>
    <row r="806" spans="1:7" x14ac:dyDescent="0.25">
      <c r="A806" t="s">
        <v>1644</v>
      </c>
      <c r="B806" t="str">
        <f t="shared" si="24"/>
        <v>guidance</v>
      </c>
      <c r="C806">
        <f>IF(B806=LOOKUP(B806,terms!$B$2:$B$219),1,0)</f>
        <v>0</v>
      </c>
      <c r="D806">
        <f>IF(B806=LOOKUP(B806,terms!$B$2:$B$223),0,1)</f>
        <v>1</v>
      </c>
      <c r="E806">
        <v>806</v>
      </c>
      <c r="F806" t="str">
        <f t="shared" si="25"/>
        <v>D806</v>
      </c>
      <c r="G806" t="str">
        <f ca="1">IF(C806=1,SUM($D$2:INDIRECT(F806)),"")</f>
        <v/>
      </c>
    </row>
    <row r="807" spans="1:7" x14ac:dyDescent="0.25">
      <c r="A807" t="s">
        <v>1645</v>
      </c>
      <c r="B807" t="str">
        <f t="shared" si="24"/>
        <v>depend</v>
      </c>
      <c r="C807">
        <f>IF(B807=LOOKUP(B807,terms!$B$2:$B$219),1,0)</f>
        <v>0</v>
      </c>
      <c r="D807">
        <f>IF(B807=LOOKUP(B807,terms!$B$2:$B$223),0,1)</f>
        <v>1</v>
      </c>
      <c r="E807">
        <v>807</v>
      </c>
      <c r="F807" t="str">
        <f t="shared" si="25"/>
        <v>D807</v>
      </c>
      <c r="G807" t="str">
        <f ca="1">IF(C807=1,SUM($D$2:INDIRECT(F807)),"")</f>
        <v/>
      </c>
    </row>
    <row r="808" spans="1:7" x14ac:dyDescent="0.25">
      <c r="A808" t="s">
        <v>1646</v>
      </c>
      <c r="B808" t="str">
        <f t="shared" si="24"/>
        <v>moved</v>
      </c>
      <c r="C808">
        <f>IF(B808=LOOKUP(B808,terms!$B$2:$B$219),1,0)</f>
        <v>0</v>
      </c>
      <c r="D808">
        <f>IF(B808=LOOKUP(B808,terms!$B$2:$B$223),0,1)</f>
        <v>1</v>
      </c>
      <c r="E808">
        <v>808</v>
      </c>
      <c r="F808" t="str">
        <f t="shared" si="25"/>
        <v>D808</v>
      </c>
      <c r="G808" t="str">
        <f ca="1">IF(C808=1,SUM($D$2:INDIRECT(F808)),"")</f>
        <v/>
      </c>
    </row>
    <row r="809" spans="1:7" x14ac:dyDescent="0.25">
      <c r="A809" t="s">
        <v>1647</v>
      </c>
      <c r="B809" t="str">
        <f t="shared" si="24"/>
        <v>reason</v>
      </c>
      <c r="C809">
        <f>IF(B809=LOOKUP(B809,terms!$B$2:$B$219),1,0)</f>
        <v>0</v>
      </c>
      <c r="D809">
        <f>IF(B809=LOOKUP(B809,terms!$B$2:$B$223),0,1)</f>
        <v>1</v>
      </c>
      <c r="E809">
        <v>809</v>
      </c>
      <c r="F809" t="str">
        <f t="shared" si="25"/>
        <v>D809</v>
      </c>
      <c r="G809" t="str">
        <f ca="1">IF(C809=1,SUM($D$2:INDIRECT(F809)),"")</f>
        <v/>
      </c>
    </row>
    <row r="810" spans="1:7" x14ac:dyDescent="0.25">
      <c r="A810" t="s">
        <v>1648</v>
      </c>
      <c r="B810" t="str">
        <f t="shared" si="24"/>
        <v>package</v>
      </c>
      <c r="C810">
        <f>IF(B810=LOOKUP(B810,terms!$B$2:$B$219),1,0)</f>
        <v>0</v>
      </c>
      <c r="D810">
        <f>IF(B810=LOOKUP(B810,terms!$B$2:$B$223),0,1)</f>
        <v>1</v>
      </c>
      <c r="E810">
        <v>810</v>
      </c>
      <c r="F810" t="str">
        <f t="shared" si="25"/>
        <v>D810</v>
      </c>
      <c r="G810" t="str">
        <f ca="1">IF(C810=1,SUM($D$2:INDIRECT(F810)),"")</f>
        <v/>
      </c>
    </row>
    <row r="811" spans="1:7" x14ac:dyDescent="0.25">
      <c r="A811" t="s">
        <v>1649</v>
      </c>
      <c r="B811" t="str">
        <f t="shared" si="24"/>
        <v>permitted</v>
      </c>
      <c r="C811">
        <f>IF(B811=LOOKUP(B811,terms!$B$2:$B$219),1,0)</f>
        <v>0</v>
      </c>
      <c r="D811">
        <f>IF(B811=LOOKUP(B811,terms!$B$2:$B$223),0,1)</f>
        <v>1</v>
      </c>
      <c r="E811">
        <v>811</v>
      </c>
      <c r="F811" t="str">
        <f t="shared" si="25"/>
        <v>D811</v>
      </c>
      <c r="G811" t="str">
        <f ca="1">IF(C811=1,SUM($D$2:INDIRECT(F811)),"")</f>
        <v/>
      </c>
    </row>
    <row r="812" spans="1:7" x14ac:dyDescent="0.25">
      <c r="A812" t="s">
        <v>1650</v>
      </c>
      <c r="B812" t="str">
        <f t="shared" si="24"/>
        <v>respond</v>
      </c>
      <c r="C812">
        <f>IF(B812=LOOKUP(B812,terms!$B$2:$B$219),1,0)</f>
        <v>0</v>
      </c>
      <c r="D812">
        <f>IF(B812=LOOKUP(B812,terms!$B$2:$B$223),0,1)</f>
        <v>1</v>
      </c>
      <c r="E812">
        <v>812</v>
      </c>
      <c r="F812" t="str">
        <f t="shared" si="25"/>
        <v>D812</v>
      </c>
      <c r="G812" t="str">
        <f ca="1">IF(C812=1,SUM($D$2:INDIRECT(F812)),"")</f>
        <v/>
      </c>
    </row>
    <row r="813" spans="1:7" x14ac:dyDescent="0.25">
      <c r="A813" t="s">
        <v>1651</v>
      </c>
      <c r="B813" t="str">
        <f t="shared" si="24"/>
        <v>cambodian</v>
      </c>
      <c r="C813">
        <f>IF(B813=LOOKUP(B813,terms!$B$2:$B$219),1,0)</f>
        <v>0</v>
      </c>
      <c r="D813">
        <f>IF(B813=LOOKUP(B813,terms!$B$2:$B$223),0,1)</f>
        <v>1</v>
      </c>
      <c r="E813">
        <v>813</v>
      </c>
      <c r="F813" t="str">
        <f t="shared" si="25"/>
        <v>D813</v>
      </c>
      <c r="G813" t="str">
        <f ca="1">IF(C813=1,SUM($D$2:INDIRECT(F813)),"")</f>
        <v/>
      </c>
    </row>
    <row r="814" spans="1:7" x14ac:dyDescent="0.25">
      <c r="A814" t="s">
        <v>1652</v>
      </c>
      <c r="B814" t="str">
        <f t="shared" si="24"/>
        <v>phi</v>
      </c>
      <c r="C814">
        <f>IF(B814=LOOKUP(B814,terms!$B$2:$B$219),1,0)</f>
        <v>1</v>
      </c>
      <c r="D814">
        <f>IF(B814=LOOKUP(B814,terms!$B$2:$B$223),0,1)</f>
        <v>0</v>
      </c>
      <c r="E814">
        <v>814</v>
      </c>
      <c r="F814" t="str">
        <f t="shared" si="25"/>
        <v>D814</v>
      </c>
      <c r="G814">
        <f ca="1">IF(C814=1,SUM($D$2:INDIRECT(F814)),"")</f>
        <v>695</v>
      </c>
    </row>
    <row r="815" spans="1:7" x14ac:dyDescent="0.25">
      <c r="A815" t="s">
        <v>1653</v>
      </c>
      <c r="B815" t="str">
        <f t="shared" si="24"/>
        <v>spanish</v>
      </c>
      <c r="C815">
        <f>IF(B815=LOOKUP(B815,terms!$B$2:$B$219),1,0)</f>
        <v>0</v>
      </c>
      <c r="D815">
        <f>IF(B815=LOOKUP(B815,terms!$B$2:$B$223),0,1)</f>
        <v>1</v>
      </c>
      <c r="E815">
        <v>815</v>
      </c>
      <c r="F815" t="str">
        <f t="shared" si="25"/>
        <v>D815</v>
      </c>
      <c r="G815" t="str">
        <f ca="1">IF(C815=1,SUM($D$2:INDIRECT(F815)),"")</f>
        <v/>
      </c>
    </row>
    <row r="816" spans="1:7" x14ac:dyDescent="0.25">
      <c r="A816" t="s">
        <v>1654</v>
      </c>
      <c r="B816" t="str">
        <f t="shared" si="24"/>
        <v>searching</v>
      </c>
      <c r="C816">
        <f>IF(B816=LOOKUP(B816,terms!$B$2:$B$219),1,0)</f>
        <v>0</v>
      </c>
      <c r="D816">
        <f>IF(B816=LOOKUP(B816,terms!$B$2:$B$223),0,1)</f>
        <v>1</v>
      </c>
      <c r="E816">
        <v>816</v>
      </c>
      <c r="F816" t="str">
        <f t="shared" si="25"/>
        <v>D816</v>
      </c>
      <c r="G816" t="str">
        <f ca="1">IF(C816=1,SUM($D$2:INDIRECT(F816)),"")</f>
        <v/>
      </c>
    </row>
    <row r="817" spans="1:7" x14ac:dyDescent="0.25">
      <c r="A817" t="s">
        <v>1655</v>
      </c>
      <c r="B817" t="str">
        <f t="shared" si="24"/>
        <v>distribution</v>
      </c>
      <c r="C817">
        <f>IF(B817=LOOKUP(B817,terms!$B$2:$B$219),1,0)</f>
        <v>0</v>
      </c>
      <c r="D817">
        <f>IF(B817=LOOKUP(B817,terms!$B$2:$B$223),0,1)</f>
        <v>1</v>
      </c>
      <c r="E817">
        <v>817</v>
      </c>
      <c r="F817" t="str">
        <f t="shared" si="25"/>
        <v>D817</v>
      </c>
      <c r="G817" t="str">
        <f ca="1">IF(C817=1,SUM($D$2:INDIRECT(F817)),"")</f>
        <v/>
      </c>
    </row>
    <row r="818" spans="1:7" x14ac:dyDescent="0.25">
      <c r="A818" t="s">
        <v>1656</v>
      </c>
      <c r="B818" t="str">
        <f t="shared" si="24"/>
        <v>performed</v>
      </c>
      <c r="C818">
        <f>IF(B818=LOOKUP(B818,terms!$B$2:$B$219),1,0)</f>
        <v>0</v>
      </c>
      <c r="D818">
        <f>IF(B818=LOOKUP(B818,terms!$B$2:$B$223),0,1)</f>
        <v>1</v>
      </c>
      <c r="E818">
        <v>818</v>
      </c>
      <c r="F818" t="str">
        <f t="shared" si="25"/>
        <v>D818</v>
      </c>
      <c r="G818" t="str">
        <f ca="1">IF(C818=1,SUM($D$2:INDIRECT(F818)),"")</f>
        <v/>
      </c>
    </row>
    <row r="819" spans="1:7" x14ac:dyDescent="0.25">
      <c r="A819" t="s">
        <v>1657</v>
      </c>
      <c r="B819" t="str">
        <f t="shared" si="24"/>
        <v>tracked</v>
      </c>
      <c r="C819">
        <f>IF(B819=LOOKUP(B819,terms!$B$2:$B$219),1,0)</f>
        <v>0</v>
      </c>
      <c r="D819">
        <f>IF(B819=LOOKUP(B819,terms!$B$2:$B$223),0,1)</f>
        <v>1</v>
      </c>
      <c r="E819">
        <v>819</v>
      </c>
      <c r="F819" t="str">
        <f t="shared" si="25"/>
        <v>D819</v>
      </c>
      <c r="G819" t="str">
        <f ca="1">IF(C819=1,SUM($D$2:INDIRECT(F819)),"")</f>
        <v/>
      </c>
    </row>
    <row r="820" spans="1:7" x14ac:dyDescent="0.25">
      <c r="A820" t="s">
        <v>1658</v>
      </c>
      <c r="B820" t="str">
        <f t="shared" si="24"/>
        <v>bcctp</v>
      </c>
      <c r="C820">
        <f>IF(B820=LOOKUP(B820,terms!$B$2:$B$219),1,0)</f>
        <v>1</v>
      </c>
      <c r="D820">
        <f>IF(B820=LOOKUP(B820,terms!$B$2:$B$223),0,1)</f>
        <v>0</v>
      </c>
      <c r="E820">
        <v>820</v>
      </c>
      <c r="F820" t="str">
        <f t="shared" si="25"/>
        <v>D820</v>
      </c>
      <c r="G820">
        <f ca="1">IF(C820=1,SUM($D$2:INDIRECT(F820)),"")</f>
        <v>700</v>
      </c>
    </row>
    <row r="821" spans="1:7" x14ac:dyDescent="0.25">
      <c r="A821" t="s">
        <v>1659</v>
      </c>
      <c r="B821" t="str">
        <f t="shared" si="24"/>
        <v>identifying</v>
      </c>
      <c r="C821">
        <f>IF(B821=LOOKUP(B821,terms!$B$2:$B$219),1,0)</f>
        <v>0</v>
      </c>
      <c r="D821">
        <f>IF(B821=LOOKUP(B821,terms!$B$2:$B$223),0,1)</f>
        <v>1</v>
      </c>
      <c r="E821">
        <v>821</v>
      </c>
      <c r="F821" t="str">
        <f t="shared" si="25"/>
        <v>D821</v>
      </c>
      <c r="G821" t="str">
        <f ca="1">IF(C821=1,SUM($D$2:INDIRECT(F821)),"")</f>
        <v/>
      </c>
    </row>
    <row r="822" spans="1:7" x14ac:dyDescent="0.25">
      <c r="A822" t="s">
        <v>1660</v>
      </c>
      <c r="B822" t="str">
        <f t="shared" si="24"/>
        <v>restart</v>
      </c>
      <c r="C822">
        <f>IF(B822=LOOKUP(B822,terms!$B$2:$B$219),1,0)</f>
        <v>0</v>
      </c>
      <c r="D822">
        <f>IF(B822=LOOKUP(B822,terms!$B$2:$B$223),0,1)</f>
        <v>1</v>
      </c>
      <c r="E822">
        <v>822</v>
      </c>
      <c r="F822" t="str">
        <f t="shared" si="25"/>
        <v>D822</v>
      </c>
      <c r="G822" t="str">
        <f ca="1">IF(C822=1,SUM($D$2:INDIRECT(F822)),"")</f>
        <v/>
      </c>
    </row>
    <row r="823" spans="1:7" x14ac:dyDescent="0.25">
      <c r="A823" t="s">
        <v>1661</v>
      </c>
      <c r="B823" t="str">
        <f t="shared" si="24"/>
        <v>armenian</v>
      </c>
      <c r="C823">
        <f>IF(B823=LOOKUP(B823,terms!$B$2:$B$219),1,0)</f>
        <v>0</v>
      </c>
      <c r="D823">
        <f>IF(B823=LOOKUP(B823,terms!$B$2:$B$223),0,1)</f>
        <v>1</v>
      </c>
      <c r="E823">
        <v>823</v>
      </c>
      <c r="F823" t="str">
        <f t="shared" si="25"/>
        <v>D823</v>
      </c>
      <c r="G823" t="str">
        <f ca="1">IF(C823=1,SUM($D$2:INDIRECT(F823)),"")</f>
        <v/>
      </c>
    </row>
    <row r="824" spans="1:7" x14ac:dyDescent="0.25">
      <c r="A824" t="s">
        <v>1662</v>
      </c>
      <c r="B824" t="str">
        <f t="shared" si="24"/>
        <v>vendor</v>
      </c>
      <c r="C824">
        <f>IF(B824=LOOKUP(B824,terms!$B$2:$B$219),1,0)</f>
        <v>1</v>
      </c>
      <c r="D824">
        <f>IF(B824=LOOKUP(B824,terms!$B$2:$B$223),0,1)</f>
        <v>0</v>
      </c>
      <c r="E824">
        <v>824</v>
      </c>
      <c r="F824" t="str">
        <f t="shared" si="25"/>
        <v>D824</v>
      </c>
      <c r="G824">
        <f ca="1">IF(C824=1,SUM($D$2:INDIRECT(F824)),"")</f>
        <v>703</v>
      </c>
    </row>
    <row r="825" spans="1:7" x14ac:dyDescent="0.25">
      <c r="A825" t="s">
        <v>1663</v>
      </c>
      <c r="B825" t="str">
        <f t="shared" si="24"/>
        <v>calwork</v>
      </c>
      <c r="C825">
        <f>IF(B825=LOOKUP(B825,terms!$B$2:$B$219),1,0)</f>
        <v>0</v>
      </c>
      <c r="D825">
        <f>IF(B825=LOOKUP(B825,terms!$B$2:$B$223),0,1)</f>
        <v>1</v>
      </c>
      <c r="E825">
        <v>825</v>
      </c>
      <c r="F825" t="str">
        <f t="shared" si="25"/>
        <v>D825</v>
      </c>
      <c r="G825" t="str">
        <f ca="1">IF(C825=1,SUM($D$2:INDIRECT(F825)),"")</f>
        <v/>
      </c>
    </row>
    <row r="826" spans="1:7" x14ac:dyDescent="0.25">
      <c r="A826" t="s">
        <v>1664</v>
      </c>
      <c r="B826" t="str">
        <f t="shared" si="24"/>
        <v>hmong</v>
      </c>
      <c r="C826">
        <f>IF(B826=LOOKUP(B826,terms!$B$2:$B$219),1,0)</f>
        <v>0</v>
      </c>
      <c r="D826">
        <f>IF(B826=LOOKUP(B826,terms!$B$2:$B$223),0,1)</f>
        <v>1</v>
      </c>
      <c r="E826">
        <v>826</v>
      </c>
      <c r="F826" t="str">
        <f t="shared" si="25"/>
        <v>D826</v>
      </c>
      <c r="G826" t="str">
        <f ca="1">IF(C826=1,SUM($D$2:INDIRECT(F826)),"")</f>
        <v/>
      </c>
    </row>
    <row r="827" spans="1:7" x14ac:dyDescent="0.25">
      <c r="A827" t="s">
        <v>1665</v>
      </c>
      <c r="B827" t="str">
        <f t="shared" si="24"/>
        <v>non-mag</v>
      </c>
      <c r="C827">
        <f>IF(B827=LOOKUP(B827,terms!$B$2:$B$219),1,0)</f>
        <v>0</v>
      </c>
      <c r="D827">
        <f>IF(B827=LOOKUP(B827,terms!$B$2:$B$223),0,1)</f>
        <v>1</v>
      </c>
      <c r="E827">
        <v>827</v>
      </c>
      <c r="F827" t="str">
        <f t="shared" si="25"/>
        <v>D827</v>
      </c>
      <c r="G827" t="str">
        <f ca="1">IF(C827=1,SUM($D$2:INDIRECT(F827)),"")</f>
        <v/>
      </c>
    </row>
    <row r="828" spans="1:7" x14ac:dyDescent="0.25">
      <c r="A828" t="s">
        <v>1666</v>
      </c>
      <c r="B828" t="str">
        <f t="shared" si="24"/>
        <v>apply</v>
      </c>
      <c r="C828">
        <f>IF(B828=LOOKUP(B828,terms!$B$2:$B$219),1,0)</f>
        <v>0</v>
      </c>
      <c r="D828">
        <f>IF(B828=LOOKUP(B828,terms!$B$2:$B$223),0,1)</f>
        <v>1</v>
      </c>
      <c r="E828">
        <v>828</v>
      </c>
      <c r="F828" t="str">
        <f t="shared" si="25"/>
        <v>D828</v>
      </c>
      <c r="G828" t="str">
        <f ca="1">IF(C828=1,SUM($D$2:INDIRECT(F828)),"")</f>
        <v/>
      </c>
    </row>
    <row r="829" spans="1:7" x14ac:dyDescent="0.25">
      <c r="A829" t="s">
        <v>1667</v>
      </c>
      <c r="B829" t="str">
        <f t="shared" si="24"/>
        <v>scanned</v>
      </c>
      <c r="C829">
        <f>IF(B829=LOOKUP(B829,terms!$B$2:$B$219),1,0)</f>
        <v>0</v>
      </c>
      <c r="D829">
        <f>IF(B829=LOOKUP(B829,terms!$B$2:$B$223),0,1)</f>
        <v>1</v>
      </c>
      <c r="E829">
        <v>829</v>
      </c>
      <c r="F829" t="str">
        <f t="shared" si="25"/>
        <v>D829</v>
      </c>
      <c r="G829" t="str">
        <f ca="1">IF(C829=1,SUM($D$2:INDIRECT(F829)),"")</f>
        <v/>
      </c>
    </row>
    <row r="830" spans="1:7" x14ac:dyDescent="0.25">
      <c r="A830" t="s">
        <v>835</v>
      </c>
      <c r="B830" t="str">
        <f t="shared" si="24"/>
        <v>penalty</v>
      </c>
      <c r="C830">
        <f>IF(B830=LOOKUP(B830,terms!$B$2:$B$219),1,0)</f>
        <v>1</v>
      </c>
      <c r="D830">
        <f>IF(B830=LOOKUP(B830,terms!$B$2:$B$223),0,1)</f>
        <v>0</v>
      </c>
      <c r="E830">
        <v>830</v>
      </c>
      <c r="F830" t="str">
        <f t="shared" si="25"/>
        <v>D830</v>
      </c>
      <c r="G830">
        <f ca="1">IF(C830=1,SUM($D$2:INDIRECT(F830)),"")</f>
        <v>708</v>
      </c>
    </row>
    <row r="831" spans="1:7" x14ac:dyDescent="0.25">
      <c r="A831" t="s">
        <v>1668</v>
      </c>
      <c r="B831" t="str">
        <f t="shared" si="24"/>
        <v>non-payment</v>
      </c>
      <c r="C831">
        <f>IF(B831=LOOKUP(B831,terms!$B$2:$B$219),1,0)</f>
        <v>0</v>
      </c>
      <c r="D831">
        <f>IF(B831=LOOKUP(B831,terms!$B$2:$B$223),0,1)</f>
        <v>1</v>
      </c>
      <c r="E831">
        <v>831</v>
      </c>
      <c r="F831" t="str">
        <f t="shared" si="25"/>
        <v>D831</v>
      </c>
      <c r="G831" t="str">
        <f ca="1">IF(C831=1,SUM($D$2:INDIRECT(F831)),"")</f>
        <v/>
      </c>
    </row>
    <row r="832" spans="1:7" x14ac:dyDescent="0.25">
      <c r="A832" t="s">
        <v>1669</v>
      </c>
      <c r="B832" t="str">
        <f t="shared" si="24"/>
        <v>writing</v>
      </c>
      <c r="C832">
        <f>IF(B832=LOOKUP(B832,terms!$B$2:$B$219),1,0)</f>
        <v>0</v>
      </c>
      <c r="D832">
        <f>IF(B832=LOOKUP(B832,terms!$B$2:$B$223),0,1)</f>
        <v>1</v>
      </c>
      <c r="E832">
        <v>832</v>
      </c>
      <c r="F832" t="str">
        <f t="shared" si="25"/>
        <v>D832</v>
      </c>
      <c r="G832" t="str">
        <f ca="1">IF(C832=1,SUM($D$2:INDIRECT(F832)),"")</f>
        <v/>
      </c>
    </row>
    <row r="833" spans="1:7" x14ac:dyDescent="0.25">
      <c r="A833" t="s">
        <v>1670</v>
      </c>
      <c r="B833" t="str">
        <f t="shared" si="24"/>
        <v>bhp</v>
      </c>
      <c r="C833">
        <f>IF(B833=LOOKUP(B833,terms!$B$2:$B$219),1,0)</f>
        <v>1</v>
      </c>
      <c r="D833">
        <f>IF(B833=LOOKUP(B833,terms!$B$2:$B$223),0,1)</f>
        <v>0</v>
      </c>
      <c r="E833">
        <v>833</v>
      </c>
      <c r="F833" t="str">
        <f t="shared" si="25"/>
        <v>D833</v>
      </c>
      <c r="G833">
        <f ca="1">IF(C833=1,SUM($D$2:INDIRECT(F833)),"")</f>
        <v>710</v>
      </c>
    </row>
    <row r="834" spans="1:7" x14ac:dyDescent="0.25">
      <c r="A834" t="s">
        <v>1671</v>
      </c>
      <c r="B834" t="str">
        <f t="shared" si="24"/>
        <v>pii</v>
      </c>
      <c r="C834">
        <f>IF(B834=LOOKUP(B834,terms!$B$2:$B$219),1,0)</f>
        <v>1</v>
      </c>
      <c r="D834">
        <f>IF(B834=LOOKUP(B834,terms!$B$2:$B$223),0,1)</f>
        <v>0</v>
      </c>
      <c r="E834">
        <v>834</v>
      </c>
      <c r="F834" t="str">
        <f t="shared" si="25"/>
        <v>D834</v>
      </c>
      <c r="G834">
        <f ca="1">IF(C834=1,SUM($D$2:INDIRECT(F834)),"")</f>
        <v>710</v>
      </c>
    </row>
    <row r="835" spans="1:7" x14ac:dyDescent="0.25">
      <c r="A835" t="s">
        <v>909</v>
      </c>
      <c r="B835" t="str">
        <f t="shared" ref="B835:B898" si="26">LOWER(SUBSTITUTE(A835," ",""))</f>
        <v>weighting</v>
      </c>
      <c r="C835">
        <f>IF(B835=LOOKUP(B835,terms!$B$2:$B$219),1,0)</f>
        <v>1</v>
      </c>
      <c r="D835">
        <f>IF(B835=LOOKUP(B835,terms!$B$2:$B$223),0,1)</f>
        <v>0</v>
      </c>
      <c r="E835">
        <v>835</v>
      </c>
      <c r="F835" t="str">
        <f t="shared" ref="F835:F898" si="27">CONCATENATE("D",E835)</f>
        <v>D835</v>
      </c>
      <c r="G835">
        <f ca="1">IF(C835=1,SUM($D$2:INDIRECT(F835)),"")</f>
        <v>710</v>
      </c>
    </row>
    <row r="836" spans="1:7" x14ac:dyDescent="0.25">
      <c r="A836" t="s">
        <v>1672</v>
      </c>
      <c r="B836" t="str">
        <f t="shared" si="26"/>
        <v>consistent</v>
      </c>
      <c r="C836">
        <f>IF(B836=LOOKUP(B836,terms!$B$2:$B$219),1,0)</f>
        <v>0</v>
      </c>
      <c r="D836">
        <f>IF(B836=LOOKUP(B836,terms!$B$2:$B$223),0,1)</f>
        <v>1</v>
      </c>
      <c r="E836">
        <v>836</v>
      </c>
      <c r="F836" t="str">
        <f t="shared" si="27"/>
        <v>D836</v>
      </c>
      <c r="G836" t="str">
        <f ca="1">IF(C836=1,SUM($D$2:INDIRECT(F836)),"")</f>
        <v/>
      </c>
    </row>
    <row r="837" spans="1:7" x14ac:dyDescent="0.25">
      <c r="A837" t="s">
        <v>1673</v>
      </c>
      <c r="B837" t="str">
        <f t="shared" si="26"/>
        <v>limited</v>
      </c>
      <c r="C837">
        <f>IF(B837=LOOKUP(B837,terms!$B$2:$B$219),1,0)</f>
        <v>0</v>
      </c>
      <c r="D837">
        <f>IF(B837=LOOKUP(B837,terms!$B$2:$B$223),0,1)</f>
        <v>1</v>
      </c>
      <c r="E837">
        <v>837</v>
      </c>
      <c r="F837" t="str">
        <f t="shared" si="27"/>
        <v>D837</v>
      </c>
      <c r="G837" t="str">
        <f ca="1">IF(C837=1,SUM($D$2:INDIRECT(F837)),"")</f>
        <v/>
      </c>
    </row>
    <row r="838" spans="1:7" x14ac:dyDescent="0.25">
      <c r="A838" t="s">
        <v>1674</v>
      </c>
      <c r="B838" t="str">
        <f t="shared" si="26"/>
        <v>user-generated</v>
      </c>
      <c r="C838">
        <f>IF(B838=LOOKUP(B838,terms!$B$2:$B$219),1,0)</f>
        <v>0</v>
      </c>
      <c r="D838">
        <f>IF(B838=LOOKUP(B838,terms!$B$2:$B$223),0,1)</f>
        <v>1</v>
      </c>
      <c r="E838">
        <v>838</v>
      </c>
      <c r="F838" t="str">
        <f t="shared" si="27"/>
        <v>D838</v>
      </c>
      <c r="G838" t="str">
        <f ca="1">IF(C838=1,SUM($D$2:INDIRECT(F838)),"")</f>
        <v/>
      </c>
    </row>
    <row r="839" spans="1:7" x14ac:dyDescent="0.25">
      <c r="A839" t="s">
        <v>1675</v>
      </c>
      <c r="B839" t="str">
        <f t="shared" si="26"/>
        <v>e-mail</v>
      </c>
      <c r="C839">
        <f>IF(B839=LOOKUP(B839,terms!$B$2:$B$219),1,0)</f>
        <v>0</v>
      </c>
      <c r="D839">
        <f>IF(B839=LOOKUP(B839,terms!$B$2:$B$223),0,1)</f>
        <v>1</v>
      </c>
      <c r="E839">
        <v>839</v>
      </c>
      <c r="F839" t="str">
        <f t="shared" si="27"/>
        <v>D839</v>
      </c>
      <c r="G839" t="str">
        <f ca="1">IF(C839=1,SUM($D$2:INDIRECT(F839)),"")</f>
        <v/>
      </c>
    </row>
    <row r="840" spans="1:7" x14ac:dyDescent="0.25">
      <c r="A840" t="s">
        <v>1676</v>
      </c>
      <c r="B840" t="str">
        <f t="shared" si="26"/>
        <v>etc</v>
      </c>
      <c r="C840">
        <f>IF(B840=LOOKUP(B840,terms!$B$2:$B$219),1,0)</f>
        <v>0</v>
      </c>
      <c r="D840">
        <f>IF(B840=LOOKUP(B840,terms!$B$2:$B$223),0,1)</f>
        <v>1</v>
      </c>
      <c r="E840">
        <v>840</v>
      </c>
      <c r="F840" t="str">
        <f t="shared" si="27"/>
        <v>D840</v>
      </c>
      <c r="G840" t="str">
        <f ca="1">IF(C840=1,SUM($D$2:INDIRECT(F840)),"")</f>
        <v/>
      </c>
    </row>
    <row r="841" spans="1:7" x14ac:dyDescent="0.25">
      <c r="A841" t="s">
        <v>1677</v>
      </c>
      <c r="B841" t="str">
        <f t="shared" si="26"/>
        <v>communicate</v>
      </c>
      <c r="C841">
        <f>IF(B841=LOOKUP(B841,terms!$B$2:$B$219),1,0)</f>
        <v>0</v>
      </c>
      <c r="D841">
        <f>IF(B841=LOOKUP(B841,terms!$B$2:$B$223),0,1)</f>
        <v>1</v>
      </c>
      <c r="E841">
        <v>841</v>
      </c>
      <c r="F841" t="str">
        <f t="shared" si="27"/>
        <v>D841</v>
      </c>
      <c r="G841" t="str">
        <f ca="1">IF(C841=1,SUM($D$2:INDIRECT(F841)),"")</f>
        <v/>
      </c>
    </row>
    <row r="842" spans="1:7" x14ac:dyDescent="0.25">
      <c r="A842" t="s">
        <v>1678</v>
      </c>
      <c r="B842" t="str">
        <f t="shared" si="26"/>
        <v>interest</v>
      </c>
      <c r="C842">
        <f>IF(B842=LOOKUP(B842,terms!$B$2:$B$219),1,0)</f>
        <v>0</v>
      </c>
      <c r="D842">
        <f>IF(B842=LOOKUP(B842,terms!$B$2:$B$223),0,1)</f>
        <v>1</v>
      </c>
      <c r="E842">
        <v>842</v>
      </c>
      <c r="F842" t="str">
        <f t="shared" si="27"/>
        <v>D842</v>
      </c>
      <c r="G842" t="str">
        <f ca="1">IF(C842=1,SUM($D$2:INDIRECT(F842)),"")</f>
        <v/>
      </c>
    </row>
    <row r="843" spans="1:7" x14ac:dyDescent="0.25">
      <c r="A843" t="s">
        <v>1679</v>
      </c>
      <c r="B843" t="str">
        <f t="shared" si="26"/>
        <v>mrmib</v>
      </c>
      <c r="C843">
        <f>IF(B843=LOOKUP(B843,terms!$B$2:$B$219),1,0)</f>
        <v>1</v>
      </c>
      <c r="D843">
        <f>IF(B843=LOOKUP(B843,terms!$B$2:$B$223),0,1)</f>
        <v>0</v>
      </c>
      <c r="E843">
        <v>843</v>
      </c>
      <c r="F843" t="str">
        <f t="shared" si="27"/>
        <v>D843</v>
      </c>
      <c r="G843">
        <f ca="1">IF(C843=1,SUM($D$2:INDIRECT(F843)),"")</f>
        <v>717</v>
      </c>
    </row>
    <row r="844" spans="1:7" x14ac:dyDescent="0.25">
      <c r="A844" t="s">
        <v>1680</v>
      </c>
      <c r="B844" t="str">
        <f t="shared" si="26"/>
        <v>low</v>
      </c>
      <c r="C844">
        <f>IF(B844=LOOKUP(B844,terms!$B$2:$B$219),1,0)</f>
        <v>0</v>
      </c>
      <c r="D844">
        <f>IF(B844=LOOKUP(B844,terms!$B$2:$B$223),0,1)</f>
        <v>1</v>
      </c>
      <c r="E844">
        <v>844</v>
      </c>
      <c r="F844" t="str">
        <f t="shared" si="27"/>
        <v>D844</v>
      </c>
      <c r="G844" t="str">
        <f ca="1">IF(C844=1,SUM($D$2:INDIRECT(F844)),"")</f>
        <v/>
      </c>
    </row>
    <row r="845" spans="1:7" x14ac:dyDescent="0.25">
      <c r="A845" t="s">
        <v>1681</v>
      </c>
      <c r="B845" t="str">
        <f t="shared" si="26"/>
        <v>surprise</v>
      </c>
      <c r="C845">
        <f>IF(B845=LOOKUP(B845,terms!$B$2:$B$219),1,0)</f>
        <v>0</v>
      </c>
      <c r="D845">
        <f>IF(B845=LOOKUP(B845,terms!$B$2:$B$223),0,1)</f>
        <v>1</v>
      </c>
      <c r="E845">
        <v>845</v>
      </c>
      <c r="F845" t="str">
        <f t="shared" si="27"/>
        <v>D845</v>
      </c>
      <c r="G845" t="str">
        <f ca="1">IF(C845=1,SUM($D$2:INDIRECT(F845)),"")</f>
        <v/>
      </c>
    </row>
    <row r="846" spans="1:7" x14ac:dyDescent="0.25">
      <c r="A846" t="s">
        <v>1682</v>
      </c>
      <c r="B846" t="str">
        <f t="shared" si="26"/>
        <v>ivr</v>
      </c>
      <c r="C846">
        <f>IF(B846=LOOKUP(B846,terms!$B$2:$B$219),1,0)</f>
        <v>0</v>
      </c>
      <c r="D846">
        <f>IF(B846=LOOKUP(B846,terms!$B$2:$B$223),0,1)</f>
        <v>1</v>
      </c>
      <c r="E846">
        <v>846</v>
      </c>
      <c r="F846" t="str">
        <f t="shared" si="27"/>
        <v>D846</v>
      </c>
      <c r="G846" t="str">
        <f ca="1">IF(C846=1,SUM($D$2:INDIRECT(F846)),"")</f>
        <v/>
      </c>
    </row>
    <row r="847" spans="1:7" x14ac:dyDescent="0.25">
      <c r="A847" t="s">
        <v>1683</v>
      </c>
      <c r="B847" t="str">
        <f t="shared" si="26"/>
        <v>guideline</v>
      </c>
      <c r="C847">
        <f>IF(B847=LOOKUP(B847,terms!$B$2:$B$219),1,0)</f>
        <v>0</v>
      </c>
      <c r="D847">
        <f>IF(B847=LOOKUP(B847,terms!$B$2:$B$223),0,1)</f>
        <v>1</v>
      </c>
      <c r="E847">
        <v>847</v>
      </c>
      <c r="F847" t="str">
        <f t="shared" si="27"/>
        <v>D847</v>
      </c>
      <c r="G847" t="str">
        <f ca="1">IF(C847=1,SUM($D$2:INDIRECT(F847)),"")</f>
        <v/>
      </c>
    </row>
    <row r="848" spans="1:7" x14ac:dyDescent="0.25">
      <c r="A848" t="s">
        <v>899</v>
      </c>
      <c r="B848" t="str">
        <f t="shared" si="26"/>
        <v>substantiation</v>
      </c>
      <c r="C848">
        <f>IF(B848=LOOKUP(B848,terms!$B$2:$B$219),1,0)</f>
        <v>1</v>
      </c>
      <c r="D848">
        <f>IF(B848=LOOKUP(B848,terms!$B$2:$B$223),0,1)</f>
        <v>0</v>
      </c>
      <c r="E848">
        <v>848</v>
      </c>
      <c r="F848" t="str">
        <f t="shared" si="27"/>
        <v>D848</v>
      </c>
      <c r="G848">
        <f ca="1">IF(C848=1,SUM($D$2:INDIRECT(F848)),"")</f>
        <v>721</v>
      </c>
    </row>
    <row r="849" spans="1:7" x14ac:dyDescent="0.25">
      <c r="A849" t="s">
        <v>1684</v>
      </c>
      <c r="B849" t="str">
        <f t="shared" si="26"/>
        <v>procedure</v>
      </c>
      <c r="C849">
        <f>IF(B849=LOOKUP(B849,terms!$B$2:$B$219),1,0)</f>
        <v>0</v>
      </c>
      <c r="D849">
        <f>IF(B849=LOOKUP(B849,terms!$B$2:$B$223),0,1)</f>
        <v>1</v>
      </c>
      <c r="E849">
        <v>849</v>
      </c>
      <c r="F849" t="str">
        <f t="shared" si="27"/>
        <v>D849</v>
      </c>
      <c r="G849" t="str">
        <f ca="1">IF(C849=1,SUM($D$2:INDIRECT(F849)),"")</f>
        <v/>
      </c>
    </row>
    <row r="850" spans="1:7" x14ac:dyDescent="0.25">
      <c r="A850" t="s">
        <v>1685</v>
      </c>
      <c r="B850" t="str">
        <f t="shared" si="26"/>
        <v>medium</v>
      </c>
      <c r="C850">
        <f>IF(B850=LOOKUP(B850,terms!$B$2:$B$219),1,0)</f>
        <v>0</v>
      </c>
      <c r="D850">
        <f>IF(B850=LOOKUP(B850,terms!$B$2:$B$223),0,1)</f>
        <v>1</v>
      </c>
      <c r="E850">
        <v>850</v>
      </c>
      <c r="F850" t="str">
        <f t="shared" si="27"/>
        <v>D850</v>
      </c>
      <c r="G850" t="str">
        <f ca="1">IF(C850=1,SUM($D$2:INDIRECT(F850)),"")</f>
        <v/>
      </c>
    </row>
    <row r="851" spans="1:7" x14ac:dyDescent="0.25">
      <c r="A851" t="s">
        <v>1686</v>
      </c>
      <c r="B851" t="str">
        <f t="shared" si="26"/>
        <v>assignment</v>
      </c>
      <c r="C851">
        <f>IF(B851=LOOKUP(B851,terms!$B$2:$B$219),1,0)</f>
        <v>0</v>
      </c>
      <c r="D851">
        <f>IF(B851=LOOKUP(B851,terms!$B$2:$B$223),0,1)</f>
        <v>1</v>
      </c>
      <c r="E851">
        <v>851</v>
      </c>
      <c r="F851" t="str">
        <f t="shared" si="27"/>
        <v>D851</v>
      </c>
      <c r="G851" t="str">
        <f ca="1">IF(C851=1,SUM($D$2:INDIRECT(F851)),"")</f>
        <v/>
      </c>
    </row>
    <row r="852" spans="1:7" x14ac:dyDescent="0.25">
      <c r="A852" t="s">
        <v>1687</v>
      </c>
      <c r="B852" t="str">
        <f t="shared" si="26"/>
        <v>progress</v>
      </c>
      <c r="C852">
        <f>IF(B852=LOOKUP(B852,terms!$B$2:$B$219),1,0)</f>
        <v>0</v>
      </c>
      <c r="D852">
        <f>IF(B852=LOOKUP(B852,terms!$B$2:$B$223),0,1)</f>
        <v>1</v>
      </c>
      <c r="E852">
        <v>852</v>
      </c>
      <c r="F852" t="str">
        <f t="shared" si="27"/>
        <v>D852</v>
      </c>
      <c r="G852" t="str">
        <f ca="1">IF(C852=1,SUM($D$2:INDIRECT(F852)),"")</f>
        <v/>
      </c>
    </row>
    <row r="853" spans="1:7" x14ac:dyDescent="0.25">
      <c r="A853" t="s">
        <v>1688</v>
      </c>
      <c r="B853" t="str">
        <f t="shared" si="26"/>
        <v>percent</v>
      </c>
      <c r="C853">
        <f>IF(B853=LOOKUP(B853,terms!$B$2:$B$219),1,0)</f>
        <v>0</v>
      </c>
      <c r="D853">
        <f>IF(B853=LOOKUP(B853,terms!$B$2:$B$223),0,1)</f>
        <v>1</v>
      </c>
      <c r="E853">
        <v>853</v>
      </c>
      <c r="F853" t="str">
        <f t="shared" si="27"/>
        <v>D853</v>
      </c>
      <c r="G853" t="str">
        <f ca="1">IF(C853=1,SUM($D$2:INDIRECT(F853)),"")</f>
        <v/>
      </c>
    </row>
    <row r="854" spans="1:7" x14ac:dyDescent="0.25">
      <c r="A854" t="s">
        <v>1689</v>
      </c>
      <c r="B854" t="str">
        <f t="shared" si="26"/>
        <v>perform</v>
      </c>
      <c r="C854">
        <f>IF(B854=LOOKUP(B854,terms!$B$2:$B$219),1,0)</f>
        <v>0</v>
      </c>
      <c r="D854">
        <f>IF(B854=LOOKUP(B854,terms!$B$2:$B$223),0,1)</f>
        <v>1</v>
      </c>
      <c r="E854">
        <v>854</v>
      </c>
      <c r="F854" t="str">
        <f t="shared" si="27"/>
        <v>D854</v>
      </c>
      <c r="G854" t="str">
        <f ca="1">IF(C854=1,SUM($D$2:INDIRECT(F854)),"")</f>
        <v/>
      </c>
    </row>
    <row r="855" spans="1:7" x14ac:dyDescent="0.25">
      <c r="A855" t="s">
        <v>1690</v>
      </c>
      <c r="B855" t="str">
        <f t="shared" si="26"/>
        <v>differentprogram</v>
      </c>
      <c r="C855">
        <f>IF(B855=LOOKUP(B855,terms!$B$2:$B$219),1,0)</f>
        <v>0</v>
      </c>
      <c r="D855">
        <f>IF(B855=LOOKUP(B855,terms!$B$2:$B$223),0,1)</f>
        <v>1</v>
      </c>
      <c r="E855">
        <v>855</v>
      </c>
      <c r="F855" t="str">
        <f t="shared" si="27"/>
        <v>D855</v>
      </c>
      <c r="G855" t="str">
        <f ca="1">IF(C855=1,SUM($D$2:INDIRECT(F855)),"")</f>
        <v/>
      </c>
    </row>
    <row r="856" spans="1:7" x14ac:dyDescent="0.25">
      <c r="A856" t="s">
        <v>1691</v>
      </c>
      <c r="B856" t="str">
        <f t="shared" si="26"/>
        <v>farsi</v>
      </c>
      <c r="C856">
        <f>IF(B856=LOOKUP(B856,terms!$B$2:$B$219),1,0)</f>
        <v>0</v>
      </c>
      <c r="D856">
        <f>IF(B856=LOOKUP(B856,terms!$B$2:$B$223),0,1)</f>
        <v>1</v>
      </c>
      <c r="E856">
        <v>856</v>
      </c>
      <c r="F856" t="str">
        <f t="shared" si="27"/>
        <v>D856</v>
      </c>
      <c r="G856" t="str">
        <f ca="1">IF(C856=1,SUM($D$2:INDIRECT(F856)),"")</f>
        <v/>
      </c>
    </row>
    <row r="857" spans="1:7" x14ac:dyDescent="0.25">
      <c r="A857" t="s">
        <v>1692</v>
      </c>
      <c r="B857" t="str">
        <f t="shared" si="26"/>
        <v>populate</v>
      </c>
      <c r="C857">
        <f>IF(B857=LOOKUP(B857,terms!$B$2:$B$219),1,0)</f>
        <v>0</v>
      </c>
      <c r="D857">
        <f>IF(B857=LOOKUP(B857,terms!$B$2:$B$223),0,1)</f>
        <v>1</v>
      </c>
      <c r="E857">
        <v>857</v>
      </c>
      <c r="F857" t="str">
        <f t="shared" si="27"/>
        <v>D857</v>
      </c>
      <c r="G857" t="str">
        <f ca="1">IF(C857=1,SUM($D$2:INDIRECT(F857)),"")</f>
        <v/>
      </c>
    </row>
    <row r="858" spans="1:7" x14ac:dyDescent="0.25">
      <c r="A858" t="s">
        <v>1693</v>
      </c>
      <c r="B858" t="str">
        <f t="shared" si="26"/>
        <v>comply</v>
      </c>
      <c r="C858">
        <f>IF(B858=LOOKUP(B858,terms!$B$2:$B$219),1,0)</f>
        <v>0</v>
      </c>
      <c r="D858">
        <f>IF(B858=LOOKUP(B858,terms!$B$2:$B$223),0,1)</f>
        <v>1</v>
      </c>
      <c r="E858">
        <v>858</v>
      </c>
      <c r="F858" t="str">
        <f t="shared" si="27"/>
        <v>D858</v>
      </c>
      <c r="G858" t="str">
        <f ca="1">IF(C858=1,SUM($D$2:INDIRECT(F858)),"")</f>
        <v/>
      </c>
    </row>
    <row r="859" spans="1:7" x14ac:dyDescent="0.25">
      <c r="A859" t="s">
        <v>1694</v>
      </c>
      <c r="B859" t="str">
        <f t="shared" si="26"/>
        <v>ordinance</v>
      </c>
      <c r="C859">
        <f>IF(B859=LOOKUP(B859,terms!$B$2:$B$219),1,0)</f>
        <v>0</v>
      </c>
      <c r="D859">
        <f>IF(B859=LOOKUP(B859,terms!$B$2:$B$223),0,1)</f>
        <v>1</v>
      </c>
      <c r="E859">
        <v>859</v>
      </c>
      <c r="F859" t="str">
        <f t="shared" si="27"/>
        <v>D859</v>
      </c>
      <c r="G859" t="str">
        <f ca="1">IF(C859=1,SUM($D$2:INDIRECT(F859)),"")</f>
        <v/>
      </c>
    </row>
    <row r="860" spans="1:7" x14ac:dyDescent="0.25">
      <c r="A860" t="s">
        <v>1695</v>
      </c>
      <c r="B860" t="str">
        <f t="shared" si="26"/>
        <v>modified</v>
      </c>
      <c r="C860">
        <f>IF(B860=LOOKUP(B860,terms!$B$2:$B$219),1,0)</f>
        <v>0</v>
      </c>
      <c r="D860">
        <f>IF(B860=LOOKUP(B860,terms!$B$2:$B$223),0,1)</f>
        <v>1</v>
      </c>
      <c r="E860">
        <v>860</v>
      </c>
      <c r="F860" t="str">
        <f t="shared" si="27"/>
        <v>D860</v>
      </c>
      <c r="G860" t="str">
        <f ca="1">IF(C860=1,SUM($D$2:INDIRECT(F860)),"")</f>
        <v/>
      </c>
    </row>
    <row r="861" spans="1:7" x14ac:dyDescent="0.25">
      <c r="A861" t="s">
        <v>1696</v>
      </c>
      <c r="B861" t="str">
        <f t="shared" si="26"/>
        <v>failure</v>
      </c>
      <c r="C861">
        <f>IF(B861=LOOKUP(B861,terms!$B$2:$B$219),1,0)</f>
        <v>0</v>
      </c>
      <c r="D861">
        <f>IF(B861=LOOKUP(B861,terms!$B$2:$B$223),0,1)</f>
        <v>1</v>
      </c>
      <c r="E861">
        <v>861</v>
      </c>
      <c r="F861" t="str">
        <f t="shared" si="27"/>
        <v>D861</v>
      </c>
      <c r="G861" t="str">
        <f ca="1">IF(C861=1,SUM($D$2:INDIRECT(F861)),"")</f>
        <v/>
      </c>
    </row>
    <row r="862" spans="1:7" x14ac:dyDescent="0.25">
      <c r="A862" t="s">
        <v>1697</v>
      </c>
      <c r="B862" t="str">
        <f t="shared" si="26"/>
        <v>navigation</v>
      </c>
      <c r="C862">
        <f>IF(B862=LOOKUP(B862,terms!$B$2:$B$219),1,0)</f>
        <v>0</v>
      </c>
      <c r="D862">
        <f>IF(B862=LOOKUP(B862,terms!$B$2:$B$223),0,1)</f>
        <v>1</v>
      </c>
      <c r="E862">
        <v>862</v>
      </c>
      <c r="F862" t="str">
        <f t="shared" si="27"/>
        <v>D862</v>
      </c>
      <c r="G862" t="str">
        <f ca="1">IF(C862=1,SUM($D$2:INDIRECT(F862)),"")</f>
        <v/>
      </c>
    </row>
    <row r="863" spans="1:7" x14ac:dyDescent="0.25">
      <c r="A863" t="s">
        <v>1698</v>
      </c>
      <c r="B863" t="str">
        <f t="shared" si="26"/>
        <v>calheer</v>
      </c>
      <c r="C863">
        <f>IF(B863=LOOKUP(B863,terms!$B$2:$B$219),1,0)</f>
        <v>0</v>
      </c>
      <c r="D863">
        <f>IF(B863=LOOKUP(B863,terms!$B$2:$B$223),0,1)</f>
        <v>1</v>
      </c>
      <c r="E863">
        <v>863</v>
      </c>
      <c r="F863" t="str">
        <f t="shared" si="27"/>
        <v>D863</v>
      </c>
      <c r="G863" t="str">
        <f ca="1">IF(C863=1,SUM($D$2:INDIRECT(F863)),"")</f>
        <v/>
      </c>
    </row>
    <row r="864" spans="1:7" x14ac:dyDescent="0.25">
      <c r="A864" t="s">
        <v>1699</v>
      </c>
      <c r="B864" t="str">
        <f t="shared" si="26"/>
        <v>english</v>
      </c>
      <c r="C864">
        <f>IF(B864=LOOKUP(B864,terms!$B$2:$B$219),1,0)</f>
        <v>0</v>
      </c>
      <c r="D864">
        <f>IF(B864=LOOKUP(B864,terms!$B$2:$B$223),0,1)</f>
        <v>1</v>
      </c>
      <c r="E864">
        <v>864</v>
      </c>
      <c r="F864" t="str">
        <f t="shared" si="27"/>
        <v>D864</v>
      </c>
      <c r="G864" t="str">
        <f ca="1">IF(C864=1,SUM($D$2:INDIRECT(F864)),"")</f>
        <v/>
      </c>
    </row>
    <row r="865" spans="1:7" x14ac:dyDescent="0.25">
      <c r="A865" t="s">
        <v>1700</v>
      </c>
      <c r="B865" t="str">
        <f t="shared" si="26"/>
        <v>irs</v>
      </c>
      <c r="C865">
        <f>IF(B865=LOOKUP(B865,terms!$B$2:$B$219),1,0)</f>
        <v>1</v>
      </c>
      <c r="D865">
        <f>IF(B865=LOOKUP(B865,terms!$B$2:$B$223),0,1)</f>
        <v>0</v>
      </c>
      <c r="E865">
        <v>865</v>
      </c>
      <c r="F865" t="str">
        <f t="shared" si="27"/>
        <v>D865</v>
      </c>
      <c r="G865">
        <f ca="1">IF(C865=1,SUM($D$2:INDIRECT(F865)),"")</f>
        <v>737</v>
      </c>
    </row>
    <row r="866" spans="1:7" x14ac:dyDescent="0.25">
      <c r="A866" t="s">
        <v>1701</v>
      </c>
      <c r="B866" t="str">
        <f t="shared" si="26"/>
        <v>completeness</v>
      </c>
      <c r="C866">
        <f>IF(B866=LOOKUP(B866,terms!$B$2:$B$219),1,0)</f>
        <v>0</v>
      </c>
      <c r="D866">
        <f>IF(B866=LOOKUP(B866,terms!$B$2:$B$223),0,1)</f>
        <v>1</v>
      </c>
      <c r="E866">
        <v>866</v>
      </c>
      <c r="F866" t="str">
        <f t="shared" si="27"/>
        <v>D866</v>
      </c>
      <c r="G866" t="str">
        <f ca="1">IF(C866=1,SUM($D$2:INDIRECT(F866)),"")</f>
        <v/>
      </c>
    </row>
    <row r="867" spans="1:7" x14ac:dyDescent="0.25">
      <c r="A867" t="s">
        <v>1702</v>
      </c>
      <c r="B867" t="str">
        <f t="shared" si="26"/>
        <v>drill</v>
      </c>
      <c r="C867">
        <f>IF(B867=LOOKUP(B867,terms!$B$2:$B$219),1,0)</f>
        <v>0</v>
      </c>
      <c r="D867">
        <f>IF(B867=LOOKUP(B867,terms!$B$2:$B$223),0,1)</f>
        <v>1</v>
      </c>
      <c r="E867">
        <v>867</v>
      </c>
      <c r="F867" t="str">
        <f t="shared" si="27"/>
        <v>D867</v>
      </c>
      <c r="G867" t="str">
        <f ca="1">IF(C867=1,SUM($D$2:INDIRECT(F867)),"")</f>
        <v/>
      </c>
    </row>
    <row r="868" spans="1:7" x14ac:dyDescent="0.25">
      <c r="A868" t="s">
        <v>1703</v>
      </c>
      <c r="B868" t="str">
        <f t="shared" si="26"/>
        <v>transmit</v>
      </c>
      <c r="C868">
        <f>IF(B868=LOOKUP(B868,terms!$B$2:$B$219),1,0)</f>
        <v>0</v>
      </c>
      <c r="D868">
        <f>IF(B868=LOOKUP(B868,terms!$B$2:$B$223),0,1)</f>
        <v>1</v>
      </c>
      <c r="E868">
        <v>868</v>
      </c>
      <c r="F868" t="str">
        <f t="shared" si="27"/>
        <v>D868</v>
      </c>
      <c r="G868" t="str">
        <f ca="1">IF(C868=1,SUM($D$2:INDIRECT(F868)),"")</f>
        <v/>
      </c>
    </row>
    <row r="869" spans="1:7" x14ac:dyDescent="0.25">
      <c r="A869" t="s">
        <v>1704</v>
      </c>
      <c r="B869" t="str">
        <f t="shared" si="26"/>
        <v>resulted</v>
      </c>
      <c r="C869">
        <f>IF(B869=LOOKUP(B869,terms!$B$2:$B$219),1,0)</f>
        <v>0</v>
      </c>
      <c r="D869">
        <f>IF(B869=LOOKUP(B869,terms!$B$2:$B$223),0,1)</f>
        <v>1</v>
      </c>
      <c r="E869">
        <v>869</v>
      </c>
      <c r="F869" t="str">
        <f t="shared" si="27"/>
        <v>D869</v>
      </c>
      <c r="G869" t="str">
        <f ca="1">IF(C869=1,SUM($D$2:INDIRECT(F869)),"")</f>
        <v/>
      </c>
    </row>
    <row r="870" spans="1:7" x14ac:dyDescent="0.25">
      <c r="A870" t="s">
        <v>1705</v>
      </c>
      <c r="B870" t="str">
        <f t="shared" si="26"/>
        <v>korean</v>
      </c>
      <c r="C870">
        <f>IF(B870=LOOKUP(B870,terms!$B$2:$B$219),1,0)</f>
        <v>0</v>
      </c>
      <c r="D870">
        <f>IF(B870=LOOKUP(B870,terms!$B$2:$B$223),0,1)</f>
        <v>1</v>
      </c>
      <c r="E870">
        <v>870</v>
      </c>
      <c r="F870" t="str">
        <f t="shared" si="27"/>
        <v>D870</v>
      </c>
      <c r="G870" t="str">
        <f ca="1">IF(C870=1,SUM($D$2:INDIRECT(F870)),"")</f>
        <v/>
      </c>
    </row>
    <row r="871" spans="1:7" x14ac:dyDescent="0.25">
      <c r="A871" t="s">
        <v>1706</v>
      </c>
      <c r="B871" t="str">
        <f t="shared" si="26"/>
        <v>incarceration</v>
      </c>
      <c r="C871">
        <f>IF(B871=LOOKUP(B871,terms!$B$2:$B$219),1,0)</f>
        <v>0</v>
      </c>
      <c r="D871">
        <f>IF(B871=LOOKUP(B871,terms!$B$2:$B$223),0,1)</f>
        <v>1</v>
      </c>
      <c r="E871">
        <v>871</v>
      </c>
      <c r="F871" t="str">
        <f t="shared" si="27"/>
        <v>D871</v>
      </c>
      <c r="G871" t="str">
        <f ca="1">IF(C871=1,SUM($D$2:INDIRECT(F871)),"")</f>
        <v/>
      </c>
    </row>
    <row r="872" spans="1:7" x14ac:dyDescent="0.25">
      <c r="A872" t="s">
        <v>1707</v>
      </c>
      <c r="B872" t="str">
        <f t="shared" si="26"/>
        <v>bypass</v>
      </c>
      <c r="C872">
        <f>IF(B872=LOOKUP(B872,terms!$B$2:$B$219),1,0)</f>
        <v>0</v>
      </c>
      <c r="D872">
        <f>IF(B872=LOOKUP(B872,terms!$B$2:$B$223),0,1)</f>
        <v>1</v>
      </c>
      <c r="E872">
        <v>872</v>
      </c>
      <c r="F872" t="str">
        <f t="shared" si="27"/>
        <v>D872</v>
      </c>
      <c r="G872" t="str">
        <f ca="1">IF(C872=1,SUM($D$2:INDIRECT(F872)),"")</f>
        <v/>
      </c>
    </row>
    <row r="873" spans="1:7" x14ac:dyDescent="0.25">
      <c r="A873" t="s">
        <v>1708</v>
      </c>
      <c r="B873" t="str">
        <f t="shared" si="26"/>
        <v>increase</v>
      </c>
      <c r="C873">
        <f>IF(B873=LOOKUP(B873,terms!$B$2:$B$219),1,0)</f>
        <v>0</v>
      </c>
      <c r="D873">
        <f>IF(B873=LOOKUP(B873,terms!$B$2:$B$223),0,1)</f>
        <v>1</v>
      </c>
      <c r="E873">
        <v>873</v>
      </c>
      <c r="F873" t="str">
        <f t="shared" si="27"/>
        <v>D873</v>
      </c>
      <c r="G873" t="str">
        <f ca="1">IF(C873=1,SUM($D$2:INDIRECT(F873)),"")</f>
        <v/>
      </c>
    </row>
    <row r="874" spans="1:7" x14ac:dyDescent="0.25">
      <c r="A874" t="s">
        <v>1709</v>
      </c>
      <c r="B874" t="str">
        <f t="shared" si="26"/>
        <v>scan</v>
      </c>
      <c r="C874">
        <f>IF(B874=LOOKUP(B874,terms!$B$2:$B$219),1,0)</f>
        <v>0</v>
      </c>
      <c r="D874">
        <f>IF(B874=LOOKUP(B874,terms!$B$2:$B$223),0,1)</f>
        <v>1</v>
      </c>
      <c r="E874">
        <v>874</v>
      </c>
      <c r="F874" t="str">
        <f t="shared" si="27"/>
        <v>D874</v>
      </c>
      <c r="G874" t="str">
        <f ca="1">IF(C874=1,SUM($D$2:INDIRECT(F874)),"")</f>
        <v/>
      </c>
    </row>
    <row r="875" spans="1:7" x14ac:dyDescent="0.25">
      <c r="A875" t="s">
        <v>1710</v>
      </c>
      <c r="B875" t="str">
        <f t="shared" si="26"/>
        <v>high</v>
      </c>
      <c r="C875">
        <f>IF(B875=LOOKUP(B875,terms!$B$2:$B$219),1,0)</f>
        <v>0</v>
      </c>
      <c r="D875">
        <f>IF(B875=LOOKUP(B875,terms!$B$2:$B$223),0,1)</f>
        <v>1</v>
      </c>
      <c r="E875">
        <v>875</v>
      </c>
      <c r="F875" t="str">
        <f t="shared" si="27"/>
        <v>D875</v>
      </c>
      <c r="G875" t="str">
        <f ca="1">IF(C875=1,SUM($D$2:INDIRECT(F875)),"")</f>
        <v/>
      </c>
    </row>
    <row r="876" spans="1:7" x14ac:dyDescent="0.25">
      <c r="A876" t="s">
        <v>804</v>
      </c>
      <c r="B876" t="str">
        <f t="shared" si="26"/>
        <v>income</v>
      </c>
      <c r="C876">
        <f>IF(B876=LOOKUP(B876,terms!$B$2:$B$219),1,0)</f>
        <v>1</v>
      </c>
      <c r="D876">
        <f>IF(B876=LOOKUP(B876,terms!$B$2:$B$223),0,1)</f>
        <v>0</v>
      </c>
      <c r="E876">
        <v>876</v>
      </c>
      <c r="F876" t="str">
        <f t="shared" si="27"/>
        <v>D876</v>
      </c>
      <c r="G876">
        <f ca="1">IF(C876=1,SUM($D$2:INDIRECT(F876)),"")</f>
        <v>747</v>
      </c>
    </row>
    <row r="877" spans="1:7" x14ac:dyDescent="0.25">
      <c r="A877" t="s">
        <v>1711</v>
      </c>
      <c r="B877" t="str">
        <f t="shared" si="26"/>
        <v>cdi</v>
      </c>
      <c r="C877">
        <f>IF(B877=LOOKUP(B877,terms!$B$2:$B$219),1,0)</f>
        <v>1</v>
      </c>
      <c r="D877">
        <f>IF(B877=LOOKUP(B877,terms!$B$2:$B$223),0,1)</f>
        <v>0</v>
      </c>
      <c r="E877">
        <v>877</v>
      </c>
      <c r="F877" t="str">
        <f t="shared" si="27"/>
        <v>D877</v>
      </c>
      <c r="G877">
        <f ca="1">IF(C877=1,SUM($D$2:INDIRECT(F877)),"")</f>
        <v>747</v>
      </c>
    </row>
    <row r="878" spans="1:7" x14ac:dyDescent="0.25">
      <c r="A878" t="s">
        <v>832</v>
      </c>
      <c r="B878" t="str">
        <f t="shared" si="26"/>
        <v>participant</v>
      </c>
      <c r="C878">
        <f>IF(B878=LOOKUP(B878,terms!$B$2:$B$219),1,0)</f>
        <v>1</v>
      </c>
      <c r="D878">
        <f>IF(B878=LOOKUP(B878,terms!$B$2:$B$223),0,1)</f>
        <v>0</v>
      </c>
      <c r="E878">
        <v>878</v>
      </c>
      <c r="F878" t="str">
        <f t="shared" si="27"/>
        <v>D878</v>
      </c>
      <c r="G878">
        <f ca="1">IF(C878=1,SUM($D$2:INDIRECT(F878)),"")</f>
        <v>747</v>
      </c>
    </row>
    <row r="879" spans="1:7" x14ac:dyDescent="0.25">
      <c r="A879" t="s">
        <v>1712</v>
      </c>
      <c r="B879" t="str">
        <f t="shared" si="26"/>
        <v>saw</v>
      </c>
      <c r="C879">
        <f>IF(B879=LOOKUP(B879,terms!$B$2:$B$219),1,0)</f>
        <v>0</v>
      </c>
      <c r="D879">
        <f>IF(B879=LOOKUP(B879,terms!$B$2:$B$223),0,1)</f>
        <v>1</v>
      </c>
      <c r="E879">
        <v>879</v>
      </c>
      <c r="F879" t="str">
        <f t="shared" si="27"/>
        <v>D879</v>
      </c>
      <c r="G879" t="str">
        <f ca="1">IF(C879=1,SUM($D$2:INDIRECT(F879)),"")</f>
        <v/>
      </c>
    </row>
    <row r="880" spans="1:7" x14ac:dyDescent="0.25">
      <c r="A880" t="s">
        <v>1713</v>
      </c>
      <c r="B880" t="str">
        <f t="shared" si="26"/>
        <v>range</v>
      </c>
      <c r="C880">
        <f>IF(B880=LOOKUP(B880,terms!$B$2:$B$219),1,0)</f>
        <v>0</v>
      </c>
      <c r="D880">
        <f>IF(B880=LOOKUP(B880,terms!$B$2:$B$223),0,1)</f>
        <v>1</v>
      </c>
      <c r="E880">
        <v>880</v>
      </c>
      <c r="F880" t="str">
        <f t="shared" si="27"/>
        <v>D880</v>
      </c>
      <c r="G880" t="str">
        <f ca="1">IF(C880=1,SUM($D$2:INDIRECT(F880)),"")</f>
        <v/>
      </c>
    </row>
    <row r="881" spans="1:7" x14ac:dyDescent="0.25">
      <c r="A881" t="s">
        <v>1714</v>
      </c>
      <c r="B881" t="str">
        <f t="shared" si="26"/>
        <v>delete</v>
      </c>
      <c r="C881">
        <f>IF(B881=LOOKUP(B881,terms!$B$2:$B$219),1,0)</f>
        <v>0</v>
      </c>
      <c r="D881">
        <f>IF(B881=LOOKUP(B881,terms!$B$2:$B$223),0,1)</f>
        <v>1</v>
      </c>
      <c r="E881">
        <v>881</v>
      </c>
      <c r="F881" t="str">
        <f t="shared" si="27"/>
        <v>D881</v>
      </c>
      <c r="G881" t="str">
        <f ca="1">IF(C881=1,SUM($D$2:INDIRECT(F881)),"")</f>
        <v/>
      </c>
    </row>
    <row r="882" spans="1:7" x14ac:dyDescent="0.25">
      <c r="A882" t="s">
        <v>1715</v>
      </c>
      <c r="B882" t="str">
        <f t="shared" si="26"/>
        <v>annually</v>
      </c>
      <c r="C882">
        <f>IF(B882=LOOKUP(B882,terms!$B$2:$B$219),1,0)</f>
        <v>0</v>
      </c>
      <c r="D882">
        <f>IF(B882=LOOKUP(B882,terms!$B$2:$B$223),0,1)</f>
        <v>1</v>
      </c>
      <c r="E882">
        <v>882</v>
      </c>
      <c r="F882" t="str">
        <f t="shared" si="27"/>
        <v>D882</v>
      </c>
      <c r="G882" t="str">
        <f ca="1">IF(C882=1,SUM($D$2:INDIRECT(F882)),"")</f>
        <v/>
      </c>
    </row>
    <row r="883" spans="1:7" x14ac:dyDescent="0.25">
      <c r="A883" t="s">
        <v>1716</v>
      </c>
      <c r="B883" t="str">
        <f t="shared" si="26"/>
        <v>applying</v>
      </c>
      <c r="C883">
        <f>IF(B883=LOOKUP(B883,terms!$B$2:$B$219),1,0)</f>
        <v>0</v>
      </c>
      <c r="D883">
        <f>IF(B883=LOOKUP(B883,terms!$B$2:$B$223),0,1)</f>
        <v>1</v>
      </c>
      <c r="E883">
        <v>883</v>
      </c>
      <c r="F883" t="str">
        <f t="shared" si="27"/>
        <v>D883</v>
      </c>
      <c r="G883" t="str">
        <f ca="1">IF(C883=1,SUM($D$2:INDIRECT(F883)),"")</f>
        <v/>
      </c>
    </row>
    <row r="884" spans="1:7" x14ac:dyDescent="0.25">
      <c r="A884" t="s">
        <v>1717</v>
      </c>
      <c r="B884" t="str">
        <f t="shared" si="26"/>
        <v>resolve</v>
      </c>
      <c r="C884">
        <f>IF(B884=LOOKUP(B884,terms!$B$2:$B$219),1,0)</f>
        <v>0</v>
      </c>
      <c r="D884">
        <f>IF(B884=LOOKUP(B884,terms!$B$2:$B$223),0,1)</f>
        <v>1</v>
      </c>
      <c r="E884">
        <v>884</v>
      </c>
      <c r="F884" t="str">
        <f t="shared" si="27"/>
        <v>D884</v>
      </c>
      <c r="G884" t="str">
        <f ca="1">IF(C884=1,SUM($D$2:INDIRECT(F884)),"")</f>
        <v/>
      </c>
    </row>
    <row r="885" spans="1:7" x14ac:dyDescent="0.25">
      <c r="A885" t="s">
        <v>1718</v>
      </c>
      <c r="B885" t="str">
        <f t="shared" si="26"/>
        <v>post</v>
      </c>
      <c r="C885">
        <f>IF(B885=LOOKUP(B885,terms!$B$2:$B$219),1,0)</f>
        <v>0</v>
      </c>
      <c r="D885">
        <f>IF(B885=LOOKUP(B885,terms!$B$2:$B$223),0,1)</f>
        <v>1</v>
      </c>
      <c r="E885">
        <v>885</v>
      </c>
      <c r="F885" t="str">
        <f t="shared" si="27"/>
        <v>D885</v>
      </c>
      <c r="G885" t="str">
        <f ca="1">IF(C885=1,SUM($D$2:INDIRECT(F885)),"")</f>
        <v/>
      </c>
    </row>
    <row r="886" spans="1:7" x14ac:dyDescent="0.25">
      <c r="A886" t="s">
        <v>1719</v>
      </c>
      <c r="B886" t="str">
        <f t="shared" si="26"/>
        <v>contribute</v>
      </c>
      <c r="C886">
        <f>IF(B886=LOOKUP(B886,terms!$B$2:$B$219),1,0)</f>
        <v>0</v>
      </c>
      <c r="D886">
        <f>IF(B886=LOOKUP(B886,terms!$B$2:$B$223),0,1)</f>
        <v>1</v>
      </c>
      <c r="E886">
        <v>886</v>
      </c>
      <c r="F886" t="str">
        <f t="shared" si="27"/>
        <v>D886</v>
      </c>
      <c r="G886" t="str">
        <f ca="1">IF(C886=1,SUM($D$2:INDIRECT(F886)),"")</f>
        <v/>
      </c>
    </row>
    <row r="887" spans="1:7" x14ac:dyDescent="0.25">
      <c r="A887" t="s">
        <v>1720</v>
      </c>
      <c r="B887" t="str">
        <f t="shared" si="26"/>
        <v>phone</v>
      </c>
      <c r="C887">
        <f>IF(B887=LOOKUP(B887,terms!$B$2:$B$219),1,0)</f>
        <v>0</v>
      </c>
      <c r="D887">
        <f>IF(B887=LOOKUP(B887,terms!$B$2:$B$223),0,1)</f>
        <v>1</v>
      </c>
      <c r="E887">
        <v>887</v>
      </c>
      <c r="F887" t="str">
        <f t="shared" si="27"/>
        <v>D887</v>
      </c>
      <c r="G887" t="str">
        <f ca="1">IF(C887=1,SUM($D$2:INDIRECT(F887)),"")</f>
        <v/>
      </c>
    </row>
    <row r="888" spans="1:7" x14ac:dyDescent="0.25">
      <c r="A888" t="s">
        <v>1721</v>
      </c>
      <c r="B888" t="str">
        <f t="shared" si="26"/>
        <v>decline</v>
      </c>
      <c r="C888">
        <f>IF(B888=LOOKUP(B888,terms!$B$2:$B$219),1,0)</f>
        <v>0</v>
      </c>
      <c r="D888">
        <f>IF(B888=LOOKUP(B888,terms!$B$2:$B$223),0,1)</f>
        <v>1</v>
      </c>
      <c r="E888">
        <v>888</v>
      </c>
      <c r="F888" t="str">
        <f t="shared" si="27"/>
        <v>D888</v>
      </c>
      <c r="G888" t="str">
        <f ca="1">IF(C888=1,SUM($D$2:INDIRECT(F888)),"")</f>
        <v/>
      </c>
    </row>
    <row r="889" spans="1:7" x14ac:dyDescent="0.25">
      <c r="A889" t="s">
        <v>1722</v>
      </c>
      <c r="B889" t="str">
        <f t="shared" si="26"/>
        <v>submission</v>
      </c>
      <c r="C889">
        <f>IF(B889=LOOKUP(B889,terms!$B$2:$B$219),1,0)</f>
        <v>0</v>
      </c>
      <c r="D889">
        <f>IF(B889=LOOKUP(B889,terms!$B$2:$B$223),0,1)</f>
        <v>1</v>
      </c>
      <c r="E889">
        <v>889</v>
      </c>
      <c r="F889" t="str">
        <f t="shared" si="27"/>
        <v>D889</v>
      </c>
      <c r="G889" t="str">
        <f ca="1">IF(C889=1,SUM($D$2:INDIRECT(F889)),"")</f>
        <v/>
      </c>
    </row>
    <row r="890" spans="1:7" x14ac:dyDescent="0.25">
      <c r="A890" t="s">
        <v>1723</v>
      </c>
      <c r="B890" t="str">
        <f t="shared" si="26"/>
        <v>hear</v>
      </c>
      <c r="C890">
        <f>IF(B890=LOOKUP(B890,terms!$B$2:$B$219),1,0)</f>
        <v>0</v>
      </c>
      <c r="D890">
        <f>IF(B890=LOOKUP(B890,terms!$B$2:$B$223),0,1)</f>
        <v>1</v>
      </c>
      <c r="E890">
        <v>890</v>
      </c>
      <c r="F890" t="str">
        <f t="shared" si="27"/>
        <v>D890</v>
      </c>
      <c r="G890" t="str">
        <f ca="1">IF(C890=1,SUM($D$2:INDIRECT(F890)),"")</f>
        <v/>
      </c>
    </row>
    <row r="891" spans="1:7" x14ac:dyDescent="0.25">
      <c r="A891" t="s">
        <v>1724</v>
      </c>
      <c r="B891" t="str">
        <f t="shared" si="26"/>
        <v>deleted</v>
      </c>
      <c r="C891">
        <f>IF(B891=LOOKUP(B891,terms!$B$2:$B$219),1,0)</f>
        <v>0</v>
      </c>
      <c r="D891">
        <f>IF(B891=LOOKUP(B891,terms!$B$2:$B$223),0,1)</f>
        <v>1</v>
      </c>
      <c r="E891">
        <v>891</v>
      </c>
      <c r="F891" t="str">
        <f t="shared" si="27"/>
        <v>D891</v>
      </c>
      <c r="G891" t="str">
        <f ca="1">IF(C891=1,SUM($D$2:INDIRECT(F891)),"")</f>
        <v/>
      </c>
    </row>
    <row r="892" spans="1:7" x14ac:dyDescent="0.25">
      <c r="A892" t="s">
        <v>1725</v>
      </c>
      <c r="B892" t="str">
        <f t="shared" si="26"/>
        <v>regulation</v>
      </c>
      <c r="C892">
        <f>IF(B892=LOOKUP(B892,terms!$B$2:$B$219),1,0)</f>
        <v>0</v>
      </c>
      <c r="D892">
        <f>IF(B892=LOOKUP(B892,terms!$B$2:$B$223),0,1)</f>
        <v>1</v>
      </c>
      <c r="E892">
        <v>892</v>
      </c>
      <c r="F892" t="str">
        <f t="shared" si="27"/>
        <v>D892</v>
      </c>
      <c r="G892" t="str">
        <f ca="1">IF(C892=1,SUM($D$2:INDIRECT(F892)),"")</f>
        <v/>
      </c>
    </row>
    <row r="893" spans="1:7" x14ac:dyDescent="0.25">
      <c r="A893" t="s">
        <v>1726</v>
      </c>
      <c r="B893" t="str">
        <f t="shared" si="26"/>
        <v>calfresh</v>
      </c>
      <c r="C893">
        <f>IF(B893=LOOKUP(B893,terms!$B$2:$B$219),1,0)</f>
        <v>1</v>
      </c>
      <c r="D893">
        <f>IF(B893=LOOKUP(B893,terms!$B$2:$B$223),0,1)</f>
        <v>0</v>
      </c>
      <c r="E893">
        <v>893</v>
      </c>
      <c r="F893" t="str">
        <f t="shared" si="27"/>
        <v>D893</v>
      </c>
      <c r="G893">
        <f ca="1">IF(C893=1,SUM($D$2:INDIRECT(F893)),"")</f>
        <v>761</v>
      </c>
    </row>
    <row r="894" spans="1:7" x14ac:dyDescent="0.25">
      <c r="A894" t="s">
        <v>1727</v>
      </c>
      <c r="B894" t="str">
        <f t="shared" si="26"/>
        <v>magazine</v>
      </c>
      <c r="C894">
        <f>IF(B894=LOOKUP(B894,terms!$B$2:$B$219),1,0)</f>
        <v>0</v>
      </c>
      <c r="D894">
        <f>IF(B894=LOOKUP(B894,terms!$B$2:$B$223),0,1)</f>
        <v>1</v>
      </c>
      <c r="E894">
        <v>894</v>
      </c>
      <c r="F894" t="str">
        <f t="shared" si="27"/>
        <v>D894</v>
      </c>
      <c r="G894" t="str">
        <f ca="1">IF(C894=1,SUM($D$2:INDIRECT(F894)),"")</f>
        <v/>
      </c>
    </row>
    <row r="895" spans="1:7" x14ac:dyDescent="0.25">
      <c r="A895" t="s">
        <v>1728</v>
      </c>
      <c r="B895" t="str">
        <f t="shared" si="26"/>
        <v>cin</v>
      </c>
      <c r="C895">
        <f>IF(B895=LOOKUP(B895,terms!$B$2:$B$219),1,0)</f>
        <v>1</v>
      </c>
      <c r="D895">
        <f>IF(B895=LOOKUP(B895,terms!$B$2:$B$223),0,1)</f>
        <v>0</v>
      </c>
      <c r="E895">
        <v>895</v>
      </c>
      <c r="F895" t="str">
        <f t="shared" si="27"/>
        <v>D895</v>
      </c>
      <c r="G895">
        <f ca="1">IF(C895=1,SUM($D$2:INDIRECT(F895)),"")</f>
        <v>762</v>
      </c>
    </row>
    <row r="896" spans="1:7" x14ac:dyDescent="0.25">
      <c r="A896" t="s">
        <v>1729</v>
      </c>
      <c r="B896" t="str">
        <f t="shared" si="26"/>
        <v>calheers-generated</v>
      </c>
      <c r="C896">
        <f>IF(B896=LOOKUP(B896,terms!$B$2:$B$219),1,0)</f>
        <v>0</v>
      </c>
      <c r="D896">
        <f>IF(B896=LOOKUP(B896,terms!$B$2:$B$223),0,1)</f>
        <v>1</v>
      </c>
      <c r="E896">
        <v>896</v>
      </c>
      <c r="F896" t="str">
        <f t="shared" si="27"/>
        <v>D896</v>
      </c>
      <c r="G896" t="str">
        <f ca="1">IF(C896=1,SUM($D$2:INDIRECT(F896)),"")</f>
        <v/>
      </c>
    </row>
    <row r="897" spans="1:7" x14ac:dyDescent="0.25">
      <c r="A897" t="s">
        <v>1730</v>
      </c>
      <c r="B897" t="str">
        <f t="shared" si="26"/>
        <v>enacted</v>
      </c>
      <c r="C897">
        <f>IF(B897=LOOKUP(B897,terms!$B$2:$B$219),1,0)</f>
        <v>0</v>
      </c>
      <c r="D897">
        <f>IF(B897=LOOKUP(B897,terms!$B$2:$B$223),0,1)</f>
        <v>1</v>
      </c>
      <c r="E897">
        <v>897</v>
      </c>
      <c r="F897" t="str">
        <f t="shared" si="27"/>
        <v>D897</v>
      </c>
      <c r="G897" t="str">
        <f ca="1">IF(C897=1,SUM($D$2:INDIRECT(F897)),"")</f>
        <v/>
      </c>
    </row>
    <row r="898" spans="1:7" x14ac:dyDescent="0.25">
      <c r="A898" t="s">
        <v>1731</v>
      </c>
      <c r="B898" t="str">
        <f t="shared" si="26"/>
        <v>begin</v>
      </c>
      <c r="C898">
        <f>IF(B898=LOOKUP(B898,terms!$B$2:$B$219),1,0)</f>
        <v>0</v>
      </c>
      <c r="D898">
        <f>IF(B898=LOOKUP(B898,terms!$B$2:$B$223),0,1)</f>
        <v>1</v>
      </c>
      <c r="E898">
        <v>898</v>
      </c>
      <c r="F898" t="str">
        <f t="shared" si="27"/>
        <v>D898</v>
      </c>
      <c r="G898" t="str">
        <f ca="1">IF(C898=1,SUM($D$2:INDIRECT(F898)),"")</f>
        <v/>
      </c>
    </row>
    <row r="899" spans="1:7" x14ac:dyDescent="0.25">
      <c r="A899" t="s">
        <v>762</v>
      </c>
      <c r="B899" t="str">
        <f t="shared" ref="B899:B962" si="28">LOWER(SUBSTITUTE(A899," ",""))</f>
        <v>disenroll</v>
      </c>
      <c r="C899">
        <f>IF(B899=LOOKUP(B899,terms!$B$2:$B$219),1,0)</f>
        <v>1</v>
      </c>
      <c r="D899">
        <f>IF(B899=LOOKUP(B899,terms!$B$2:$B$223),0,1)</f>
        <v>0</v>
      </c>
      <c r="E899">
        <v>899</v>
      </c>
      <c r="F899" t="str">
        <f t="shared" ref="F899:F962" si="29">CONCATENATE("D",E899)</f>
        <v>D899</v>
      </c>
      <c r="G899">
        <f ca="1">IF(C899=1,SUM($D$2:INDIRECT(F899)),"")</f>
        <v>765</v>
      </c>
    </row>
    <row r="900" spans="1:7" x14ac:dyDescent="0.25">
      <c r="A900" t="s">
        <v>1732</v>
      </c>
      <c r="B900" t="str">
        <f t="shared" si="28"/>
        <v>aiim</v>
      </c>
      <c r="C900">
        <f>IF(B900=LOOKUP(B900,terms!$B$2:$B$219),1,0)</f>
        <v>1</v>
      </c>
      <c r="D900">
        <f>IF(B900=LOOKUP(B900,terms!$B$2:$B$223),0,1)</f>
        <v>0</v>
      </c>
      <c r="E900">
        <v>900</v>
      </c>
      <c r="F900" t="str">
        <f t="shared" si="29"/>
        <v>D900</v>
      </c>
      <c r="G900">
        <f ca="1">IF(C900=1,SUM($D$2:INDIRECT(F900)),"")</f>
        <v>765</v>
      </c>
    </row>
    <row r="901" spans="1:7" x14ac:dyDescent="0.25">
      <c r="A901" t="s">
        <v>1733</v>
      </c>
      <c r="B901" t="str">
        <f t="shared" si="28"/>
        <v>aim</v>
      </c>
      <c r="C901">
        <f>IF(B901=LOOKUP(B901,terms!$B$2:$B$219),1,0)</f>
        <v>1</v>
      </c>
      <c r="D901">
        <f>IF(B901=LOOKUP(B901,terms!$B$2:$B$223),0,1)</f>
        <v>0</v>
      </c>
      <c r="E901">
        <v>901</v>
      </c>
      <c r="F901" t="str">
        <f t="shared" si="29"/>
        <v>D901</v>
      </c>
      <c r="G901">
        <f ca="1">IF(C901=1,SUM($D$2:INDIRECT(F901)),"")</f>
        <v>765</v>
      </c>
    </row>
    <row r="902" spans="1:7" x14ac:dyDescent="0.25">
      <c r="A902" t="s">
        <v>1734</v>
      </c>
      <c r="B902" t="str">
        <f t="shared" si="28"/>
        <v>dashboard</v>
      </c>
      <c r="C902">
        <f>IF(B902=LOOKUP(B902,terms!$B$2:$B$219),1,0)</f>
        <v>0</v>
      </c>
      <c r="D902">
        <f>IF(B902=LOOKUP(B902,terms!$B$2:$B$223),0,1)</f>
        <v>1</v>
      </c>
      <c r="E902">
        <v>902</v>
      </c>
      <c r="F902" t="str">
        <f t="shared" si="29"/>
        <v>D902</v>
      </c>
      <c r="G902" t="str">
        <f ca="1">IF(C902=1,SUM($D$2:INDIRECT(F902)),"")</f>
        <v/>
      </c>
    </row>
    <row r="903" spans="1:7" x14ac:dyDescent="0.25">
      <c r="A903" t="s">
        <v>1735</v>
      </c>
      <c r="B903" t="str">
        <f t="shared" si="28"/>
        <v>accommodate</v>
      </c>
      <c r="C903">
        <f>IF(B903=LOOKUP(B903,terms!$B$2:$B$219),1,0)</f>
        <v>0</v>
      </c>
      <c r="D903">
        <f>IF(B903=LOOKUP(B903,terms!$B$2:$B$223),0,1)</f>
        <v>1</v>
      </c>
      <c r="E903">
        <v>903</v>
      </c>
      <c r="F903" t="str">
        <f t="shared" si="29"/>
        <v>D903</v>
      </c>
      <c r="G903" t="str">
        <f ca="1">IF(C903=1,SUM($D$2:INDIRECT(F903)),"")</f>
        <v/>
      </c>
    </row>
    <row r="904" spans="1:7" x14ac:dyDescent="0.25">
      <c r="A904" t="s">
        <v>1736</v>
      </c>
      <c r="B904" t="str">
        <f t="shared" si="28"/>
        <v>intervention</v>
      </c>
      <c r="C904">
        <f>IF(B904=LOOKUP(B904,terms!$B$2:$B$219),1,0)</f>
        <v>0</v>
      </c>
      <c r="D904">
        <f>IF(B904=LOOKUP(B904,terms!$B$2:$B$223),0,1)</f>
        <v>1</v>
      </c>
      <c r="E904">
        <v>904</v>
      </c>
      <c r="F904" t="str">
        <f t="shared" si="29"/>
        <v>D904</v>
      </c>
      <c r="G904" t="str">
        <f ca="1">IF(C904=1,SUM($D$2:INDIRECT(F904)),"")</f>
        <v/>
      </c>
    </row>
    <row r="905" spans="1:7" x14ac:dyDescent="0.25">
      <c r="A905" t="s">
        <v>1737</v>
      </c>
      <c r="B905" t="str">
        <f t="shared" si="28"/>
        <v>mag</v>
      </c>
      <c r="C905">
        <f>IF(B905=LOOKUP(B905,terms!$B$2:$B$219),1,0)</f>
        <v>0</v>
      </c>
      <c r="D905">
        <f>IF(B905=LOOKUP(B905,terms!$B$2:$B$223),0,1)</f>
        <v>1</v>
      </c>
      <c r="E905">
        <v>905</v>
      </c>
      <c r="F905" t="str">
        <f t="shared" si="29"/>
        <v>D905</v>
      </c>
      <c r="G905" t="str">
        <f ca="1">IF(C905=1,SUM($D$2:INDIRECT(F905)),"")</f>
        <v/>
      </c>
    </row>
    <row r="906" spans="1:7" x14ac:dyDescent="0.25">
      <c r="A906" t="s">
        <v>1738</v>
      </c>
      <c r="B906" t="str">
        <f t="shared" si="28"/>
        <v>workload</v>
      </c>
      <c r="C906">
        <f>IF(B906=LOOKUP(B906,terms!$B$2:$B$219),1,0)</f>
        <v>0</v>
      </c>
      <c r="D906">
        <f>IF(B906=LOOKUP(B906,terms!$B$2:$B$223),0,1)</f>
        <v>1</v>
      </c>
      <c r="E906">
        <v>906</v>
      </c>
      <c r="F906" t="str">
        <f t="shared" si="29"/>
        <v>D906</v>
      </c>
      <c r="G906" t="str">
        <f ca="1">IF(C906=1,SUM($D$2:INDIRECT(F906)),"")</f>
        <v/>
      </c>
    </row>
    <row r="907" spans="1:7" x14ac:dyDescent="0.25">
      <c r="A907" t="s">
        <v>1739</v>
      </c>
      <c r="B907" t="str">
        <f t="shared" si="28"/>
        <v>operator</v>
      </c>
      <c r="C907">
        <f>IF(B907=LOOKUP(B907,terms!$B$2:$B$219),1,0)</f>
        <v>0</v>
      </c>
      <c r="D907">
        <f>IF(B907=LOOKUP(B907,terms!$B$2:$B$223),0,1)</f>
        <v>1</v>
      </c>
      <c r="E907">
        <v>907</v>
      </c>
      <c r="F907" t="str">
        <f t="shared" si="29"/>
        <v>D907</v>
      </c>
      <c r="G907" t="str">
        <f ca="1">IF(C907=1,SUM($D$2:INDIRECT(F907)),"")</f>
        <v/>
      </c>
    </row>
    <row r="908" spans="1:7" x14ac:dyDescent="0.25">
      <c r="A908" t="s">
        <v>1740</v>
      </c>
      <c r="B908" t="str">
        <f t="shared" si="28"/>
        <v>configurable</v>
      </c>
      <c r="C908">
        <f>IF(B908=LOOKUP(B908,terms!$B$2:$B$219),1,0)</f>
        <v>0</v>
      </c>
      <c r="D908">
        <f>IF(B908=LOOKUP(B908,terms!$B$2:$B$223),0,1)</f>
        <v>1</v>
      </c>
      <c r="E908">
        <v>908</v>
      </c>
      <c r="F908" t="str">
        <f t="shared" si="29"/>
        <v>D908</v>
      </c>
      <c r="G908" t="str">
        <f ca="1">IF(C908=1,SUM($D$2:INDIRECT(F908)),"")</f>
        <v/>
      </c>
    </row>
    <row r="909" spans="1:7" x14ac:dyDescent="0.25">
      <c r="A909" t="s">
        <v>1741</v>
      </c>
      <c r="B909" t="str">
        <f t="shared" si="28"/>
        <v>perjury</v>
      </c>
      <c r="C909">
        <f>IF(B909=LOOKUP(B909,terms!$B$2:$B$219),1,0)</f>
        <v>0</v>
      </c>
      <c r="D909">
        <f>IF(B909=LOOKUP(B909,terms!$B$2:$B$223),0,1)</f>
        <v>1</v>
      </c>
      <c r="E909">
        <v>909</v>
      </c>
      <c r="F909" t="str">
        <f t="shared" si="29"/>
        <v>D909</v>
      </c>
      <c r="G909" t="str">
        <f ca="1">IF(C909=1,SUM($D$2:INDIRECT(F909)),"")</f>
        <v/>
      </c>
    </row>
    <row r="910" spans="1:7" x14ac:dyDescent="0.25">
      <c r="A910" t="s">
        <v>1742</v>
      </c>
      <c r="B910" t="str">
        <f t="shared" si="28"/>
        <v>behalf</v>
      </c>
      <c r="C910">
        <f>IF(B910=LOOKUP(B910,terms!$B$2:$B$219),1,0)</f>
        <v>0</v>
      </c>
      <c r="D910">
        <f>IF(B910=LOOKUP(B910,terms!$B$2:$B$223),0,1)</f>
        <v>1</v>
      </c>
      <c r="E910">
        <v>910</v>
      </c>
      <c r="F910" t="str">
        <f t="shared" si="29"/>
        <v>D910</v>
      </c>
      <c r="G910" t="str">
        <f ca="1">IF(C910=1,SUM($D$2:INDIRECT(F910)),"")</f>
        <v/>
      </c>
    </row>
    <row r="911" spans="1:7" x14ac:dyDescent="0.25">
      <c r="A911" t="s">
        <v>1743</v>
      </c>
      <c r="B911" t="str">
        <f t="shared" si="28"/>
        <v>constructed</v>
      </c>
      <c r="C911">
        <f>IF(B911=LOOKUP(B911,terms!$B$2:$B$219),1,0)</f>
        <v>0</v>
      </c>
      <c r="D911">
        <f>IF(B911=LOOKUP(B911,terms!$B$2:$B$223),0,1)</f>
        <v>1</v>
      </c>
      <c r="E911">
        <v>911</v>
      </c>
      <c r="F911" t="str">
        <f t="shared" si="29"/>
        <v>D911</v>
      </c>
      <c r="G911" t="str">
        <f ca="1">IF(C911=1,SUM($D$2:INDIRECT(F911)),"")</f>
        <v/>
      </c>
    </row>
    <row r="912" spans="1:7" x14ac:dyDescent="0.25">
      <c r="A912" t="s">
        <v>1744</v>
      </c>
      <c r="B912" t="str">
        <f t="shared" si="28"/>
        <v>viewable</v>
      </c>
      <c r="C912">
        <f>IF(B912=LOOKUP(B912,terms!$B$2:$B$219),1,0)</f>
        <v>0</v>
      </c>
      <c r="D912">
        <f>IF(B912=LOOKUP(B912,terms!$B$2:$B$223),0,1)</f>
        <v>1</v>
      </c>
      <c r="E912">
        <v>912</v>
      </c>
      <c r="F912" t="str">
        <f t="shared" si="29"/>
        <v>D912</v>
      </c>
      <c r="G912" t="str">
        <f ca="1">IF(C912=1,SUM($D$2:INDIRECT(F912)),"")</f>
        <v/>
      </c>
    </row>
    <row r="913" spans="1:7" x14ac:dyDescent="0.25">
      <c r="A913" t="s">
        <v>1745</v>
      </c>
      <c r="B913" t="str">
        <f t="shared" si="28"/>
        <v>capture</v>
      </c>
      <c r="C913">
        <f>IF(B913=LOOKUP(B913,terms!$B$2:$B$219),1,0)</f>
        <v>0</v>
      </c>
      <c r="D913">
        <f>IF(B913=LOOKUP(B913,terms!$B$2:$B$223),0,1)</f>
        <v>1</v>
      </c>
      <c r="E913">
        <v>913</v>
      </c>
      <c r="F913" t="str">
        <f t="shared" si="29"/>
        <v>D913</v>
      </c>
      <c r="G913" t="str">
        <f ca="1">IF(C913=1,SUM($D$2:INDIRECT(F913)),"")</f>
        <v/>
      </c>
    </row>
    <row r="914" spans="1:7" x14ac:dyDescent="0.25">
      <c r="A914" t="s">
        <v>1746</v>
      </c>
      <c r="B914" t="str">
        <f t="shared" si="28"/>
        <v>billboard</v>
      </c>
      <c r="C914">
        <f>IF(B914=LOOKUP(B914,terms!$B$2:$B$219),1,0)</f>
        <v>0</v>
      </c>
      <c r="D914">
        <f>IF(B914=LOOKUP(B914,terms!$B$2:$B$223),0,1)</f>
        <v>1</v>
      </c>
      <c r="E914">
        <v>914</v>
      </c>
      <c r="F914" t="str">
        <f t="shared" si="29"/>
        <v>D914</v>
      </c>
      <c r="G914" t="str">
        <f ca="1">IF(C914=1,SUM($D$2:INDIRECT(F914)),"")</f>
        <v/>
      </c>
    </row>
    <row r="915" spans="1:7" x14ac:dyDescent="0.25">
      <c r="A915" t="s">
        <v>1747</v>
      </c>
      <c r="B915" t="str">
        <f t="shared" si="28"/>
        <v>med</v>
      </c>
      <c r="C915">
        <f>IF(B915=LOOKUP(B915,terms!$B$2:$B$219),1,0)</f>
        <v>0</v>
      </c>
      <c r="D915">
        <f>IF(B915=LOOKUP(B915,terms!$B$2:$B$223),0,1)</f>
        <v>1</v>
      </c>
      <c r="E915">
        <v>915</v>
      </c>
      <c r="F915" t="str">
        <f t="shared" si="29"/>
        <v>D915</v>
      </c>
      <c r="G915" t="str">
        <f ca="1">IF(C915=1,SUM($D$2:INDIRECT(F915)),"")</f>
        <v/>
      </c>
    </row>
    <row r="916" spans="1:7" x14ac:dyDescent="0.25">
      <c r="A916" t="s">
        <v>886</v>
      </c>
      <c r="B916" t="str">
        <f t="shared" si="28"/>
        <v>sex</v>
      </c>
      <c r="C916">
        <f>IF(B916=LOOKUP(B916,terms!$B$2:$B$219),1,0)</f>
        <v>1</v>
      </c>
      <c r="D916">
        <f>IF(B916=LOOKUP(B916,terms!$B$2:$B$223),0,1)</f>
        <v>0</v>
      </c>
      <c r="E916">
        <v>916</v>
      </c>
      <c r="F916" t="str">
        <f t="shared" si="29"/>
        <v>D916</v>
      </c>
      <c r="G916">
        <f ca="1">IF(C916=1,SUM($D$2:INDIRECT(F916)),"")</f>
        <v>779</v>
      </c>
    </row>
    <row r="917" spans="1:7" x14ac:dyDescent="0.25">
      <c r="A917" t="s">
        <v>1748</v>
      </c>
      <c r="B917" t="str">
        <f t="shared" si="28"/>
        <v>chosen</v>
      </c>
      <c r="C917">
        <f>IF(B917=LOOKUP(B917,terms!$B$2:$B$219),1,0)</f>
        <v>0</v>
      </c>
      <c r="D917">
        <f>IF(B917=LOOKUP(B917,terms!$B$2:$B$223),0,1)</f>
        <v>1</v>
      </c>
      <c r="E917">
        <v>917</v>
      </c>
      <c r="F917" t="str">
        <f t="shared" si="29"/>
        <v>D917</v>
      </c>
      <c r="G917" t="str">
        <f ca="1">IF(C917=1,SUM($D$2:INDIRECT(F917)),"")</f>
        <v/>
      </c>
    </row>
    <row r="918" spans="1:7" x14ac:dyDescent="0.25">
      <c r="A918" t="s">
        <v>1749</v>
      </c>
      <c r="B918" t="str">
        <f t="shared" si="28"/>
        <v>magi-medi-cal</v>
      </c>
      <c r="C918">
        <f>IF(B918=LOOKUP(B918,terms!$B$2:$B$219),1,0)</f>
        <v>0</v>
      </c>
      <c r="D918">
        <f>IF(B918=LOOKUP(B918,terms!$B$2:$B$223),0,1)</f>
        <v>1</v>
      </c>
      <c r="E918">
        <v>918</v>
      </c>
      <c r="F918" t="str">
        <f t="shared" si="29"/>
        <v>D918</v>
      </c>
      <c r="G918" t="str">
        <f ca="1">IF(C918=1,SUM($D$2:INDIRECT(F918)),"")</f>
        <v/>
      </c>
    </row>
    <row r="919" spans="1:7" x14ac:dyDescent="0.25">
      <c r="A919" t="s">
        <v>1750</v>
      </c>
      <c r="B919" t="str">
        <f t="shared" si="28"/>
        <v>indefinitely</v>
      </c>
      <c r="C919">
        <f>IF(B919=LOOKUP(B919,terms!$B$2:$B$219),1,0)</f>
        <v>0</v>
      </c>
      <c r="D919">
        <f>IF(B919=LOOKUP(B919,terms!$B$2:$B$223),0,1)</f>
        <v>1</v>
      </c>
      <c r="E919">
        <v>919</v>
      </c>
      <c r="F919" t="str">
        <f t="shared" si="29"/>
        <v>D919</v>
      </c>
      <c r="G919" t="str">
        <f ca="1">IF(C919=1,SUM($D$2:INDIRECT(F919)),"")</f>
        <v/>
      </c>
    </row>
    <row r="920" spans="1:7" x14ac:dyDescent="0.25">
      <c r="A920" t="s">
        <v>1751</v>
      </c>
      <c r="B920" t="str">
        <f t="shared" si="28"/>
        <v>manner</v>
      </c>
      <c r="C920">
        <f>IF(B920=LOOKUP(B920,terms!$B$2:$B$219),1,0)</f>
        <v>0</v>
      </c>
      <c r="D920">
        <f>IF(B920=LOOKUP(B920,terms!$B$2:$B$223),0,1)</f>
        <v>1</v>
      </c>
      <c r="E920">
        <v>920</v>
      </c>
      <c r="F920" t="str">
        <f t="shared" si="29"/>
        <v>D920</v>
      </c>
      <c r="G920" t="str">
        <f ca="1">IF(C920=1,SUM($D$2:INDIRECT(F920)),"")</f>
        <v/>
      </c>
    </row>
    <row r="921" spans="1:7" x14ac:dyDescent="0.25">
      <c r="A921" t="s">
        <v>1752</v>
      </c>
      <c r="B921" t="str">
        <f t="shared" si="28"/>
        <v>disabled</v>
      </c>
      <c r="C921">
        <f>IF(B921=LOOKUP(B921,terms!$B$2:$B$219),1,0)</f>
        <v>0</v>
      </c>
      <c r="D921">
        <f>IF(B921=LOOKUP(B921,terms!$B$2:$B$223),0,1)</f>
        <v>1</v>
      </c>
      <c r="E921">
        <v>921</v>
      </c>
      <c r="F921" t="str">
        <f t="shared" si="29"/>
        <v>D921</v>
      </c>
      <c r="G921" t="str">
        <f ca="1">IF(C921=1,SUM($D$2:INDIRECT(F921)),"")</f>
        <v/>
      </c>
    </row>
    <row r="922" spans="1:7" x14ac:dyDescent="0.25">
      <c r="A922" t="s">
        <v>1753</v>
      </c>
      <c r="B922" t="str">
        <f t="shared" si="28"/>
        <v>reproduced</v>
      </c>
      <c r="C922">
        <f>IF(B922=LOOKUP(B922,terms!$B$2:$B$219),1,0)</f>
        <v>0</v>
      </c>
      <c r="D922">
        <f>IF(B922=LOOKUP(B922,terms!$B$2:$B$223),0,1)</f>
        <v>1</v>
      </c>
      <c r="E922">
        <v>922</v>
      </c>
      <c r="F922" t="str">
        <f t="shared" si="29"/>
        <v>D922</v>
      </c>
      <c r="G922" t="str">
        <f ca="1">IF(C922=1,SUM($D$2:INDIRECT(F922)),"")</f>
        <v/>
      </c>
    </row>
    <row r="923" spans="1:7" x14ac:dyDescent="0.25">
      <c r="A923" t="s">
        <v>1754</v>
      </c>
      <c r="B923" t="str">
        <f t="shared" si="28"/>
        <v>receipt</v>
      </c>
      <c r="C923">
        <f>IF(B923=LOOKUP(B923,terms!$B$2:$B$219),1,0)</f>
        <v>0</v>
      </c>
      <c r="D923">
        <f>IF(B923=LOOKUP(B923,terms!$B$2:$B$223),0,1)</f>
        <v>1</v>
      </c>
      <c r="E923">
        <v>923</v>
      </c>
      <c r="F923" t="str">
        <f t="shared" si="29"/>
        <v>D923</v>
      </c>
      <c r="G923" t="str">
        <f ca="1">IF(C923=1,SUM($D$2:INDIRECT(F923)),"")</f>
        <v/>
      </c>
    </row>
    <row r="924" spans="1:7" x14ac:dyDescent="0.25">
      <c r="A924" t="s">
        <v>693</v>
      </c>
      <c r="B924" t="str">
        <f t="shared" si="28"/>
        <v>abuse</v>
      </c>
      <c r="C924">
        <f>IF(B924=LOOKUP(B924,terms!$B$2:$B$219),1,0)</f>
        <v>1</v>
      </c>
      <c r="D924">
        <f>IF(B924=LOOKUP(B924,terms!$B$2:$B$223),0,1)</f>
        <v>0</v>
      </c>
      <c r="E924">
        <v>924</v>
      </c>
      <c r="F924" t="str">
        <f t="shared" si="29"/>
        <v>D924</v>
      </c>
      <c r="G924">
        <f ca="1">IF(C924=1,SUM($D$2:INDIRECT(F924)),"")</f>
        <v>786</v>
      </c>
    </row>
    <row r="925" spans="1:7" x14ac:dyDescent="0.25">
      <c r="A925" t="s">
        <v>1755</v>
      </c>
      <c r="B925" t="str">
        <f t="shared" si="28"/>
        <v>correct</v>
      </c>
      <c r="C925">
        <f>IF(B925=LOOKUP(B925,terms!$B$2:$B$219),1,0)</f>
        <v>0</v>
      </c>
      <c r="D925">
        <f>IF(B925=LOOKUP(B925,terms!$B$2:$B$223),0,1)</f>
        <v>1</v>
      </c>
      <c r="E925">
        <v>925</v>
      </c>
      <c r="F925" t="str">
        <f t="shared" si="29"/>
        <v>D925</v>
      </c>
      <c r="G925" t="str">
        <f ca="1">IF(C925=1,SUM($D$2:INDIRECT(F925)),"")</f>
        <v/>
      </c>
    </row>
    <row r="926" spans="1:7" x14ac:dyDescent="0.25">
      <c r="A926" t="s">
        <v>1756</v>
      </c>
      <c r="B926" t="str">
        <f t="shared" si="28"/>
        <v>deliver</v>
      </c>
      <c r="C926">
        <f>IF(B926=LOOKUP(B926,terms!$B$2:$B$219),1,0)</f>
        <v>0</v>
      </c>
      <c r="D926">
        <f>IF(B926=LOOKUP(B926,terms!$B$2:$B$223),0,1)</f>
        <v>1</v>
      </c>
      <c r="E926">
        <v>926</v>
      </c>
      <c r="F926" t="str">
        <f t="shared" si="29"/>
        <v>D926</v>
      </c>
      <c r="G926" t="str">
        <f ca="1">IF(C926=1,SUM($D$2:INDIRECT(F926)),"")</f>
        <v/>
      </c>
    </row>
    <row r="927" spans="1:7" x14ac:dyDescent="0.25">
      <c r="A927" t="s">
        <v>1757</v>
      </c>
      <c r="B927" t="str">
        <f t="shared" si="28"/>
        <v>unsuccessful</v>
      </c>
      <c r="C927">
        <f>IF(B927=LOOKUP(B927,terms!$B$2:$B$219),1,0)</f>
        <v>0</v>
      </c>
      <c r="D927">
        <f>IF(B927=LOOKUP(B927,terms!$B$2:$B$223),0,1)</f>
        <v>1</v>
      </c>
      <c r="E927">
        <v>927</v>
      </c>
      <c r="F927" t="str">
        <f t="shared" si="29"/>
        <v>D927</v>
      </c>
      <c r="G927" t="str">
        <f ca="1">IF(C927=1,SUM($D$2:INDIRECT(F927)),"")</f>
        <v/>
      </c>
    </row>
    <row r="928" spans="1:7" x14ac:dyDescent="0.25">
      <c r="A928" t="s">
        <v>1758</v>
      </c>
      <c r="B928" t="str">
        <f t="shared" si="28"/>
        <v>aca</v>
      </c>
      <c r="C928">
        <f>IF(B928=LOOKUP(B928,terms!$B$2:$B$219),1,0)</f>
        <v>1</v>
      </c>
      <c r="D928">
        <f>IF(B928=LOOKUP(B928,terms!$B$2:$B$223),0,1)</f>
        <v>0</v>
      </c>
      <c r="E928">
        <v>928</v>
      </c>
      <c r="F928" t="str">
        <f t="shared" si="29"/>
        <v>D928</v>
      </c>
      <c r="G928">
        <f ca="1">IF(C928=1,SUM($D$2:INDIRECT(F928)),"")</f>
        <v>789</v>
      </c>
    </row>
    <row r="929" spans="1:7" x14ac:dyDescent="0.25">
      <c r="A929" t="s">
        <v>1759</v>
      </c>
      <c r="B929" t="str">
        <f t="shared" si="28"/>
        <v>russian</v>
      </c>
      <c r="C929">
        <f>IF(B929=LOOKUP(B929,terms!$B$2:$B$219),1,0)</f>
        <v>0</v>
      </c>
      <c r="D929">
        <f>IF(B929=LOOKUP(B929,terms!$B$2:$B$223),0,1)</f>
        <v>1</v>
      </c>
      <c r="E929">
        <v>929</v>
      </c>
      <c r="F929" t="str">
        <f t="shared" si="29"/>
        <v>D929</v>
      </c>
      <c r="G929" t="str">
        <f ca="1">IF(C929=1,SUM($D$2:INDIRECT(F929)),"")</f>
        <v/>
      </c>
    </row>
    <row r="930" spans="1:7" x14ac:dyDescent="0.25">
      <c r="A930" t="s">
        <v>1760</v>
      </c>
      <c r="B930" t="str">
        <f t="shared" si="28"/>
        <v>county</v>
      </c>
      <c r="C930">
        <f>IF(B930=LOOKUP(B930,terms!$B$2:$B$219),1,0)</f>
        <v>0</v>
      </c>
      <c r="D930">
        <f>IF(B930=LOOKUP(B930,terms!$B$2:$B$223),0,1)</f>
        <v>1</v>
      </c>
      <c r="E930">
        <v>930</v>
      </c>
      <c r="F930" t="str">
        <f t="shared" si="29"/>
        <v>D930</v>
      </c>
      <c r="G930" t="str">
        <f ca="1">IF(C930=1,SUM($D$2:INDIRECT(F930)),"")</f>
        <v/>
      </c>
    </row>
    <row r="931" spans="1:7" x14ac:dyDescent="0.25">
      <c r="A931" t="s">
        <v>1761</v>
      </c>
      <c r="B931" t="str">
        <f t="shared" si="28"/>
        <v>incoming</v>
      </c>
      <c r="C931">
        <f>IF(B931=LOOKUP(B931,terms!$B$2:$B$219),1,0)</f>
        <v>0</v>
      </c>
      <c r="D931">
        <f>IF(B931=LOOKUP(B931,terms!$B$2:$B$223),0,1)</f>
        <v>1</v>
      </c>
      <c r="E931">
        <v>931</v>
      </c>
      <c r="F931" t="str">
        <f t="shared" si="29"/>
        <v>D931</v>
      </c>
      <c r="G931" t="str">
        <f ca="1">IF(C931=1,SUM($D$2:INDIRECT(F931)),"")</f>
        <v/>
      </c>
    </row>
    <row r="932" spans="1:7" x14ac:dyDescent="0.25">
      <c r="A932" t="s">
        <v>1762</v>
      </c>
      <c r="B932" t="str">
        <f t="shared" si="28"/>
        <v>withdraw</v>
      </c>
      <c r="C932">
        <f>IF(B932=LOOKUP(B932,terms!$B$2:$B$219),1,0)</f>
        <v>0</v>
      </c>
      <c r="D932">
        <f>IF(B932=LOOKUP(B932,terms!$B$2:$B$223),0,1)</f>
        <v>1</v>
      </c>
      <c r="E932">
        <v>932</v>
      </c>
      <c r="F932" t="str">
        <f t="shared" si="29"/>
        <v>D932</v>
      </c>
      <c r="G932" t="str">
        <f ca="1">IF(C932=1,SUM($D$2:INDIRECT(F932)),"")</f>
        <v/>
      </c>
    </row>
    <row r="933" spans="1:7" x14ac:dyDescent="0.25">
      <c r="A933" t="s">
        <v>1763</v>
      </c>
      <c r="B933" t="str">
        <f t="shared" si="28"/>
        <v>disenrolled</v>
      </c>
      <c r="C933">
        <f>IF(B933=LOOKUP(B933,terms!$B$2:$B$219),1,0)</f>
        <v>0</v>
      </c>
      <c r="D933">
        <f>IF(B933=LOOKUP(B933,terms!$B$2:$B$223),0,1)</f>
        <v>1</v>
      </c>
      <c r="E933">
        <v>933</v>
      </c>
      <c r="F933" t="str">
        <f t="shared" si="29"/>
        <v>D933</v>
      </c>
      <c r="G933" t="str">
        <f ca="1">IF(C933=1,SUM($D$2:INDIRECT(F933)),"")</f>
        <v/>
      </c>
    </row>
    <row r="934" spans="1:7" x14ac:dyDescent="0.25">
      <c r="A934" t="s">
        <v>793</v>
      </c>
      <c r="B934" t="str">
        <f t="shared" si="28"/>
        <v>fraud</v>
      </c>
      <c r="C934">
        <f>IF(B934=LOOKUP(B934,terms!$B$2:$B$219),1,0)</f>
        <v>1</v>
      </c>
      <c r="D934">
        <f>IF(B934=LOOKUP(B934,terms!$B$2:$B$223),0,1)</f>
        <v>0</v>
      </c>
      <c r="E934">
        <v>934</v>
      </c>
      <c r="F934" t="str">
        <f t="shared" si="29"/>
        <v>D934</v>
      </c>
      <c r="G934">
        <f ca="1">IF(C934=1,SUM($D$2:INDIRECT(F934)),"")</f>
        <v>794</v>
      </c>
    </row>
    <row r="935" spans="1:7" x14ac:dyDescent="0.25">
      <c r="A935" t="s">
        <v>1764</v>
      </c>
      <c r="B935" t="str">
        <f t="shared" si="28"/>
        <v>chinese</v>
      </c>
      <c r="C935">
        <f>IF(B935=LOOKUP(B935,terms!$B$2:$B$219),1,0)</f>
        <v>0</v>
      </c>
      <c r="D935">
        <f>IF(B935=LOOKUP(B935,terms!$B$2:$B$223),0,1)</f>
        <v>1</v>
      </c>
      <c r="E935">
        <v>935</v>
      </c>
      <c r="F935" t="str">
        <f t="shared" si="29"/>
        <v>D935</v>
      </c>
      <c r="G935" t="str">
        <f ca="1">IF(C935=1,SUM($D$2:INDIRECT(F935)),"")</f>
        <v/>
      </c>
    </row>
    <row r="936" spans="1:7" x14ac:dyDescent="0.25">
      <c r="A936" t="s">
        <v>1765</v>
      </c>
      <c r="B936" t="str">
        <f t="shared" si="28"/>
        <v>prior</v>
      </c>
      <c r="C936">
        <f>IF(B936=LOOKUP(B936,terms!$B$2:$B$219),1,0)</f>
        <v>0</v>
      </c>
      <c r="D936">
        <f>IF(B936=LOOKUP(B936,terms!$B$2:$B$223),0,1)</f>
        <v>1</v>
      </c>
      <c r="E936">
        <v>936</v>
      </c>
      <c r="F936" t="str">
        <f t="shared" si="29"/>
        <v>D936</v>
      </c>
      <c r="G936" t="str">
        <f ca="1">IF(C936=1,SUM($D$2:INDIRECT(F936)),"")</f>
        <v/>
      </c>
    </row>
    <row r="937" spans="1:7" x14ac:dyDescent="0.25">
      <c r="A937" t="s">
        <v>1766</v>
      </c>
      <c r="B937" t="str">
        <f t="shared" si="28"/>
        <v>age</v>
      </c>
      <c r="C937">
        <f>IF(B937=LOOKUP(B937,terms!$B$2:$B$219),1,0)</f>
        <v>1</v>
      </c>
      <c r="D937">
        <f>IF(B937=LOOKUP(B937,terms!$B$2:$B$223),0,1)</f>
        <v>0</v>
      </c>
      <c r="E937">
        <v>937</v>
      </c>
      <c r="F937" t="str">
        <f t="shared" si="29"/>
        <v>D937</v>
      </c>
      <c r="G937">
        <f ca="1">IF(C937=1,SUM($D$2:INDIRECT(F937)),"")</f>
        <v>796</v>
      </c>
    </row>
    <row r="938" spans="1:7" x14ac:dyDescent="0.25">
      <c r="A938" t="s">
        <v>1767</v>
      </c>
      <c r="B938" t="str">
        <f t="shared" si="28"/>
        <v>.g</v>
      </c>
      <c r="C938">
        <f>IF(B938=LOOKUP(B938,terms!$B$2:$B$219),1,0)</f>
        <v>0</v>
      </c>
      <c r="D938">
        <f>IF(B938=LOOKUP(B938,terms!$B$2:$B$223),0,1)</f>
        <v>1</v>
      </c>
      <c r="E938">
        <v>938</v>
      </c>
      <c r="F938" t="str">
        <f t="shared" si="29"/>
        <v>D938</v>
      </c>
      <c r="G938" t="str">
        <f ca="1">IF(C938=1,SUM($D$2:INDIRECT(F938)),"")</f>
        <v/>
      </c>
    </row>
    <row r="939" spans="1:7" x14ac:dyDescent="0.25">
      <c r="A939" t="s">
        <v>1768</v>
      </c>
      <c r="B939" t="str">
        <f t="shared" si="28"/>
        <v>arabic</v>
      </c>
      <c r="C939">
        <f>IF(B939=LOOKUP(B939,terms!$B$2:$B$219),1,0)</f>
        <v>0</v>
      </c>
      <c r="D939">
        <f>IF(B939=LOOKUP(B939,terms!$B$2:$B$223),0,1)</f>
        <v>1</v>
      </c>
      <c r="E939">
        <v>939</v>
      </c>
      <c r="F939" t="str">
        <f t="shared" si="29"/>
        <v>D939</v>
      </c>
      <c r="G939" t="str">
        <f ca="1">IF(C939=1,SUM($D$2:INDIRECT(F939)),"")</f>
        <v/>
      </c>
    </row>
    <row r="940" spans="1:7" x14ac:dyDescent="0.25">
      <c r="A940" t="s">
        <v>871</v>
      </c>
      <c r="B940" t="str">
        <f t="shared" si="28"/>
        <v>referral</v>
      </c>
      <c r="C940">
        <f>IF(B940=LOOKUP(B940,terms!$B$2:$B$219),1,0)</f>
        <v>1</v>
      </c>
      <c r="D940">
        <f>IF(B940=LOOKUP(B940,terms!$B$2:$B$223),0,1)</f>
        <v>0</v>
      </c>
      <c r="E940">
        <v>940</v>
      </c>
      <c r="F940" t="str">
        <f t="shared" si="29"/>
        <v>D940</v>
      </c>
      <c r="G940">
        <f ca="1">IF(C940=1,SUM($D$2:INDIRECT(F940)),"")</f>
        <v>798</v>
      </c>
    </row>
    <row r="941" spans="1:7" x14ac:dyDescent="0.25">
      <c r="A941" t="s">
        <v>1769</v>
      </c>
      <c r="B941" t="str">
        <f t="shared" si="28"/>
        <v>applicable</v>
      </c>
      <c r="C941">
        <f>IF(B941=LOOKUP(B941,terms!$B$2:$B$219),1,0)</f>
        <v>0</v>
      </c>
      <c r="D941">
        <f>IF(B941=LOOKUP(B941,terms!$B$2:$B$223),0,1)</f>
        <v>1</v>
      </c>
      <c r="E941">
        <v>941</v>
      </c>
      <c r="F941" t="str">
        <f t="shared" si="29"/>
        <v>D941</v>
      </c>
      <c r="G941" t="str">
        <f ca="1">IF(C941=1,SUM($D$2:INDIRECT(F941)),"")</f>
        <v/>
      </c>
    </row>
    <row r="942" spans="1:7" x14ac:dyDescent="0.25">
      <c r="A942" t="s">
        <v>1770</v>
      </c>
      <c r="B942" t="str">
        <f t="shared" si="28"/>
        <v>network</v>
      </c>
      <c r="C942">
        <f>IF(B942=LOOKUP(B942,terms!$B$2:$B$219),1,0)</f>
        <v>0</v>
      </c>
      <c r="D942">
        <f>IF(B942=LOOKUP(B942,terms!$B$2:$B$223),0,1)</f>
        <v>1</v>
      </c>
      <c r="E942">
        <v>942</v>
      </c>
      <c r="F942" t="str">
        <f t="shared" si="29"/>
        <v>D942</v>
      </c>
      <c r="G942" t="str">
        <f ca="1">IF(C942=1,SUM($D$2:INDIRECT(F942)),"")</f>
        <v/>
      </c>
    </row>
    <row r="943" spans="1:7" x14ac:dyDescent="0.25">
      <c r="A943" t="s">
        <v>1771</v>
      </c>
      <c r="B943" t="str">
        <f t="shared" si="28"/>
        <v>read</v>
      </c>
      <c r="C943">
        <f>IF(B943=LOOKUP(B943,terms!$B$2:$B$219),1,0)</f>
        <v>0</v>
      </c>
      <c r="D943">
        <f>IF(B943=LOOKUP(B943,terms!$B$2:$B$223),0,1)</f>
        <v>1</v>
      </c>
      <c r="E943">
        <v>943</v>
      </c>
      <c r="F943" t="str">
        <f t="shared" si="29"/>
        <v>D943</v>
      </c>
      <c r="G943" t="str">
        <f ca="1">IF(C943=1,SUM($D$2:INDIRECT(F943)),"")</f>
        <v/>
      </c>
    </row>
    <row r="944" spans="1:7" x14ac:dyDescent="0.25">
      <c r="A944" t="s">
        <v>1772</v>
      </c>
      <c r="B944" t="str">
        <f t="shared" si="28"/>
        <v>print</v>
      </c>
      <c r="C944">
        <f>IF(B944=LOOKUP(B944,terms!$B$2:$B$219),1,0)</f>
        <v>0</v>
      </c>
      <c r="D944">
        <f>IF(B944=LOOKUP(B944,terms!$B$2:$B$223),0,1)</f>
        <v>1</v>
      </c>
      <c r="E944">
        <v>944</v>
      </c>
      <c r="F944" t="str">
        <f t="shared" si="29"/>
        <v>D944</v>
      </c>
      <c r="G944" t="str">
        <f ca="1">IF(C944=1,SUM($D$2:INDIRECT(F944)),"")</f>
        <v/>
      </c>
    </row>
    <row r="945" spans="1:7" x14ac:dyDescent="0.25">
      <c r="A945" t="s">
        <v>1773</v>
      </c>
      <c r="B945" t="str">
        <f t="shared" si="28"/>
        <v>reduced</v>
      </c>
      <c r="C945">
        <f>IF(B945=LOOKUP(B945,terms!$B$2:$B$219),1,0)</f>
        <v>0</v>
      </c>
      <c r="D945">
        <f>IF(B945=LOOKUP(B945,terms!$B$2:$B$223),0,1)</f>
        <v>1</v>
      </c>
      <c r="E945">
        <v>945</v>
      </c>
      <c r="F945" t="str">
        <f t="shared" si="29"/>
        <v>D945</v>
      </c>
      <c r="G945" t="str">
        <f ca="1">IF(C945=1,SUM($D$2:INDIRECT(F945)),"")</f>
        <v/>
      </c>
    </row>
    <row r="946" spans="1:7" x14ac:dyDescent="0.25">
      <c r="A946" t="s">
        <v>1774</v>
      </c>
      <c r="B946" t="str">
        <f t="shared" si="28"/>
        <v>forward</v>
      </c>
      <c r="C946">
        <f>IF(B946=LOOKUP(B946,terms!$B$2:$B$219),1,0)</f>
        <v>0</v>
      </c>
      <c r="D946">
        <f>IF(B946=LOOKUP(B946,terms!$B$2:$B$223),0,1)</f>
        <v>1</v>
      </c>
      <c r="E946">
        <v>946</v>
      </c>
      <c r="F946" t="str">
        <f t="shared" si="29"/>
        <v>D946</v>
      </c>
      <c r="G946" t="str">
        <f ca="1">IF(C946=1,SUM($D$2:INDIRECT(F946)),"")</f>
        <v/>
      </c>
    </row>
    <row r="947" spans="1:7" x14ac:dyDescent="0.25">
      <c r="A947" t="s">
        <v>1775</v>
      </c>
      <c r="B947" t="str">
        <f t="shared" si="28"/>
        <v>dmhc</v>
      </c>
      <c r="C947">
        <f>IF(B947=LOOKUP(B947,terms!$B$2:$B$219),1,0)</f>
        <v>1</v>
      </c>
      <c r="D947">
        <f>IF(B947=LOOKUP(B947,terms!$B$2:$B$223),0,1)</f>
        <v>0</v>
      </c>
      <c r="E947">
        <v>947</v>
      </c>
      <c r="F947" t="str">
        <f t="shared" si="29"/>
        <v>D947</v>
      </c>
      <c r="G947">
        <f ca="1">IF(C947=1,SUM($D$2:INDIRECT(F947)),"")</f>
        <v>804</v>
      </c>
    </row>
    <row r="948" spans="1:7" x14ac:dyDescent="0.25">
      <c r="A948" t="s">
        <v>1776</v>
      </c>
      <c r="B948" t="str">
        <f t="shared" si="28"/>
        <v>defined</v>
      </c>
      <c r="C948">
        <f>IF(B948=LOOKUP(B948,terms!$B$2:$B$219),1,0)</f>
        <v>0</v>
      </c>
      <c r="D948">
        <f>IF(B948=LOOKUP(B948,terms!$B$2:$B$223),0,1)</f>
        <v>1</v>
      </c>
      <c r="E948">
        <v>948</v>
      </c>
      <c r="F948" t="str">
        <f t="shared" si="29"/>
        <v>D948</v>
      </c>
      <c r="G948" t="str">
        <f ca="1">IF(C948=1,SUM($D$2:INDIRECT(F948)),"")</f>
        <v/>
      </c>
    </row>
    <row r="949" spans="1:7" x14ac:dyDescent="0.25">
      <c r="A949" t="s">
        <v>1777</v>
      </c>
      <c r="B949" t="str">
        <f t="shared" si="28"/>
        <v>organized</v>
      </c>
      <c r="C949">
        <f>IF(B949=LOOKUP(B949,terms!$B$2:$B$219),1,0)</f>
        <v>0</v>
      </c>
      <c r="D949">
        <f>IF(B949=LOOKUP(B949,terms!$B$2:$B$223),0,1)</f>
        <v>1</v>
      </c>
      <c r="E949">
        <v>949</v>
      </c>
      <c r="F949" t="str">
        <f t="shared" si="29"/>
        <v>D949</v>
      </c>
      <c r="G949" t="str">
        <f ca="1">IF(C949=1,SUM($D$2:INDIRECT(F949)),"")</f>
        <v/>
      </c>
    </row>
    <row r="950" spans="1:7" x14ac:dyDescent="0.25">
      <c r="A950" t="s">
        <v>1778</v>
      </c>
      <c r="B950" t="str">
        <f t="shared" si="28"/>
        <v>statistic</v>
      </c>
      <c r="C950">
        <f>IF(B950=LOOKUP(B950,terms!$B$2:$B$219),1,0)</f>
        <v>0</v>
      </c>
      <c r="D950">
        <f>IF(B950=LOOKUP(B950,terms!$B$2:$B$223),0,1)</f>
        <v>1</v>
      </c>
      <c r="E950">
        <v>950</v>
      </c>
      <c r="F950" t="str">
        <f t="shared" si="29"/>
        <v>D950</v>
      </c>
      <c r="G950" t="str">
        <f ca="1">IF(C950=1,SUM($D$2:INDIRECT(F950)),"")</f>
        <v/>
      </c>
    </row>
    <row r="951" spans="1:7" x14ac:dyDescent="0.25">
      <c r="A951">
        <v>30</v>
      </c>
      <c r="B951" t="str">
        <f t="shared" si="28"/>
        <v>30</v>
      </c>
      <c r="C951">
        <f>IF(B951=LOOKUP(B951,terms!$B$2:$B$219),1,0)</f>
        <v>0</v>
      </c>
      <c r="D951">
        <f>IF(B951=LOOKUP(B951,terms!$B$2:$B$223),0,1)</f>
        <v>1</v>
      </c>
      <c r="E951">
        <v>951</v>
      </c>
      <c r="F951" t="str">
        <f t="shared" si="29"/>
        <v>D951</v>
      </c>
      <c r="G951" t="str">
        <f ca="1">IF(C951=1,SUM($D$2:INDIRECT(F951)),"")</f>
        <v/>
      </c>
    </row>
    <row r="952" spans="1:7" x14ac:dyDescent="0.25">
      <c r="A952" t="s">
        <v>1779</v>
      </c>
      <c r="B952" t="str">
        <f t="shared" si="28"/>
        <v>logged</v>
      </c>
      <c r="C952">
        <f>IF(B952=LOOKUP(B952,terms!$B$2:$B$219),1,0)</f>
        <v>0</v>
      </c>
      <c r="D952">
        <f>IF(B952=LOOKUP(B952,terms!$B$2:$B$223),0,1)</f>
        <v>1</v>
      </c>
      <c r="E952">
        <v>952</v>
      </c>
      <c r="F952" t="str">
        <f t="shared" si="29"/>
        <v>D952</v>
      </c>
      <c r="G952" t="str">
        <f ca="1">IF(C952=1,SUM($D$2:INDIRECT(F952)),"")</f>
        <v/>
      </c>
    </row>
    <row r="953" spans="1:7" x14ac:dyDescent="0.25">
      <c r="A953" t="s">
        <v>1780</v>
      </c>
      <c r="B953" t="str">
        <f t="shared" si="28"/>
        <v>perm</v>
      </c>
      <c r="C953">
        <f>IF(B953=LOOKUP(B953,terms!$B$2:$B$219),1,0)</f>
        <v>1</v>
      </c>
      <c r="D953">
        <f>IF(B953=LOOKUP(B953,terms!$B$2:$B$223),0,1)</f>
        <v>0</v>
      </c>
      <c r="E953">
        <v>953</v>
      </c>
      <c r="F953" t="str">
        <f t="shared" si="29"/>
        <v>D953</v>
      </c>
      <c r="G953">
        <f ca="1">IF(C953=1,SUM($D$2:INDIRECT(F953)),"")</f>
        <v>809</v>
      </c>
    </row>
    <row r="954" spans="1:7" x14ac:dyDescent="0.25">
      <c r="A954" t="s">
        <v>1781</v>
      </c>
      <c r="B954" t="str">
        <f t="shared" si="28"/>
        <v>tagalog</v>
      </c>
      <c r="C954">
        <f>IF(B954=LOOKUP(B954,terms!$B$2:$B$219),1,0)</f>
        <v>0</v>
      </c>
      <c r="D954">
        <f>IF(B954=LOOKUP(B954,terms!$B$2:$B$223),0,1)</f>
        <v>1</v>
      </c>
      <c r="E954">
        <v>954</v>
      </c>
      <c r="F954" t="str">
        <f t="shared" si="29"/>
        <v>D954</v>
      </c>
      <c r="G954" t="str">
        <f ca="1">IF(C954=1,SUM($D$2:INDIRECT(F954)),"")</f>
        <v/>
      </c>
    </row>
    <row r="955" spans="1:7" x14ac:dyDescent="0.25">
      <c r="A955" t="s">
        <v>1782</v>
      </c>
      <c r="B955" t="str">
        <f t="shared" si="28"/>
        <v>utilization</v>
      </c>
      <c r="C955">
        <f>IF(B955=LOOKUP(B955,terms!$B$2:$B$219),1,0)</f>
        <v>0</v>
      </c>
      <c r="D955">
        <f>IF(B955=LOOKUP(B955,terms!$B$2:$B$223),0,1)</f>
        <v>1</v>
      </c>
      <c r="E955">
        <v>955</v>
      </c>
      <c r="F955" t="str">
        <f t="shared" si="29"/>
        <v>D955</v>
      </c>
      <c r="G955" t="str">
        <f ca="1">IF(C955=1,SUM($D$2:INDIRECT(F955)),"")</f>
        <v/>
      </c>
    </row>
    <row r="956" spans="1:7" x14ac:dyDescent="0.25">
      <c r="A956" t="s">
        <v>1783</v>
      </c>
      <c r="B956" t="str">
        <f t="shared" si="28"/>
        <v>duplicated</v>
      </c>
      <c r="C956">
        <f>IF(B956=LOOKUP(B956,terms!$B$2:$B$219),1,0)</f>
        <v>0</v>
      </c>
      <c r="D956">
        <f>IF(B956=LOOKUP(B956,terms!$B$2:$B$223),0,1)</f>
        <v>1</v>
      </c>
      <c r="E956">
        <v>956</v>
      </c>
      <c r="F956" t="str">
        <f t="shared" si="29"/>
        <v>D956</v>
      </c>
      <c r="G956" t="str">
        <f ca="1">IF(C956=1,SUM($D$2:INDIRECT(F956)),"")</f>
        <v/>
      </c>
    </row>
    <row r="957" spans="1:7" x14ac:dyDescent="0.25">
      <c r="A957" t="s">
        <v>1784</v>
      </c>
      <c r="B957" t="str">
        <f t="shared" si="28"/>
        <v>ability</v>
      </c>
      <c r="C957">
        <f>IF(B957=LOOKUP(B957,terms!$B$2:$B$219),1,0)</f>
        <v>0</v>
      </c>
      <c r="D957">
        <f>IF(B957=LOOKUP(B957,terms!$B$2:$B$223),0,1)</f>
        <v>1</v>
      </c>
      <c r="E957">
        <v>957</v>
      </c>
      <c r="F957" t="str">
        <f t="shared" si="29"/>
        <v>D957</v>
      </c>
      <c r="G957" t="str">
        <f ca="1">IF(C957=1,SUM($D$2:INDIRECT(F957)),"")</f>
        <v/>
      </c>
    </row>
    <row r="958" spans="1:7" x14ac:dyDescent="0.25">
      <c r="A958" t="s">
        <v>1785</v>
      </c>
      <c r="B958" t="str">
        <f t="shared" si="28"/>
        <v>direct</v>
      </c>
      <c r="C958">
        <f>IF(B958=LOOKUP(B958,terms!$B$2:$B$219),1,0)</f>
        <v>0</v>
      </c>
      <c r="D958">
        <f>IF(B958=LOOKUP(B958,terms!$B$2:$B$223),0,1)</f>
        <v>1</v>
      </c>
      <c r="E958">
        <v>958</v>
      </c>
      <c r="F958" t="str">
        <f t="shared" si="29"/>
        <v>D958</v>
      </c>
      <c r="G958" t="str">
        <f ca="1">IF(C958=1,SUM($D$2:INDIRECT(F958)),"")</f>
        <v/>
      </c>
    </row>
    <row r="959" spans="1:7" x14ac:dyDescent="0.25">
      <c r="A959" t="s">
        <v>1786</v>
      </c>
      <c r="B959" t="str">
        <f t="shared" si="28"/>
        <v>tv</v>
      </c>
      <c r="C959">
        <f>IF(B959=LOOKUP(B959,terms!$B$2:$B$219),1,0)</f>
        <v>0</v>
      </c>
      <c r="D959">
        <f>IF(B959=LOOKUP(B959,terms!$B$2:$B$223),0,1)</f>
        <v>1</v>
      </c>
      <c r="E959">
        <v>959</v>
      </c>
      <c r="F959" t="str">
        <f t="shared" si="29"/>
        <v>D959</v>
      </c>
      <c r="G959" t="str">
        <f ca="1">IF(C959=1,SUM($D$2:INDIRECT(F959)),"")</f>
        <v/>
      </c>
    </row>
    <row r="960" spans="1:7" x14ac:dyDescent="0.25">
      <c r="A960" t="s">
        <v>1787</v>
      </c>
      <c r="B960" t="str">
        <f t="shared" si="28"/>
        <v>queue</v>
      </c>
      <c r="C960">
        <f>IF(B960=LOOKUP(B960,terms!$B$2:$B$219),1,0)</f>
        <v>0</v>
      </c>
      <c r="D960">
        <f>IF(B960=LOOKUP(B960,terms!$B$2:$B$223),0,1)</f>
        <v>1</v>
      </c>
      <c r="E960">
        <v>960</v>
      </c>
      <c r="F960" t="str">
        <f t="shared" si="29"/>
        <v>D960</v>
      </c>
      <c r="G960" t="str">
        <f ca="1">IF(C960=1,SUM($D$2:INDIRECT(F960)),"")</f>
        <v/>
      </c>
    </row>
    <row r="961" spans="1:7" x14ac:dyDescent="0.25">
      <c r="A961" t="s">
        <v>1788</v>
      </c>
      <c r="B961" t="str">
        <f t="shared" si="28"/>
        <v>sso</v>
      </c>
      <c r="C961">
        <f>IF(B961=LOOKUP(B961,terms!$B$2:$B$219),1,0)</f>
        <v>0</v>
      </c>
      <c r="D961">
        <f>IF(B961=LOOKUP(B961,terms!$B$2:$B$223),0,1)</f>
        <v>1</v>
      </c>
      <c r="E961">
        <v>961</v>
      </c>
      <c r="F961" t="str">
        <f t="shared" si="29"/>
        <v>D961</v>
      </c>
      <c r="G961" t="str">
        <f ca="1">IF(C961=1,SUM($D$2:INDIRECT(F961)),"")</f>
        <v/>
      </c>
    </row>
    <row r="962" spans="1:7" x14ac:dyDescent="0.25">
      <c r="A962" t="s">
        <v>1789</v>
      </c>
      <c r="B962" t="str">
        <f t="shared" si="28"/>
        <v>redetermined</v>
      </c>
      <c r="C962">
        <f>IF(B962=LOOKUP(B962,terms!$B$2:$B$219),1,0)</f>
        <v>0</v>
      </c>
      <c r="D962">
        <f>IF(B962=LOOKUP(B962,terms!$B$2:$B$223),0,1)</f>
        <v>1</v>
      </c>
      <c r="E962">
        <v>962</v>
      </c>
      <c r="F962" t="str">
        <f t="shared" si="29"/>
        <v>D962</v>
      </c>
      <c r="G962" t="str">
        <f ca="1">IF(C962=1,SUM($D$2:INDIRECT(F962)),"")</f>
        <v/>
      </c>
    </row>
    <row r="963" spans="1:7" x14ac:dyDescent="0.25">
      <c r="A963" t="s">
        <v>1790</v>
      </c>
      <c r="B963" t="str">
        <f t="shared" ref="B963:B1002" si="30">LOWER(SUBSTITUTE(A963," ",""))</f>
        <v>affected</v>
      </c>
      <c r="C963">
        <f>IF(B963=LOOKUP(B963,terms!$B$2:$B$219),1,0)</f>
        <v>0</v>
      </c>
      <c r="D963">
        <f>IF(B963=LOOKUP(B963,terms!$B$2:$B$223),0,1)</f>
        <v>1</v>
      </c>
      <c r="E963">
        <v>963</v>
      </c>
      <c r="F963" t="str">
        <f t="shared" ref="F963:F1002" si="31">CONCATENATE("D",E963)</f>
        <v>D963</v>
      </c>
      <c r="G963" t="str">
        <f ca="1">IF(C963=1,SUM($D$2:INDIRECT(F963)),"")</f>
        <v/>
      </c>
    </row>
    <row r="964" spans="1:7" x14ac:dyDescent="0.25">
      <c r="A964" t="s">
        <v>794</v>
      </c>
      <c r="B964" t="str">
        <f t="shared" si="30"/>
        <v>gender</v>
      </c>
      <c r="C964">
        <f>IF(B964=LOOKUP(B964,terms!$B$2:$B$219),1,0)</f>
        <v>1</v>
      </c>
      <c r="D964">
        <f>IF(B964=LOOKUP(B964,terms!$B$2:$B$223),0,1)</f>
        <v>0</v>
      </c>
      <c r="E964">
        <v>964</v>
      </c>
      <c r="F964" t="str">
        <f t="shared" si="31"/>
        <v>D964</v>
      </c>
      <c r="G964">
        <f ca="1">IF(C964=1,SUM($D$2:INDIRECT(F964)),"")</f>
        <v>819</v>
      </c>
    </row>
    <row r="965" spans="1:7" x14ac:dyDescent="0.25">
      <c r="A965" t="s">
        <v>1791</v>
      </c>
      <c r="B965" t="str">
        <f t="shared" si="30"/>
        <v>demonstrate</v>
      </c>
      <c r="C965">
        <f>IF(B965=LOOKUP(B965,terms!$B$2:$B$219),1,0)</f>
        <v>0</v>
      </c>
      <c r="D965">
        <f>IF(B965=LOOKUP(B965,terms!$B$2:$B$223),0,1)</f>
        <v>1</v>
      </c>
      <c r="E965">
        <v>965</v>
      </c>
      <c r="F965" t="str">
        <f t="shared" si="31"/>
        <v>D965</v>
      </c>
      <c r="G965" t="str">
        <f ca="1">IF(C965=1,SUM($D$2:INDIRECT(F965)),"")</f>
        <v/>
      </c>
    </row>
    <row r="966" spans="1:7" x14ac:dyDescent="0.25">
      <c r="A966" t="s">
        <v>1792</v>
      </c>
      <c r="B966" t="str">
        <f t="shared" si="30"/>
        <v>submit</v>
      </c>
      <c r="C966">
        <f>IF(B966=LOOKUP(B966,terms!$B$2:$B$219),1,0)</f>
        <v>0</v>
      </c>
      <c r="D966">
        <f>IF(B966=LOOKUP(B966,terms!$B$2:$B$223),0,1)</f>
        <v>1</v>
      </c>
      <c r="E966">
        <v>966</v>
      </c>
      <c r="F966" t="str">
        <f t="shared" si="31"/>
        <v>D966</v>
      </c>
      <c r="G966" t="str">
        <f ca="1">IF(C966=1,SUM($D$2:INDIRECT(F966)),"")</f>
        <v/>
      </c>
    </row>
    <row r="967" spans="1:7" x14ac:dyDescent="0.25">
      <c r="A967" t="s">
        <v>1793</v>
      </c>
      <c r="B967" t="str">
        <f t="shared" si="30"/>
        <v>inform</v>
      </c>
      <c r="C967">
        <f>IF(B967=LOOKUP(B967,terms!$B$2:$B$219),1,0)</f>
        <v>0</v>
      </c>
      <c r="D967">
        <f>IF(B967=LOOKUP(B967,terms!$B$2:$B$223),0,1)</f>
        <v>1</v>
      </c>
      <c r="E967">
        <v>967</v>
      </c>
      <c r="F967" t="str">
        <f t="shared" si="31"/>
        <v>D967</v>
      </c>
      <c r="G967" t="str">
        <f ca="1">IF(C967=1,SUM($D$2:INDIRECT(F967)),"")</f>
        <v/>
      </c>
    </row>
    <row r="968" spans="1:7" x14ac:dyDescent="0.25">
      <c r="A968" t="s">
        <v>1794</v>
      </c>
      <c r="B968" t="str">
        <f t="shared" si="30"/>
        <v>require</v>
      </c>
      <c r="C968">
        <f>IF(B968=LOOKUP(B968,terms!$B$2:$B$219),1,0)</f>
        <v>0</v>
      </c>
      <c r="D968">
        <f>IF(B968=LOOKUP(B968,terms!$B$2:$B$223),0,1)</f>
        <v>1</v>
      </c>
      <c r="E968">
        <v>968</v>
      </c>
      <c r="F968" t="str">
        <f t="shared" si="31"/>
        <v>D968</v>
      </c>
      <c r="G968" t="str">
        <f ca="1">IF(C968=1,SUM($D$2:INDIRECT(F968)),"")</f>
        <v/>
      </c>
    </row>
    <row r="969" spans="1:7" x14ac:dyDescent="0.25">
      <c r="A969" t="s">
        <v>1795</v>
      </c>
      <c r="B969" t="str">
        <f t="shared" si="30"/>
        <v>weight</v>
      </c>
      <c r="C969">
        <f>IF(B969=LOOKUP(B969,terms!$B$2:$B$219),1,0)</f>
        <v>0</v>
      </c>
      <c r="D969">
        <f>IF(B969=LOOKUP(B969,terms!$B$2:$B$223),0,1)</f>
        <v>1</v>
      </c>
      <c r="E969">
        <v>969</v>
      </c>
      <c r="F969" t="str">
        <f t="shared" si="31"/>
        <v>D969</v>
      </c>
      <c r="G969" t="str">
        <f ca="1">IF(C969=1,SUM($D$2:INDIRECT(F969)),"")</f>
        <v/>
      </c>
    </row>
    <row r="970" spans="1:7" x14ac:dyDescent="0.25">
      <c r="A970" t="s">
        <v>1796</v>
      </c>
      <c r="B970" t="str">
        <f t="shared" si="30"/>
        <v>reach</v>
      </c>
      <c r="C970">
        <f>IF(B970=LOOKUP(B970,terms!$B$2:$B$219),1,0)</f>
        <v>0</v>
      </c>
      <c r="D970">
        <f>IF(B970=LOOKUP(B970,terms!$B$2:$B$223),0,1)</f>
        <v>1</v>
      </c>
      <c r="E970">
        <v>970</v>
      </c>
      <c r="F970" t="str">
        <f t="shared" si="31"/>
        <v>D970</v>
      </c>
      <c r="G970" t="str">
        <f ca="1">IF(C970=1,SUM($D$2:INDIRECT(F970)),"")</f>
        <v/>
      </c>
    </row>
    <row r="971" spans="1:7" x14ac:dyDescent="0.25">
      <c r="A971" t="s">
        <v>1797</v>
      </c>
      <c r="B971" t="str">
        <f t="shared" si="30"/>
        <v>forthcoming</v>
      </c>
      <c r="C971">
        <f>IF(B971=LOOKUP(B971,terms!$B$2:$B$219),1,0)</f>
        <v>0</v>
      </c>
      <c r="D971">
        <f>IF(B971=LOOKUP(B971,terms!$B$2:$B$223),0,1)</f>
        <v>1</v>
      </c>
      <c r="E971">
        <v>971</v>
      </c>
      <c r="F971" t="str">
        <f t="shared" si="31"/>
        <v>D971</v>
      </c>
      <c r="G971" t="str">
        <f ca="1">IF(C971=1,SUM($D$2:INDIRECT(F971)),"")</f>
        <v/>
      </c>
    </row>
    <row r="972" spans="1:7" x14ac:dyDescent="0.25">
      <c r="A972" t="s">
        <v>782</v>
      </c>
      <c r="B972" t="str">
        <f t="shared" si="30"/>
        <v>facility</v>
      </c>
      <c r="C972">
        <f>IF(B972=LOOKUP(B972,terms!$B$2:$B$219),1,0)</f>
        <v>1</v>
      </c>
      <c r="D972">
        <f>IF(B972=LOOKUP(B972,terms!$B$2:$B$223),0,1)</f>
        <v>0</v>
      </c>
      <c r="E972">
        <v>972</v>
      </c>
      <c r="F972" t="str">
        <f t="shared" si="31"/>
        <v>D972</v>
      </c>
      <c r="G972">
        <f ca="1">IF(C972=1,SUM($D$2:INDIRECT(F972)),"")</f>
        <v>826</v>
      </c>
    </row>
    <row r="973" spans="1:7" x14ac:dyDescent="0.25">
      <c r="A973" t="s">
        <v>1798</v>
      </c>
      <c r="B973" t="str">
        <f t="shared" si="30"/>
        <v>complete</v>
      </c>
      <c r="C973">
        <f>IF(B973=LOOKUP(B973,terms!$B$2:$B$219),1,0)</f>
        <v>0</v>
      </c>
      <c r="D973">
        <f>IF(B973=LOOKUP(B973,terms!$B$2:$B$223),0,1)</f>
        <v>1</v>
      </c>
      <c r="E973">
        <v>973</v>
      </c>
      <c r="F973" t="str">
        <f t="shared" si="31"/>
        <v>D973</v>
      </c>
      <c r="G973" t="str">
        <f ca="1">IF(C973=1,SUM($D$2:INDIRECT(F973)),"")</f>
        <v/>
      </c>
    </row>
    <row r="974" spans="1:7" x14ac:dyDescent="0.25">
      <c r="A974" t="s">
        <v>1799</v>
      </c>
      <c r="B974" t="str">
        <f t="shared" si="30"/>
        <v>consent</v>
      </c>
      <c r="C974">
        <f>IF(B974=LOOKUP(B974,terms!$B$2:$B$219),1,0)</f>
        <v>0</v>
      </c>
      <c r="D974">
        <f>IF(B974=LOOKUP(B974,terms!$B$2:$B$223),0,1)</f>
        <v>1</v>
      </c>
      <c r="E974">
        <v>974</v>
      </c>
      <c r="F974" t="str">
        <f t="shared" si="31"/>
        <v>D974</v>
      </c>
      <c r="G974" t="str">
        <f ca="1">IF(C974=1,SUM($D$2:INDIRECT(F974)),"")</f>
        <v/>
      </c>
    </row>
    <row r="975" spans="1:7" x14ac:dyDescent="0.25">
      <c r="A975" t="s">
        <v>1800</v>
      </c>
      <c r="B975" t="str">
        <f t="shared" si="30"/>
        <v>variety</v>
      </c>
      <c r="C975">
        <f>IF(B975=LOOKUP(B975,terms!$B$2:$B$219),1,0)</f>
        <v>0</v>
      </c>
      <c r="D975">
        <f>IF(B975=LOOKUP(B975,terms!$B$2:$B$223),0,1)</f>
        <v>1</v>
      </c>
      <c r="E975">
        <v>975</v>
      </c>
      <c r="F975" t="str">
        <f t="shared" si="31"/>
        <v>D975</v>
      </c>
      <c r="G975" t="str">
        <f ca="1">IF(C975=1,SUM($D$2:INDIRECT(F975)),"")</f>
        <v/>
      </c>
    </row>
    <row r="976" spans="1:7" x14ac:dyDescent="0.25">
      <c r="A976" t="s">
        <v>1801</v>
      </c>
      <c r="B976" t="str">
        <f t="shared" si="30"/>
        <v>liabilities</v>
      </c>
      <c r="C976">
        <f>IF(B976=LOOKUP(B976,terms!$B$2:$B$219),1,0)</f>
        <v>0</v>
      </c>
      <c r="D976">
        <f>IF(B976=LOOKUP(B976,terms!$B$2:$B$223),0,1)</f>
        <v>1</v>
      </c>
      <c r="E976">
        <v>976</v>
      </c>
      <c r="F976" t="str">
        <f t="shared" si="31"/>
        <v>D976</v>
      </c>
      <c r="G976" t="str">
        <f ca="1">IF(C976=1,SUM($D$2:INDIRECT(F976)),"")</f>
        <v/>
      </c>
    </row>
    <row r="977" spans="1:7" x14ac:dyDescent="0.25">
      <c r="A977" t="s">
        <v>741</v>
      </c>
      <c r="B977" t="str">
        <f t="shared" si="30"/>
        <v>claim</v>
      </c>
      <c r="C977">
        <f>IF(B977=LOOKUP(B977,terms!$B$2:$B$219),1,0)</f>
        <v>1</v>
      </c>
      <c r="D977">
        <f>IF(B977=LOOKUP(B977,terms!$B$2:$B$223),0,1)</f>
        <v>0</v>
      </c>
      <c r="E977">
        <v>977</v>
      </c>
      <c r="F977" t="str">
        <f t="shared" si="31"/>
        <v>D977</v>
      </c>
      <c r="G977">
        <f ca="1">IF(C977=1,SUM($D$2:INDIRECT(F977)),"")</f>
        <v>830</v>
      </c>
    </row>
    <row r="978" spans="1:7" x14ac:dyDescent="0.25">
      <c r="A978" t="s">
        <v>1802</v>
      </c>
      <c r="B978" t="str">
        <f t="shared" si="30"/>
        <v>blind</v>
      </c>
      <c r="C978">
        <f>IF(B978=LOOKUP(B978,terms!$B$2:$B$219),1,0)</f>
        <v>0</v>
      </c>
      <c r="D978">
        <f>IF(B978=LOOKUP(B978,terms!$B$2:$B$223),0,1)</f>
        <v>1</v>
      </c>
      <c r="E978">
        <v>978</v>
      </c>
      <c r="F978" t="str">
        <f t="shared" si="31"/>
        <v>D978</v>
      </c>
      <c r="G978" t="str">
        <f ca="1">IF(C978=1,SUM($D$2:INDIRECT(F978)),"")</f>
        <v/>
      </c>
    </row>
    <row r="979" spans="1:7" x14ac:dyDescent="0.25">
      <c r="A979" t="s">
        <v>1803</v>
      </c>
      <c r="B979" t="str">
        <f t="shared" si="30"/>
        <v>quarterly</v>
      </c>
      <c r="C979">
        <f>IF(B979=LOOKUP(B979,terms!$B$2:$B$219),1,0)</f>
        <v>0</v>
      </c>
      <c r="D979">
        <f>IF(B979=LOOKUP(B979,terms!$B$2:$B$223),0,1)</f>
        <v>1</v>
      </c>
      <c r="E979">
        <v>979</v>
      </c>
      <c r="F979" t="str">
        <f t="shared" si="31"/>
        <v>D979</v>
      </c>
      <c r="G979" t="str">
        <f ca="1">IF(C979=1,SUM($D$2:INDIRECT(F979)),"")</f>
        <v/>
      </c>
    </row>
    <row r="980" spans="1:7" x14ac:dyDescent="0.25">
      <c r="A980" t="s">
        <v>908</v>
      </c>
      <c r="B980" t="str">
        <f t="shared" si="30"/>
        <v>waste</v>
      </c>
      <c r="C980">
        <f>IF(B980=LOOKUP(B980,terms!$B$2:$B$219),1,0)</f>
        <v>1</v>
      </c>
      <c r="D980">
        <f>IF(B980=LOOKUP(B980,terms!$B$2:$B$223),0,1)</f>
        <v>0</v>
      </c>
      <c r="E980">
        <v>980</v>
      </c>
      <c r="F980" t="str">
        <f t="shared" si="31"/>
        <v>D980</v>
      </c>
      <c r="G980">
        <f ca="1">IF(C980=1,SUM($D$2:INDIRECT(F980)),"")</f>
        <v>832</v>
      </c>
    </row>
    <row r="981" spans="1:7" x14ac:dyDescent="0.25">
      <c r="A981" t="s">
        <v>796</v>
      </c>
      <c r="B981" t="str">
        <f t="shared" si="30"/>
        <v>guardian</v>
      </c>
      <c r="C981">
        <f>IF(B981=LOOKUP(B981,terms!$B$2:$B$219),1,0)</f>
        <v>1</v>
      </c>
      <c r="D981">
        <f>IF(B981=LOOKUP(B981,terms!$B$2:$B$223),0,1)</f>
        <v>0</v>
      </c>
      <c r="E981">
        <v>981</v>
      </c>
      <c r="F981" t="str">
        <f t="shared" si="31"/>
        <v>D981</v>
      </c>
      <c r="G981">
        <f ca="1">IF(C981=1,SUM($D$2:INDIRECT(F981)),"")</f>
        <v>832</v>
      </c>
    </row>
    <row r="982" spans="1:7" x14ac:dyDescent="0.25">
      <c r="A982" t="s">
        <v>1804</v>
      </c>
      <c r="B982" t="str">
        <f t="shared" si="30"/>
        <v>dhc</v>
      </c>
      <c r="C982">
        <f>IF(B982=LOOKUP(B982,terms!$B$2:$B$219),1,0)</f>
        <v>0</v>
      </c>
      <c r="D982">
        <f>IF(B982=LOOKUP(B982,terms!$B$2:$B$223),0,1)</f>
        <v>1</v>
      </c>
      <c r="E982">
        <v>982</v>
      </c>
      <c r="F982" t="str">
        <f t="shared" si="31"/>
        <v>D982</v>
      </c>
      <c r="G982" t="str">
        <f ca="1">IF(C982=1,SUM($D$2:INDIRECT(F982)),"")</f>
        <v/>
      </c>
    </row>
    <row r="983" spans="1:7" x14ac:dyDescent="0.25">
      <c r="A983" t="s">
        <v>1805</v>
      </c>
      <c r="B983" t="str">
        <f t="shared" si="30"/>
        <v>opt</v>
      </c>
      <c r="C983">
        <f>IF(B983=LOOKUP(B983,terms!$B$2:$B$219),1,0)</f>
        <v>0</v>
      </c>
      <c r="D983">
        <f>IF(B983=LOOKUP(B983,terms!$B$2:$B$223),0,1)</f>
        <v>1</v>
      </c>
      <c r="E983">
        <v>983</v>
      </c>
      <c r="F983" t="str">
        <f t="shared" si="31"/>
        <v>D983</v>
      </c>
      <c r="G983" t="str">
        <f ca="1">IF(C983=1,SUM($D$2:INDIRECT(F983)),"")</f>
        <v/>
      </c>
    </row>
    <row r="984" spans="1:7" x14ac:dyDescent="0.25">
      <c r="A984" t="s">
        <v>1806</v>
      </c>
      <c r="B984" t="str">
        <f t="shared" si="30"/>
        <v>national</v>
      </c>
      <c r="C984">
        <f>IF(B984=LOOKUP(B984,terms!$B$2:$B$219),1,0)</f>
        <v>0</v>
      </c>
      <c r="D984">
        <f>IF(B984=LOOKUP(B984,terms!$B$2:$B$223),0,1)</f>
        <v>1</v>
      </c>
      <c r="E984">
        <v>984</v>
      </c>
      <c r="F984" t="str">
        <f t="shared" si="31"/>
        <v>D984</v>
      </c>
      <c r="G984" t="str">
        <f ca="1">IF(C984=1,SUM($D$2:INDIRECT(F984)),"")</f>
        <v/>
      </c>
    </row>
    <row r="985" spans="1:7" x14ac:dyDescent="0.25">
      <c r="A985" t="s">
        <v>1807</v>
      </c>
      <c r="B985" t="str">
        <f t="shared" si="30"/>
        <v>fpact</v>
      </c>
      <c r="C985">
        <f>IF(B985=LOOKUP(B985,terms!$B$2:$B$219),1,0)</f>
        <v>1</v>
      </c>
      <c r="D985">
        <f>IF(B985=LOOKUP(B985,terms!$B$2:$B$223),0,1)</f>
        <v>0</v>
      </c>
      <c r="E985">
        <v>985</v>
      </c>
      <c r="F985" t="str">
        <f t="shared" si="31"/>
        <v>D985</v>
      </c>
      <c r="G985">
        <f ca="1">IF(C985=1,SUM($D$2:INDIRECT(F985)),"")</f>
        <v>835</v>
      </c>
    </row>
    <row r="986" spans="1:7" x14ac:dyDescent="0.25">
      <c r="A986" t="s">
        <v>1808</v>
      </c>
      <c r="B986" t="str">
        <f t="shared" si="30"/>
        <v>prepare</v>
      </c>
      <c r="C986">
        <f>IF(B986=LOOKUP(B986,terms!$B$2:$B$219),1,0)</f>
        <v>0</v>
      </c>
      <c r="D986">
        <f>IF(B986=LOOKUP(B986,terms!$B$2:$B$223),0,1)</f>
        <v>1</v>
      </c>
      <c r="E986">
        <v>986</v>
      </c>
      <c r="F986" t="str">
        <f t="shared" si="31"/>
        <v>D986</v>
      </c>
      <c r="G986" t="str">
        <f ca="1">IF(C986=1,SUM($D$2:INDIRECT(F986)),"")</f>
        <v/>
      </c>
    </row>
    <row r="987" spans="1:7" x14ac:dyDescent="0.25">
      <c r="A987" t="s">
        <v>1809</v>
      </c>
      <c r="B987" t="str">
        <f t="shared" si="30"/>
        <v>fpl</v>
      </c>
      <c r="C987">
        <f>IF(B987=LOOKUP(B987,terms!$B$2:$B$219),1,0)</f>
        <v>1</v>
      </c>
      <c r="D987">
        <f>IF(B987=LOOKUP(B987,terms!$B$2:$B$223),0,1)</f>
        <v>0</v>
      </c>
      <c r="E987">
        <v>987</v>
      </c>
      <c r="F987" t="str">
        <f t="shared" si="31"/>
        <v>D987</v>
      </c>
      <c r="G987">
        <f ca="1">IF(C987=1,SUM($D$2:INDIRECT(F987)),"")</f>
        <v>836</v>
      </c>
    </row>
    <row r="988" spans="1:7" x14ac:dyDescent="0.25">
      <c r="A988" t="s">
        <v>1810</v>
      </c>
      <c r="B988" t="str">
        <f t="shared" si="30"/>
        <v>faxed</v>
      </c>
      <c r="C988">
        <f>IF(B988=LOOKUP(B988,terms!$B$2:$B$219),1,0)</f>
        <v>0</v>
      </c>
      <c r="D988">
        <f>IF(B988=LOOKUP(B988,terms!$B$2:$B$223),0,1)</f>
        <v>1</v>
      </c>
      <c r="E988">
        <v>988</v>
      </c>
      <c r="F988" t="str">
        <f t="shared" si="31"/>
        <v>D988</v>
      </c>
      <c r="G988" t="str">
        <f ca="1">IF(C988=1,SUM($D$2:INDIRECT(F988)),"")</f>
        <v/>
      </c>
    </row>
    <row r="989" spans="1:7" x14ac:dyDescent="0.25">
      <c r="A989" t="s">
        <v>1811</v>
      </c>
      <c r="B989" t="str">
        <f t="shared" si="30"/>
        <v>exit</v>
      </c>
      <c r="C989">
        <f>IF(B989=LOOKUP(B989,terms!$B$2:$B$219),1,0)</f>
        <v>0</v>
      </c>
      <c r="D989">
        <f>IF(B989=LOOKUP(B989,terms!$B$2:$B$223),0,1)</f>
        <v>1</v>
      </c>
      <c r="E989">
        <v>989</v>
      </c>
      <c r="F989" t="str">
        <f t="shared" si="31"/>
        <v>D989</v>
      </c>
      <c r="G989" t="str">
        <f ca="1">IF(C989=1,SUM($D$2:INDIRECT(F989)),"")</f>
        <v/>
      </c>
    </row>
    <row r="990" spans="1:7" x14ac:dyDescent="0.25">
      <c r="A990" t="s">
        <v>1812</v>
      </c>
      <c r="B990" t="str">
        <f t="shared" si="30"/>
        <v>purged</v>
      </c>
      <c r="C990">
        <f>IF(B990=LOOKUP(B990,terms!$B$2:$B$219),1,0)</f>
        <v>0</v>
      </c>
      <c r="D990">
        <f>IF(B990=LOOKUP(B990,terms!$B$2:$B$223),0,1)</f>
        <v>1</v>
      </c>
      <c r="E990">
        <v>990</v>
      </c>
      <c r="F990" t="str">
        <f t="shared" si="31"/>
        <v>D990</v>
      </c>
      <c r="G990" t="str">
        <f ca="1">IF(C990=1,SUM($D$2:INDIRECT(F990)),"")</f>
        <v/>
      </c>
    </row>
    <row r="991" spans="1:7" x14ac:dyDescent="0.25">
      <c r="A991" t="s">
        <v>1813</v>
      </c>
      <c r="B991" t="str">
        <f t="shared" si="30"/>
        <v>compile</v>
      </c>
      <c r="C991">
        <f>IF(B991=LOOKUP(B991,terms!$B$2:$B$219),1,0)</f>
        <v>0</v>
      </c>
      <c r="D991">
        <f>IF(B991=LOOKUP(B991,terms!$B$2:$B$223),0,1)</f>
        <v>1</v>
      </c>
      <c r="E991">
        <v>991</v>
      </c>
      <c r="F991" t="str">
        <f t="shared" si="31"/>
        <v>D991</v>
      </c>
      <c r="G991" t="str">
        <f ca="1">IF(C991=1,SUM($D$2:INDIRECT(F991)),"")</f>
        <v/>
      </c>
    </row>
    <row r="992" spans="1:7" x14ac:dyDescent="0.25">
      <c r="A992" t="s">
        <v>1814</v>
      </c>
      <c r="B992" t="str">
        <f t="shared" si="30"/>
        <v>aging</v>
      </c>
      <c r="C992">
        <f>IF(B992=LOOKUP(B992,terms!$B$2:$B$219),1,0)</f>
        <v>0</v>
      </c>
      <c r="D992">
        <f>IF(B992=LOOKUP(B992,terms!$B$2:$B$223),0,1)</f>
        <v>1</v>
      </c>
      <c r="E992">
        <v>992</v>
      </c>
      <c r="F992" t="str">
        <f t="shared" si="31"/>
        <v>D992</v>
      </c>
      <c r="G992" t="str">
        <f ca="1">IF(C992=1,SUM($D$2:INDIRECT(F992)),"")</f>
        <v/>
      </c>
    </row>
    <row r="993" spans="1:7" x14ac:dyDescent="0.25">
      <c r="A993" t="s">
        <v>1815</v>
      </c>
      <c r="B993" t="str">
        <f t="shared" si="30"/>
        <v>secretary</v>
      </c>
      <c r="C993">
        <f>IF(B993=LOOKUP(B993,terms!$B$2:$B$219),1,0)</f>
        <v>0</v>
      </c>
      <c r="D993">
        <f>IF(B993=LOOKUP(B993,terms!$B$2:$B$223),0,1)</f>
        <v>1</v>
      </c>
      <c r="E993">
        <v>993</v>
      </c>
      <c r="F993" t="str">
        <f t="shared" si="31"/>
        <v>D993</v>
      </c>
      <c r="G993" t="str">
        <f ca="1">IF(C993=1,SUM($D$2:INDIRECT(F993)),"")</f>
        <v/>
      </c>
    </row>
    <row r="994" spans="1:7" x14ac:dyDescent="0.25">
      <c r="A994" t="s">
        <v>1816</v>
      </c>
      <c r="B994" t="str">
        <f t="shared" si="30"/>
        <v>ethnicity</v>
      </c>
      <c r="C994">
        <f>IF(B994=LOOKUP(B994,terms!$B$2:$B$219),1,0)</f>
        <v>0</v>
      </c>
      <c r="D994">
        <f>IF(B994=LOOKUP(B994,terms!$B$2:$B$223),0,1)</f>
        <v>1</v>
      </c>
      <c r="E994">
        <v>994</v>
      </c>
      <c r="F994" t="str">
        <f t="shared" si="31"/>
        <v>D994</v>
      </c>
      <c r="G994" t="str">
        <f ca="1">IF(C994=1,SUM($D$2:INDIRECT(F994)),"")</f>
        <v/>
      </c>
    </row>
    <row r="995" spans="1:7" x14ac:dyDescent="0.25">
      <c r="A995" t="s">
        <v>1817</v>
      </c>
      <c r="B995" t="str">
        <f t="shared" si="30"/>
        <v>shop</v>
      </c>
      <c r="C995">
        <f>IF(B995=LOOKUP(B995,terms!$B$2:$B$219),1,0)</f>
        <v>1</v>
      </c>
      <c r="D995">
        <f>IF(B995=LOOKUP(B995,terms!$B$2:$B$223),0,1)</f>
        <v>0</v>
      </c>
      <c r="E995">
        <v>995</v>
      </c>
      <c r="F995" t="str">
        <f t="shared" si="31"/>
        <v>D995</v>
      </c>
      <c r="G995">
        <f ca="1">IF(C995=1,SUM($D$2:INDIRECT(F995)),"")</f>
        <v>843</v>
      </c>
    </row>
    <row r="996" spans="1:7" x14ac:dyDescent="0.25">
      <c r="A996" t="s">
        <v>873</v>
      </c>
      <c r="B996" t="str">
        <f t="shared" si="30"/>
        <v>reinsurance</v>
      </c>
      <c r="C996">
        <f>IF(B996=LOOKUP(B996,terms!$B$2:$B$219),1,0)</f>
        <v>1</v>
      </c>
      <c r="D996">
        <f>IF(B996=LOOKUP(B996,terms!$B$2:$B$223),0,1)</f>
        <v>0</v>
      </c>
      <c r="E996">
        <v>996</v>
      </c>
      <c r="F996" t="str">
        <f t="shared" si="31"/>
        <v>D996</v>
      </c>
      <c r="G996">
        <f ca="1">IF(C996=1,SUM($D$2:INDIRECT(F996)),"")</f>
        <v>843</v>
      </c>
    </row>
    <row r="997" spans="1:7" x14ac:dyDescent="0.25">
      <c r="A997" t="s">
        <v>867</v>
      </c>
      <c r="B997" t="str">
        <f t="shared" si="30"/>
        <v>race</v>
      </c>
      <c r="C997">
        <f>IF(B997=LOOKUP(B997,terms!$B$2:$B$219),1,0)</f>
        <v>1</v>
      </c>
      <c r="D997">
        <f>IF(B997=LOOKUP(B997,terms!$B$2:$B$223),0,1)</f>
        <v>0</v>
      </c>
      <c r="E997">
        <v>997</v>
      </c>
      <c r="F997" t="str">
        <f t="shared" si="31"/>
        <v>D997</v>
      </c>
      <c r="G997">
        <f ca="1">IF(C997=1,SUM($D$2:INDIRECT(F997)),"")</f>
        <v>843</v>
      </c>
    </row>
    <row r="998" spans="1:7" x14ac:dyDescent="0.25">
      <c r="A998" t="s">
        <v>1818</v>
      </c>
      <c r="B998" t="str">
        <f t="shared" si="30"/>
        <v>letter</v>
      </c>
      <c r="C998">
        <f>IF(B998=LOOKUP(B998,terms!$B$2:$B$219),1,0)</f>
        <v>0</v>
      </c>
      <c r="D998">
        <f>IF(B998=LOOKUP(B998,terms!$B$2:$B$223),0,1)</f>
        <v>1</v>
      </c>
      <c r="E998">
        <v>998</v>
      </c>
      <c r="F998" t="str">
        <f t="shared" si="31"/>
        <v>D998</v>
      </c>
      <c r="G998" t="str">
        <f ca="1">IF(C998=1,SUM($D$2:INDIRECT(F998)),"")</f>
        <v/>
      </c>
    </row>
    <row r="999" spans="1:7" x14ac:dyDescent="0.25">
      <c r="A999" t="s">
        <v>1819</v>
      </c>
      <c r="B999" t="str">
        <f t="shared" si="30"/>
        <v>default</v>
      </c>
      <c r="C999">
        <f>IF(B999=LOOKUP(B999,terms!$B$2:$B$219),1,0)</f>
        <v>0</v>
      </c>
      <c r="D999">
        <f>IF(B999=LOOKUP(B999,terms!$B$2:$B$223),0,1)</f>
        <v>1</v>
      </c>
      <c r="E999">
        <v>999</v>
      </c>
      <c r="F999" t="str">
        <f t="shared" si="31"/>
        <v>D999</v>
      </c>
      <c r="G999" t="str">
        <f ca="1">IF(C999=1,SUM($D$2:INDIRECT(F999)),"")</f>
        <v/>
      </c>
    </row>
    <row r="1000" spans="1:7" x14ac:dyDescent="0.25">
      <c r="A1000" t="s">
        <v>1820</v>
      </c>
      <c r="B1000" t="str">
        <f t="shared" si="30"/>
        <v>share</v>
      </c>
      <c r="C1000">
        <f>IF(B1000=LOOKUP(B1000,terms!$B$2:$B$219),1,0)</f>
        <v>0</v>
      </c>
      <c r="D1000">
        <f>IF(B1000=LOOKUP(B1000,terms!$B$2:$B$223),0,1)</f>
        <v>1</v>
      </c>
      <c r="E1000">
        <v>1000</v>
      </c>
      <c r="F1000" t="str">
        <f t="shared" si="31"/>
        <v>D1000</v>
      </c>
      <c r="G1000" t="str">
        <f ca="1">IF(C1000=1,SUM($D$2:INDIRECT(F1000)),"")</f>
        <v/>
      </c>
    </row>
    <row r="1001" spans="1:7" x14ac:dyDescent="0.25">
      <c r="A1001" t="s">
        <v>1821</v>
      </c>
      <c r="B1001" t="str">
        <f t="shared" si="30"/>
        <v>parameter</v>
      </c>
      <c r="C1001">
        <f>IF(B1001=LOOKUP(B1001,terms!$B$2:$B$219),1,0)</f>
        <v>0</v>
      </c>
      <c r="D1001">
        <f>IF(B1001=LOOKUP(B1001,terms!$B$2:$B$223),0,1)</f>
        <v>1</v>
      </c>
      <c r="E1001">
        <v>1001</v>
      </c>
      <c r="F1001" t="str">
        <f t="shared" si="31"/>
        <v>D1001</v>
      </c>
      <c r="G1001" t="str">
        <f ca="1">IF(C1001=1,SUM($D$2:INDIRECT(F1001)),"")</f>
        <v/>
      </c>
    </row>
    <row r="1002" spans="1:7" x14ac:dyDescent="0.25">
      <c r="A1002" t="s">
        <v>1822</v>
      </c>
      <c r="B1002" t="str">
        <f t="shared" si="30"/>
        <v>occur</v>
      </c>
      <c r="C1002">
        <f>IF(B1002=LOOKUP(B1002,terms!$B$2:$B$219),1,0)</f>
        <v>0</v>
      </c>
      <c r="D1002">
        <f>IF(B1002=LOOKUP(B1002,terms!$B$2:$B$223),0,1)</f>
        <v>1</v>
      </c>
      <c r="E1002">
        <v>1002</v>
      </c>
      <c r="F1002" t="str">
        <f t="shared" si="31"/>
        <v>D1002</v>
      </c>
      <c r="G1002" t="str">
        <f ca="1">IF(C1002=1,SUM($D$2:INDIRECT(F1002)),"")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selection activeCell="H6" sqref="H6"/>
    </sheetView>
  </sheetViews>
  <sheetFormatPr defaultRowHeight="15" x14ac:dyDescent="0.25"/>
  <cols>
    <col min="1" max="1" width="42.28515625" bestFit="1" customWidth="1"/>
    <col min="2" max="2" width="35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687</v>
      </c>
      <c r="E1" t="s">
        <v>915</v>
      </c>
      <c r="F1" t="s">
        <v>914</v>
      </c>
      <c r="G1" t="s">
        <v>686</v>
      </c>
      <c r="H1" t="s">
        <v>916</v>
      </c>
      <c r="I1" t="s">
        <v>1823</v>
      </c>
    </row>
    <row r="2" spans="1:9" x14ac:dyDescent="0.25">
      <c r="A2" t="s">
        <v>917</v>
      </c>
      <c r="B2" t="str">
        <f>LOWER(SUBSTITUTE(A2," ",""))</f>
        <v>authorizedusersmakecasechangechangesincluding</v>
      </c>
      <c r="C2">
        <f>IF(B2=LOOKUP(B2,terms!$B$2:$B$219),1,0)</f>
        <v>0</v>
      </c>
      <c r="D2">
        <f>IF(B2=LOOKUP(B2,terms!$B$2:$B$223),0,1)</f>
        <v>1</v>
      </c>
      <c r="E2">
        <v>2</v>
      </c>
      <c r="F2" t="str">
        <f>CONCATENATE("D",E2)</f>
        <v>D2</v>
      </c>
      <c r="G2" t="str">
        <f ca="1">IF(C2=1,SUM(INDIRECT(F2):$D$1002),"")</f>
        <v/>
      </c>
      <c r="H2">
        <f ca="1">AVERAGE(G:G)</f>
        <v>356.4220779220779</v>
      </c>
      <c r="I2">
        <f ca="1">SUM(G:G)/terms!C2</f>
        <v>249.49545454545455</v>
      </c>
    </row>
    <row r="3" spans="1:9" x14ac:dyDescent="0.25">
      <c r="A3" t="s">
        <v>918</v>
      </c>
      <c r="B3" t="str">
        <f t="shared" ref="B3:B66" si="0">LOWER(SUBSTITUTE(A3," ",""))</f>
        <v>statesystemsandorfederalsystem</v>
      </c>
      <c r="C3">
        <f>IF(B3=LOOKUP(B3,terms!$B$2:$B$219),1,0)</f>
        <v>0</v>
      </c>
      <c r="D3">
        <f>IF(B3=LOOKUP(B3,terms!$B$2:$B$223),0,1)</f>
        <v>1</v>
      </c>
      <c r="E3">
        <v>3</v>
      </c>
      <c r="F3" t="str">
        <f t="shared" ref="F3:F66" si="1">CONCATENATE("D",E3)</f>
        <v>D3</v>
      </c>
      <c r="G3" t="str">
        <f ca="1">IF(C3=1,SUM(INDIRECT(F3):$D$1002),"")</f>
        <v/>
      </c>
    </row>
    <row r="4" spans="1:9" x14ac:dyDescent="0.25">
      <c r="A4" t="s">
        <v>919</v>
      </c>
      <c r="B4" t="str">
        <f t="shared" si="0"/>
        <v>collectoptionalvoluntarydemographicdatacategory</v>
      </c>
      <c r="C4">
        <f>IF(B4=LOOKUP(B4,terms!$B$2:$B$219),1,0)</f>
        <v>0</v>
      </c>
      <c r="D4">
        <f>IF(B4=LOOKUP(B4,terms!$B$2:$B$223),0,1)</f>
        <v>1</v>
      </c>
      <c r="E4">
        <v>4</v>
      </c>
      <c r="F4" t="str">
        <f t="shared" si="1"/>
        <v>D4</v>
      </c>
      <c r="G4" t="str">
        <f ca="1">IF(C4=1,SUM(INDIRECT(F4):$D$1002),"")</f>
        <v/>
      </c>
    </row>
    <row r="5" spans="1:9" x14ac:dyDescent="0.25">
      <c r="A5" t="s">
        <v>920</v>
      </c>
      <c r="B5" t="str">
        <f t="shared" si="0"/>
        <v>validatefieldlevelentrydatabased</v>
      </c>
      <c r="C5">
        <f>IF(B5=LOOKUP(B5,terms!$B$2:$B$219),1,0)</f>
        <v>0</v>
      </c>
      <c r="D5">
        <f>IF(B5=LOOKUP(B5,terms!$B$2:$B$223),0,1)</f>
        <v>1</v>
      </c>
      <c r="E5">
        <v>5</v>
      </c>
      <c r="F5" t="str">
        <f t="shared" si="1"/>
        <v>D5</v>
      </c>
      <c r="G5" t="str">
        <f ca="1">IF(C5=1,SUM(INDIRECT(F5):$D$1002),"")</f>
        <v/>
      </c>
    </row>
    <row r="6" spans="1:9" x14ac:dyDescent="0.25">
      <c r="A6" t="s">
        <v>921</v>
      </c>
      <c r="B6" t="str">
        <f t="shared" si="0"/>
        <v>invoiceissuerqhpplanassessmentfee</v>
      </c>
      <c r="C6">
        <f>IF(B6=LOOKUP(B6,terms!$B$2:$B$219),1,0)</f>
        <v>0</v>
      </c>
      <c r="D6">
        <f>IF(B6=LOOKUP(B6,terms!$B$2:$B$223),0,1)</f>
        <v>1</v>
      </c>
      <c r="E6">
        <v>6</v>
      </c>
      <c r="F6" t="str">
        <f t="shared" si="1"/>
        <v>D6</v>
      </c>
      <c r="G6" t="str">
        <f ca="1">IF(C6=1,SUM(INDIRECT(F6):$D$1002),"")</f>
        <v/>
      </c>
    </row>
    <row r="7" spans="1:9" x14ac:dyDescent="0.25">
      <c r="A7" t="s">
        <v>922</v>
      </c>
      <c r="B7" t="str">
        <f t="shared" si="0"/>
        <v>smallgroupmarketnon-grandfatheredplan</v>
      </c>
      <c r="C7">
        <f>IF(B7=LOOKUP(B7,terms!$B$2:$B$219),1,0)</f>
        <v>0</v>
      </c>
      <c r="D7">
        <f>IF(B7=LOOKUP(B7,terms!$B$2:$B$223),0,1)</f>
        <v>1</v>
      </c>
      <c r="E7">
        <v>7</v>
      </c>
      <c r="F7" t="str">
        <f t="shared" si="1"/>
        <v>D7</v>
      </c>
      <c r="G7" t="str">
        <f ca="1">IF(C7=1,SUM(INDIRECT(F7):$D$1002),"")</f>
        <v/>
      </c>
    </row>
    <row r="8" spans="1:9" x14ac:dyDescent="0.25">
      <c r="A8" t="s">
        <v>923</v>
      </c>
      <c r="B8" t="str">
        <f t="shared" si="0"/>
        <v>supportfrequentlychangingbusinessmodel</v>
      </c>
      <c r="C8">
        <f>IF(B8=LOOKUP(B8,terms!$B$2:$B$219),1,0)</f>
        <v>0</v>
      </c>
      <c r="D8">
        <f>IF(B8=LOOKUP(B8,terms!$B$2:$B$223),0,1)</f>
        <v>1</v>
      </c>
      <c r="E8">
        <v>8</v>
      </c>
      <c r="F8" t="str">
        <f t="shared" si="1"/>
        <v>D8</v>
      </c>
      <c r="G8" t="str">
        <f ca="1">IF(C8=1,SUM(INDIRECT(F8):$D$1002),"")</f>
        <v/>
      </c>
    </row>
    <row r="9" spans="1:9" x14ac:dyDescent="0.25">
      <c r="A9" t="s">
        <v>924</v>
      </c>
      <c r="B9" t="str">
        <f t="shared" si="0"/>
        <v>noadvancedpremiumtaxcredit</v>
      </c>
      <c r="C9">
        <f>IF(B9=LOOKUP(B9,terms!$B$2:$B$219),1,0)</f>
        <v>0</v>
      </c>
      <c r="D9">
        <f>IF(B9=LOOKUP(B9,terms!$B$2:$B$223),0,1)</f>
        <v>1</v>
      </c>
      <c r="E9">
        <v>9</v>
      </c>
      <c r="F9" t="str">
        <f t="shared" si="1"/>
        <v>D9</v>
      </c>
      <c r="G9" t="str">
        <f ca="1">IF(C9=1,SUM(INDIRECT(F9):$D$1002),"")</f>
        <v/>
      </c>
    </row>
    <row r="10" spans="1:9" x14ac:dyDescent="0.25">
      <c r="A10" t="s">
        <v>925</v>
      </c>
      <c r="B10" t="str">
        <f t="shared" si="0"/>
        <v>automaticallyprocessannualeligibilityredeterminationbased</v>
      </c>
      <c r="C10">
        <f>IF(B10=LOOKUP(B10,terms!$B$2:$B$219),1,0)</f>
        <v>0</v>
      </c>
      <c r="D10">
        <f>IF(B10=LOOKUP(B10,terms!$B$2:$B$223),0,1)</f>
        <v>1</v>
      </c>
      <c r="E10">
        <v>10</v>
      </c>
      <c r="F10" t="str">
        <f t="shared" si="1"/>
        <v>D10</v>
      </c>
      <c r="G10" t="str">
        <f ca="1">IF(C10=1,SUM(INDIRECT(F10):$D$1002),"")</f>
        <v/>
      </c>
    </row>
    <row r="11" spans="1:9" x14ac:dyDescent="0.25">
      <c r="A11" t="s">
        <v>926</v>
      </c>
      <c r="B11" t="str">
        <f t="shared" si="0"/>
        <v>geographiclocationandorregion</v>
      </c>
      <c r="C11">
        <f>IF(B11=LOOKUP(B11,terms!$B$2:$B$219),1,0)</f>
        <v>0</v>
      </c>
      <c r="D11">
        <f>IF(B11=LOOKUP(B11,terms!$B$2:$B$223),0,1)</f>
        <v>1</v>
      </c>
      <c r="E11">
        <v>11</v>
      </c>
      <c r="F11" t="str">
        <f t="shared" si="1"/>
        <v>D11</v>
      </c>
      <c r="G11" t="str">
        <f ca="1">IF(C11=1,SUM(INDIRECT(F11):$D$1002),"")</f>
        <v/>
      </c>
    </row>
    <row r="12" spans="1:9" x14ac:dyDescent="0.25">
      <c r="A12" t="s">
        <v>927</v>
      </c>
      <c r="B12" t="str">
        <f t="shared" si="0"/>
        <v>supportmultipleservicedeliverymodel</v>
      </c>
      <c r="C12">
        <f>IF(B12=LOOKUP(B12,terms!$B$2:$B$219),1,0)</f>
        <v>0</v>
      </c>
      <c r="D12">
        <f>IF(B12=LOOKUP(B12,terms!$B$2:$B$223),0,1)</f>
        <v>1</v>
      </c>
      <c r="E12">
        <v>12</v>
      </c>
      <c r="F12" t="str">
        <f t="shared" si="1"/>
        <v>D12</v>
      </c>
      <c r="G12" t="str">
        <f ca="1">IF(C12=1,SUM(INDIRECT(F12):$D$1002),"")</f>
        <v/>
      </c>
    </row>
    <row r="13" spans="1:9" x14ac:dyDescent="0.25">
      <c r="A13" t="s">
        <v>928</v>
      </c>
      <c r="B13" t="str">
        <f t="shared" si="0"/>
        <v>calculateadvancepremiumtaxcredit</v>
      </c>
      <c r="C13">
        <f>IF(B13=LOOKUP(B13,terms!$B$2:$B$219),1,0)</f>
        <v>0</v>
      </c>
      <c r="D13">
        <f>IF(B13=LOOKUP(B13,terms!$B$2:$B$223),0,1)</f>
        <v>1</v>
      </c>
      <c r="E13">
        <v>13</v>
      </c>
      <c r="F13" t="str">
        <f t="shared" si="1"/>
        <v>D13</v>
      </c>
      <c r="G13" t="str">
        <f ca="1">IF(C13=1,SUM(INDIRECT(F13):$D$1002),"")</f>
        <v/>
      </c>
    </row>
    <row r="14" spans="1:9" x14ac:dyDescent="0.25">
      <c r="A14" t="s">
        <v>929</v>
      </c>
      <c r="B14" t="str">
        <f t="shared" si="0"/>
        <v>advancedpremiumtaxcredit</v>
      </c>
      <c r="C14">
        <f>IF(B14=LOOKUP(B14,terms!$B$2:$B$219),1,0)</f>
        <v>0</v>
      </c>
      <c r="D14">
        <f>IF(B14=LOOKUP(B14,terms!$B$2:$B$223),0,1)</f>
        <v>1</v>
      </c>
      <c r="E14">
        <v>14</v>
      </c>
      <c r="F14" t="str">
        <f t="shared" si="1"/>
        <v>D14</v>
      </c>
      <c r="G14" t="str">
        <f ca="1">IF(C14=1,SUM(INDIRECT(F14):$D$1002),"")</f>
        <v/>
      </c>
    </row>
    <row r="15" spans="1:9" x14ac:dyDescent="0.25">
      <c r="A15" t="s">
        <v>930</v>
      </c>
      <c r="B15" t="str">
        <f t="shared" si="0"/>
        <v>statewideclientindexsci</v>
      </c>
      <c r="C15">
        <f>IF(B15=LOOKUP(B15,terms!$B$2:$B$219),1,0)</f>
        <v>0</v>
      </c>
      <c r="D15">
        <f>IF(B15=LOOKUP(B15,terms!$B$2:$B$223),0,1)</f>
        <v>1</v>
      </c>
      <c r="E15">
        <v>15</v>
      </c>
      <c r="F15" t="str">
        <f t="shared" si="1"/>
        <v>D15</v>
      </c>
      <c r="G15" t="str">
        <f ca="1">IF(C15=1,SUM(INDIRECT(F15):$D$1002),"")</f>
        <v/>
      </c>
    </row>
    <row r="16" spans="1:9" x14ac:dyDescent="0.25">
      <c r="A16" t="s">
        <v>931</v>
      </c>
      <c r="B16" t="str">
        <f t="shared" si="0"/>
        <v>minimalinitialdataentry</v>
      </c>
      <c r="C16">
        <f>IF(B16=LOOKUP(B16,terms!$B$2:$B$219),1,0)</f>
        <v>0</v>
      </c>
      <c r="D16">
        <f>IF(B16=LOOKUP(B16,terms!$B$2:$B$223),0,1)</f>
        <v>1</v>
      </c>
      <c r="E16">
        <v>16</v>
      </c>
      <c r="F16" t="str">
        <f t="shared" si="1"/>
        <v>D16</v>
      </c>
      <c r="G16" t="str">
        <f ca="1">IF(C16=1,SUM(INDIRECT(F16):$D$1002),"")</f>
        <v/>
      </c>
    </row>
    <row r="17" spans="1:7" x14ac:dyDescent="0.25">
      <c r="A17" t="s">
        <v>932</v>
      </c>
      <c r="B17" t="str">
        <f t="shared" si="0"/>
        <v>locateneededaccountcaseinformation</v>
      </c>
      <c r="C17">
        <f>IF(B17=LOOKUP(B17,terms!$B$2:$B$219),1,0)</f>
        <v>0</v>
      </c>
      <c r="D17">
        <f>IF(B17=LOOKUP(B17,terms!$B$2:$B$223),0,1)</f>
        <v>1</v>
      </c>
      <c r="E17">
        <v>17</v>
      </c>
      <c r="F17" t="str">
        <f t="shared" si="1"/>
        <v>D17</v>
      </c>
      <c r="G17" t="str">
        <f ca="1">IF(C17=1,SUM(INDIRECT(F17):$D$1002),"")</f>
        <v/>
      </c>
    </row>
    <row r="18" spans="1:7" x14ac:dyDescent="0.25">
      <c r="A18" t="s">
        <v>933</v>
      </c>
      <c r="B18" t="str">
        <f t="shared" si="0"/>
        <v>refineplanpresentationfilter</v>
      </c>
      <c r="C18">
        <f>IF(B18=LOOKUP(B18,terms!$B$2:$B$219),1,0)</f>
        <v>0</v>
      </c>
      <c r="D18">
        <f>IF(B18=LOOKUP(B18,terms!$B$2:$B$223),0,1)</f>
        <v>1</v>
      </c>
      <c r="E18">
        <v>18</v>
      </c>
      <c r="F18" t="str">
        <f t="shared" si="1"/>
        <v>D18</v>
      </c>
      <c r="G18" t="str">
        <f ca="1">IF(C18=1,SUM(INDIRECT(F18):$D$1002),"")</f>
        <v/>
      </c>
    </row>
    <row r="19" spans="1:7" x14ac:dyDescent="0.25">
      <c r="A19" t="s">
        <v>934</v>
      </c>
      <c r="B19" t="str">
        <f t="shared" si="0"/>
        <v>reconcileissuerpremiumpaymenthistory</v>
      </c>
      <c r="C19">
        <f>IF(B19=LOOKUP(B19,terms!$B$2:$B$219),1,0)</f>
        <v>0</v>
      </c>
      <c r="D19">
        <f>IF(B19=LOOKUP(B19,terms!$B$2:$B$223),0,1)</f>
        <v>1</v>
      </c>
      <c r="E19">
        <v>19</v>
      </c>
      <c r="F19" t="str">
        <f t="shared" si="1"/>
        <v>D19</v>
      </c>
      <c r="G19" t="str">
        <f ca="1">IF(C19=1,SUM(INDIRECT(F19):$D$1002),"")</f>
        <v/>
      </c>
    </row>
    <row r="20" spans="1:7" x14ac:dyDescent="0.25">
      <c r="A20" t="s">
        <v>935</v>
      </c>
      <c r="B20" t="str">
        <f t="shared" si="0"/>
        <v>advancepremiumtaxcredit</v>
      </c>
      <c r="C20">
        <f>IF(B20=LOOKUP(B20,terms!$B$2:$B$219),1,0)</f>
        <v>1</v>
      </c>
      <c r="D20">
        <f>IF(B20=LOOKUP(B20,terms!$B$2:$B$223),0,1)</f>
        <v>0</v>
      </c>
      <c r="E20">
        <v>20</v>
      </c>
      <c r="F20" t="str">
        <f t="shared" si="1"/>
        <v>D20</v>
      </c>
      <c r="G20">
        <f ca="1">IF(C20=1,SUM(INDIRECT(F20):$D$1002),"")</f>
        <v>830</v>
      </c>
    </row>
    <row r="21" spans="1:7" x14ac:dyDescent="0.25">
      <c r="A21" t="s">
        <v>936</v>
      </c>
      <c r="B21" t="str">
        <f t="shared" si="0"/>
        <v>qualifiedhealthplansfiltered</v>
      </c>
      <c r="C21">
        <f>IF(B21=LOOKUP(B21,terms!$B$2:$B$219),1,0)</f>
        <v>0</v>
      </c>
      <c r="D21">
        <f>IF(B21=LOOKUP(B21,terms!$B$2:$B$223),0,1)</f>
        <v>1</v>
      </c>
      <c r="E21">
        <v>21</v>
      </c>
      <c r="F21" t="str">
        <f t="shared" si="1"/>
        <v>D21</v>
      </c>
      <c r="G21" t="str">
        <f ca="1">IF(C21=1,SUM(INDIRECT(F21):$D$1002),"")</f>
        <v/>
      </c>
    </row>
    <row r="22" spans="1:7" x14ac:dyDescent="0.25">
      <c r="A22" t="s">
        <v>937</v>
      </c>
      <c r="B22" t="str">
        <f t="shared" si="0"/>
        <v>identifypotentialcomplianceissue</v>
      </c>
      <c r="C22">
        <f>IF(B22=LOOKUP(B22,terms!$B$2:$B$219),1,0)</f>
        <v>0</v>
      </c>
      <c r="D22">
        <f>IF(B22=LOOKUP(B22,terms!$B$2:$B$223),0,1)</f>
        <v>1</v>
      </c>
      <c r="E22">
        <v>22</v>
      </c>
      <c r="F22" t="str">
        <f t="shared" si="1"/>
        <v>D22</v>
      </c>
      <c r="G22" t="str">
        <f ca="1">IF(C22=1,SUM(INDIRECT(F22):$D$1002),"")</f>
        <v/>
      </c>
    </row>
    <row r="23" spans="1:7" x14ac:dyDescent="0.25">
      <c r="A23" t="s">
        <v>938</v>
      </c>
      <c r="B23" t="str">
        <f t="shared" si="0"/>
        <v>casemanagementmodelv</v>
      </c>
      <c r="C23">
        <f>IF(B23=LOOKUP(B23,terms!$B$2:$B$219),1,0)</f>
        <v>0</v>
      </c>
      <c r="D23">
        <f>IF(B23=LOOKUP(B23,terms!$B$2:$B$223),0,1)</f>
        <v>1</v>
      </c>
      <c r="E23">
        <v>23</v>
      </c>
      <c r="F23" t="str">
        <f t="shared" si="1"/>
        <v>D23</v>
      </c>
      <c r="G23" t="str">
        <f ca="1">IF(C23=1,SUM(INDIRECT(F23):$D$1002),"")</f>
        <v/>
      </c>
    </row>
    <row r="24" spans="1:7" x14ac:dyDescent="0.25">
      <c r="A24" t="s">
        <v>939</v>
      </c>
      <c r="B24" t="str">
        <f t="shared" si="0"/>
        <v>incorporatedifferentqualityindicator</v>
      </c>
      <c r="C24">
        <f>IF(B24=LOOKUP(B24,terms!$B$2:$B$219),1,0)</f>
        <v>0</v>
      </c>
      <c r="D24">
        <f>IF(B24=LOOKUP(B24,terms!$B$2:$B$223),0,1)</f>
        <v>1</v>
      </c>
      <c r="E24">
        <v>24</v>
      </c>
      <c r="F24" t="str">
        <f t="shared" si="1"/>
        <v>D24</v>
      </c>
      <c r="G24" t="str">
        <f ca="1">IF(C24=1,SUM(INDIRECT(F24):$D$1002),"")</f>
        <v/>
      </c>
    </row>
    <row r="25" spans="1:7" x14ac:dyDescent="0.25">
      <c r="A25" t="s">
        <v>940</v>
      </c>
      <c r="B25" t="str">
        <f t="shared" si="0"/>
        <v>retainconsumerhealthcoveragehistory</v>
      </c>
      <c r="C25">
        <f>IF(B25=LOOKUP(B25,terms!$B$2:$B$219),1,0)</f>
        <v>0</v>
      </c>
      <c r="D25">
        <f>IF(B25=LOOKUP(B25,terms!$B$2:$B$223),0,1)</f>
        <v>1</v>
      </c>
      <c r="E25">
        <v>25</v>
      </c>
      <c r="F25" t="str">
        <f t="shared" si="1"/>
        <v>D25</v>
      </c>
      <c r="G25" t="str">
        <f ca="1">IF(C25=1,SUM(INDIRECT(F25):$D$1002),"")</f>
        <v/>
      </c>
    </row>
    <row r="26" spans="1:7" x14ac:dyDescent="0.25">
      <c r="A26" t="s">
        <v>941</v>
      </c>
      <c r="B26" t="str">
        <f t="shared" si="0"/>
        <v>configureplanassessmentfee</v>
      </c>
      <c r="C26">
        <f>IF(B26=LOOKUP(B26,terms!$B$2:$B$219),1,0)</f>
        <v>0</v>
      </c>
      <c r="D26">
        <f>IF(B26=LOOKUP(B26,terms!$B$2:$B$223),0,1)</f>
        <v>1</v>
      </c>
      <c r="E26">
        <v>26</v>
      </c>
      <c r="F26" t="str">
        <f t="shared" si="1"/>
        <v>D26</v>
      </c>
      <c r="G26" t="str">
        <f ca="1">IF(C26=1,SUM(INDIRECT(F26):$D$1002),"")</f>
        <v/>
      </c>
    </row>
    <row r="27" spans="1:7" x14ac:dyDescent="0.25">
      <c r="A27" t="s">
        <v>942</v>
      </c>
      <c r="B27" t="str">
        <f t="shared" si="0"/>
        <v>includinguniqueindividualidentifier</v>
      </c>
      <c r="C27">
        <f>IF(B27=LOOKUP(B27,terms!$B$2:$B$219),1,0)</f>
        <v>0</v>
      </c>
      <c r="D27">
        <f>IF(B27=LOOKUP(B27,terms!$B$2:$B$223),0,1)</f>
        <v>1</v>
      </c>
      <c r="E27">
        <v>27</v>
      </c>
      <c r="F27" t="str">
        <f t="shared" si="1"/>
        <v>D27</v>
      </c>
      <c r="G27" t="str">
        <f ca="1">IF(C27=1,SUM(INDIRECT(F27):$D$1002),"")</f>
        <v/>
      </c>
    </row>
    <row r="28" spans="1:7" x14ac:dyDescent="0.25">
      <c r="A28" t="s">
        <v>943</v>
      </c>
      <c r="B28" t="str">
        <f t="shared" si="0"/>
        <v>lowestcostsilverplan</v>
      </c>
      <c r="C28">
        <f>IF(B28=LOOKUP(B28,terms!$B$2:$B$219),1,0)</f>
        <v>0</v>
      </c>
      <c r="D28">
        <f>IF(B28=LOOKUP(B28,terms!$B$2:$B$223),0,1)</f>
        <v>1</v>
      </c>
      <c r="E28">
        <v>28</v>
      </c>
      <c r="F28" t="str">
        <f t="shared" si="1"/>
        <v>D28</v>
      </c>
      <c r="G28" t="str">
        <f ca="1">IF(C28=1,SUM(INDIRECT(F28):$D$1002),"")</f>
        <v/>
      </c>
    </row>
    <row r="29" spans="1:7" x14ac:dyDescent="0.25">
      <c r="A29" t="s">
        <v>944</v>
      </c>
      <c r="B29" t="str">
        <f t="shared" si="0"/>
        <v>maintainqualifiedhealthplan</v>
      </c>
      <c r="C29">
        <f>IF(B29=LOOKUP(B29,terms!$B$2:$B$219),1,0)</f>
        <v>0</v>
      </c>
      <c r="D29">
        <f>IF(B29=LOOKUP(B29,terms!$B$2:$B$223),0,1)</f>
        <v>1</v>
      </c>
      <c r="E29">
        <v>29</v>
      </c>
      <c r="F29" t="str">
        <f t="shared" si="1"/>
        <v>D29</v>
      </c>
      <c r="G29" t="str">
        <f ca="1">IF(C29=1,SUM(INDIRECT(F29):$D$1002),"")</f>
        <v/>
      </c>
    </row>
    <row r="30" spans="1:7" x14ac:dyDescent="0.25">
      <c r="A30" t="s">
        <v>945</v>
      </c>
      <c r="B30" t="str">
        <f t="shared" si="0"/>
        <v>receiveindividualenrollmentrenewalresponse</v>
      </c>
      <c r="C30">
        <f>IF(B30=LOOKUP(B30,terms!$B$2:$B$219),1,0)</f>
        <v>0</v>
      </c>
      <c r="D30">
        <f>IF(B30=LOOKUP(B30,terms!$B$2:$B$223),0,1)</f>
        <v>1</v>
      </c>
      <c r="E30">
        <v>30</v>
      </c>
      <c r="F30" t="str">
        <f t="shared" si="1"/>
        <v>D30</v>
      </c>
      <c r="G30" t="str">
        <f ca="1">IF(C30=1,SUM(INDIRECT(F30):$D$1002),"")</f>
        <v/>
      </c>
    </row>
    <row r="31" spans="1:7" x14ac:dyDescent="0.25">
      <c r="A31" t="s">
        <v>946</v>
      </c>
      <c r="B31" t="str">
        <f t="shared" si="0"/>
        <v>reconciledperiodicenrollmentinformation</v>
      </c>
      <c r="C31">
        <f>IF(B31=LOOKUP(B31,terms!$B$2:$B$219),1,0)</f>
        <v>0</v>
      </c>
      <c r="D31">
        <f>IF(B31=LOOKUP(B31,terms!$B$2:$B$223),0,1)</f>
        <v>1</v>
      </c>
      <c r="E31">
        <v>31</v>
      </c>
      <c r="F31" t="str">
        <f t="shared" si="1"/>
        <v>D31</v>
      </c>
      <c r="G31" t="str">
        <f ca="1">IF(C31=1,SUM(INDIRECT(F31):$D$1002),"")</f>
        <v/>
      </c>
    </row>
    <row r="32" spans="1:7" x14ac:dyDescent="0.25">
      <c r="A32" t="s">
        <v>947</v>
      </c>
      <c r="B32" t="str">
        <f t="shared" si="0"/>
        <v>sawsreferralsstatusstatewide</v>
      </c>
      <c r="C32">
        <f>IF(B32=LOOKUP(B32,terms!$B$2:$B$219),1,0)</f>
        <v>0</v>
      </c>
      <c r="D32">
        <f>IF(B32=LOOKUP(B32,terms!$B$2:$B$223),0,1)</f>
        <v>1</v>
      </c>
      <c r="E32">
        <v>32</v>
      </c>
      <c r="F32" t="str">
        <f t="shared" si="1"/>
        <v>D32</v>
      </c>
      <c r="G32" t="str">
        <f ca="1">IF(C32=1,SUM(INDIRECT(F32):$D$1002),"")</f>
        <v/>
      </c>
    </row>
    <row r="33" spans="1:7" x14ac:dyDescent="0.25">
      <c r="A33" t="s">
        <v>948</v>
      </c>
      <c r="B33" t="str">
        <f t="shared" si="0"/>
        <v>trackindividualexemptionrequestinformation</v>
      </c>
      <c r="C33">
        <f>IF(B33=LOOKUP(B33,terms!$B$2:$B$219),1,0)</f>
        <v>0</v>
      </c>
      <c r="D33">
        <f>IF(B33=LOOKUP(B33,terms!$B$2:$B$223),0,1)</f>
        <v>1</v>
      </c>
      <c r="E33">
        <v>33</v>
      </c>
      <c r="F33" t="str">
        <f t="shared" si="1"/>
        <v>D33</v>
      </c>
      <c r="G33" t="str">
        <f ca="1">IF(C33=1,SUM(INDIRECT(F33):$D$1002),"")</f>
        <v/>
      </c>
    </row>
    <row r="34" spans="1:7" x14ac:dyDescent="0.25">
      <c r="A34" t="s">
        <v>949</v>
      </c>
      <c r="B34" t="str">
        <f t="shared" si="0"/>
        <v>federaldataserviceshub</v>
      </c>
      <c r="C34">
        <f>IF(B34=LOOKUP(B34,terms!$B$2:$B$219),1,0)</f>
        <v>1</v>
      </c>
      <c r="D34">
        <f>IF(B34=LOOKUP(B34,terms!$B$2:$B$223),0,1)</f>
        <v>0</v>
      </c>
      <c r="E34">
        <v>34</v>
      </c>
      <c r="F34" t="str">
        <f t="shared" si="1"/>
        <v>D34</v>
      </c>
      <c r="G34">
        <f ca="1">IF(C34=1,SUM(INDIRECT(F34):$D$1002),"")</f>
        <v>817</v>
      </c>
    </row>
    <row r="35" spans="1:7" x14ac:dyDescent="0.25">
      <c r="A35" t="s">
        <v>950</v>
      </c>
      <c r="B35" t="str">
        <f t="shared" si="0"/>
        <v>chipqualitycontrolinitiative</v>
      </c>
      <c r="C35">
        <f>IF(B35=LOOKUP(B35,terms!$B$2:$B$219),1,0)</f>
        <v>0</v>
      </c>
      <c r="D35">
        <f>IF(B35=LOOKUP(B35,terms!$B$2:$B$223),0,1)</f>
        <v>1</v>
      </c>
      <c r="E35">
        <v>35</v>
      </c>
      <c r="F35" t="str">
        <f t="shared" si="1"/>
        <v>D35</v>
      </c>
      <c r="G35" t="str">
        <f ca="1">IF(C35=1,SUM(INDIRECT(F35):$D$1002),"")</f>
        <v/>
      </c>
    </row>
    <row r="36" spans="1:7" x14ac:dyDescent="0.25">
      <c r="A36" t="s">
        <v>818</v>
      </c>
      <c r="B36" t="str">
        <f t="shared" si="0"/>
        <v>minimumessentialhealthcoverage</v>
      </c>
      <c r="C36">
        <f>IF(B36=LOOKUP(B36,terms!$B$2:$B$219),1,0)</f>
        <v>1</v>
      </c>
      <c r="D36">
        <f>IF(B36=LOOKUP(B36,terms!$B$2:$B$223),0,1)</f>
        <v>0</v>
      </c>
      <c r="E36">
        <v>36</v>
      </c>
      <c r="F36" t="str">
        <f t="shared" si="1"/>
        <v>D36</v>
      </c>
      <c r="G36">
        <f ca="1">IF(C36=1,SUM(INDIRECT(F36):$D$1002),"")</f>
        <v>816</v>
      </c>
    </row>
    <row r="37" spans="1:7" x14ac:dyDescent="0.25">
      <c r="A37" t="s">
        <v>951</v>
      </c>
      <c r="B37" t="str">
        <f t="shared" si="0"/>
        <v>uniqueclientidentificationnumber</v>
      </c>
      <c r="C37">
        <f>IF(B37=LOOKUP(B37,terms!$B$2:$B$219),1,0)</f>
        <v>0</v>
      </c>
      <c r="D37">
        <f>IF(B37=LOOKUP(B37,terms!$B$2:$B$223),0,1)</f>
        <v>1</v>
      </c>
      <c r="E37">
        <v>37</v>
      </c>
      <c r="F37" t="str">
        <f t="shared" si="1"/>
        <v>D37</v>
      </c>
      <c r="G37" t="str">
        <f ca="1">IF(C37=1,SUM(INDIRECT(F37):$D$1002),"")</f>
        <v/>
      </c>
    </row>
    <row r="38" spans="1:7" x14ac:dyDescent="0.25">
      <c r="A38" t="s">
        <v>952</v>
      </c>
      <c r="B38" t="str">
        <f t="shared" si="0"/>
        <v>multipleoutputcommunicationoption</v>
      </c>
      <c r="C38">
        <f>IF(B38=LOOKUP(B38,terms!$B$2:$B$219),1,0)</f>
        <v>0</v>
      </c>
      <c r="D38">
        <f>IF(B38=LOOKUP(B38,terms!$B$2:$B$223),0,1)</f>
        <v>1</v>
      </c>
      <c r="E38">
        <v>38</v>
      </c>
      <c r="F38" t="str">
        <f t="shared" si="1"/>
        <v>D38</v>
      </c>
      <c r="G38" t="str">
        <f ca="1">IF(C38=1,SUM(INDIRECT(F38):$D$1002),"")</f>
        <v/>
      </c>
    </row>
    <row r="39" spans="1:7" x14ac:dyDescent="0.25">
      <c r="A39" t="s">
        <v>953</v>
      </c>
      <c r="B39" t="str">
        <f t="shared" si="0"/>
        <v>determineindividualeligibilityreal-timeonline</v>
      </c>
      <c r="C39">
        <f>IF(B39=LOOKUP(B39,terms!$B$2:$B$219),1,0)</f>
        <v>0</v>
      </c>
      <c r="D39">
        <f>IF(B39=LOOKUP(B39,terms!$B$2:$B$223),0,1)</f>
        <v>1</v>
      </c>
      <c r="E39">
        <v>39</v>
      </c>
      <c r="F39" t="str">
        <f t="shared" si="1"/>
        <v>D39</v>
      </c>
      <c r="G39" t="str">
        <f ca="1">IF(C39=1,SUM(INDIRECT(F39):$D$1002),"")</f>
        <v/>
      </c>
    </row>
    <row r="40" spans="1:7" x14ac:dyDescent="0.25">
      <c r="A40" t="s">
        <v>954</v>
      </c>
      <c r="B40" t="str">
        <f t="shared" si="0"/>
        <v>accountcasemanagementfunction</v>
      </c>
      <c r="C40">
        <f>IF(B40=LOOKUP(B40,terms!$B$2:$B$219),1,0)</f>
        <v>0</v>
      </c>
      <c r="D40">
        <f>IF(B40=LOOKUP(B40,terms!$B$2:$B$223),0,1)</f>
        <v>1</v>
      </c>
      <c r="E40">
        <v>40</v>
      </c>
      <c r="F40" t="str">
        <f t="shared" si="1"/>
        <v>D40</v>
      </c>
      <c r="G40" t="str">
        <f ca="1">IF(C40=1,SUM(INDIRECT(F40):$D$1002),"")</f>
        <v/>
      </c>
    </row>
    <row r="41" spans="1:7" x14ac:dyDescent="0.25">
      <c r="A41" t="s">
        <v>955</v>
      </c>
      <c r="B41" t="str">
        <f t="shared" si="0"/>
        <v>automaticallysavedataentered</v>
      </c>
      <c r="C41">
        <f>IF(B41=LOOKUP(B41,terms!$B$2:$B$219),1,0)</f>
        <v>0</v>
      </c>
      <c r="D41">
        <f>IF(B41=LOOKUP(B41,terms!$B$2:$B$223),0,1)</f>
        <v>1</v>
      </c>
      <c r="E41">
        <v>41</v>
      </c>
      <c r="F41" t="str">
        <f t="shared" si="1"/>
        <v>D41</v>
      </c>
      <c r="G41" t="str">
        <f ca="1">IF(C41=1,SUM(INDIRECT(F41):$D$1002),"")</f>
        <v/>
      </c>
    </row>
    <row r="42" spans="1:7" x14ac:dyDescent="0.25">
      <c r="A42" t="s">
        <v>956</v>
      </c>
      <c r="B42" t="str">
        <f t="shared" si="0"/>
        <v>initiateeligibilityredeterminationprocess</v>
      </c>
      <c r="C42">
        <f>IF(B42=LOOKUP(B42,terms!$B$2:$B$219),1,0)</f>
        <v>0</v>
      </c>
      <c r="D42">
        <f>IF(B42=LOOKUP(B42,terms!$B$2:$B$223),0,1)</f>
        <v>1</v>
      </c>
      <c r="E42">
        <v>42</v>
      </c>
      <c r="F42" t="str">
        <f t="shared" si="1"/>
        <v>D42</v>
      </c>
      <c r="G42" t="str">
        <f ca="1">IF(C42=1,SUM(INDIRECT(F42):$D$1002),"")</f>
        <v/>
      </c>
    </row>
    <row r="43" spans="1:7" x14ac:dyDescent="0.25">
      <c r="A43" t="s">
        <v>957</v>
      </c>
      <c r="B43" t="str">
        <f t="shared" si="0"/>
        <v>adjusteligibilitydeterminationresulting</v>
      </c>
      <c r="C43">
        <f>IF(B43=LOOKUP(B43,terms!$B$2:$B$219),1,0)</f>
        <v>0</v>
      </c>
      <c r="D43">
        <f>IF(B43=LOOKUP(B43,terms!$B$2:$B$223),0,1)</f>
        <v>1</v>
      </c>
      <c r="E43">
        <v>43</v>
      </c>
      <c r="F43" t="str">
        <f t="shared" si="1"/>
        <v>D43</v>
      </c>
      <c r="G43" t="str">
        <f ca="1">IF(C43=1,SUM(INDIRECT(F43):$D$1002),"")</f>
        <v/>
      </c>
    </row>
    <row r="44" spans="1:7" x14ac:dyDescent="0.25">
      <c r="A44" t="s">
        <v>958</v>
      </c>
      <c r="B44" t="str">
        <f t="shared" si="0"/>
        <v>estimatedannualcostbased</v>
      </c>
      <c r="C44">
        <f>IF(B44=LOOKUP(B44,terms!$B$2:$B$219),1,0)</f>
        <v>0</v>
      </c>
      <c r="D44">
        <f>IF(B44=LOOKUP(B44,terms!$B$2:$B$223),0,1)</f>
        <v>1</v>
      </c>
      <c r="E44">
        <v>44</v>
      </c>
      <c r="F44" t="str">
        <f t="shared" si="1"/>
        <v>D44</v>
      </c>
      <c r="G44" t="str">
        <f ca="1">IF(C44=1,SUM(INDIRECT(F44):$D$1002),"")</f>
        <v/>
      </c>
    </row>
    <row r="45" spans="1:7" x14ac:dyDescent="0.25">
      <c r="A45" t="s">
        <v>959</v>
      </c>
      <c r="B45" t="str">
        <f t="shared" si="0"/>
        <v>webportalloginaccount</v>
      </c>
      <c r="C45">
        <f>IF(B45=LOOKUP(B45,terms!$B$2:$B$219),1,0)</f>
        <v>0</v>
      </c>
      <c r="D45">
        <f>IF(B45=LOOKUP(B45,terms!$B$2:$B$223),0,1)</f>
        <v>1</v>
      </c>
      <c r="E45">
        <v>45</v>
      </c>
      <c r="F45" t="str">
        <f t="shared" si="1"/>
        <v>D45</v>
      </c>
      <c r="G45" t="str">
        <f ca="1">IF(C45=1,SUM(INDIRECT(F45):$D$1002),"")</f>
        <v/>
      </c>
    </row>
    <row r="46" spans="1:7" x14ac:dyDescent="0.25">
      <c r="A46" t="s">
        <v>960</v>
      </c>
      <c r="B46" t="str">
        <f t="shared" si="0"/>
        <v>qualifiedhealthplanissuer</v>
      </c>
      <c r="C46">
        <f>IF(B46=LOOKUP(B46,terms!$B$2:$B$219),1,0)</f>
        <v>0</v>
      </c>
      <c r="D46">
        <f>IF(B46=LOOKUP(B46,terms!$B$2:$B$223),0,1)</f>
        <v>1</v>
      </c>
      <c r="E46">
        <v>46</v>
      </c>
      <c r="F46" t="str">
        <f t="shared" si="1"/>
        <v>D46</v>
      </c>
      <c r="G46" t="str">
        <f ca="1">IF(C46=1,SUM(INDIRECT(F46):$D$1002),"")</f>
        <v/>
      </c>
    </row>
    <row r="47" spans="1:7" x14ac:dyDescent="0.25">
      <c r="A47" t="s">
        <v>961</v>
      </c>
      <c r="B47" t="str">
        <f t="shared" si="0"/>
        <v>estimateaverageyearlycost</v>
      </c>
      <c r="C47">
        <f>IF(B47=LOOKUP(B47,terms!$B$2:$B$219),1,0)</f>
        <v>0</v>
      </c>
      <c r="D47">
        <f>IF(B47=LOOKUP(B47,terms!$B$2:$B$223),0,1)</f>
        <v>1</v>
      </c>
      <c r="E47">
        <v>47</v>
      </c>
      <c r="F47" t="str">
        <f t="shared" si="1"/>
        <v>D47</v>
      </c>
      <c r="G47" t="str">
        <f ca="1">IF(C47=1,SUM(INDIRECT(F47):$D$1002),"")</f>
        <v/>
      </c>
    </row>
    <row r="48" spans="1:7" x14ac:dyDescent="0.25">
      <c r="A48" t="s">
        <v>962</v>
      </c>
      <c r="B48" t="str">
        <f t="shared" si="0"/>
        <v>receivehealthplaninformation</v>
      </c>
      <c r="C48">
        <f>IF(B48=LOOKUP(B48,terms!$B$2:$B$219),1,0)</f>
        <v>0</v>
      </c>
      <c r="D48">
        <f>IF(B48=LOOKUP(B48,terms!$B$2:$B$223),0,1)</f>
        <v>1</v>
      </c>
      <c r="E48">
        <v>48</v>
      </c>
      <c r="F48" t="str">
        <f t="shared" si="1"/>
        <v>D48</v>
      </c>
      <c r="G48" t="str">
        <f ca="1">IF(C48=1,SUM(INDIRECT(F48):$D$1002),"")</f>
        <v/>
      </c>
    </row>
    <row r="49" spans="1:7" x14ac:dyDescent="0.25">
      <c r="A49" t="s">
        <v>963</v>
      </c>
      <c r="B49" t="str">
        <f t="shared" si="0"/>
        <v>verifykeyeligibilityfactor</v>
      </c>
      <c r="C49">
        <f>IF(B49=LOOKUP(B49,terms!$B$2:$B$219),1,0)</f>
        <v>0</v>
      </c>
      <c r="D49">
        <f>IF(B49=LOOKUP(B49,terms!$B$2:$B$223),0,1)</f>
        <v>1</v>
      </c>
      <c r="E49">
        <v>49</v>
      </c>
      <c r="F49" t="str">
        <f t="shared" si="1"/>
        <v>D49</v>
      </c>
      <c r="G49" t="str">
        <f ca="1">IF(C49=1,SUM(INDIRECT(F49):$D$1002),"")</f>
        <v/>
      </c>
    </row>
    <row r="50" spans="1:7" x14ac:dyDescent="0.25">
      <c r="A50" t="s">
        <v>964</v>
      </c>
      <c r="B50" t="str">
        <f t="shared" si="0"/>
        <v>reconcileindividualpremiumpayment</v>
      </c>
      <c r="C50">
        <f>IF(B50=LOOKUP(B50,terms!$B$2:$B$219),1,0)</f>
        <v>0</v>
      </c>
      <c r="D50">
        <f>IF(B50=LOOKUP(B50,terms!$B$2:$B$223),0,1)</f>
        <v>1</v>
      </c>
      <c r="E50">
        <v>50</v>
      </c>
      <c r="F50" t="str">
        <f t="shared" si="1"/>
        <v>D50</v>
      </c>
      <c r="G50" t="str">
        <f ca="1">IF(C50=1,SUM(INDIRECT(F50):$D$1002),"")</f>
        <v/>
      </c>
    </row>
    <row r="51" spans="1:7" x14ac:dyDescent="0.25">
      <c r="A51" t="s">
        <v>965</v>
      </c>
      <c r="B51" t="str">
        <f t="shared" si="0"/>
        <v>identifycomplaintfeedbacktrend</v>
      </c>
      <c r="C51">
        <f>IF(B51=LOOKUP(B51,terms!$B$2:$B$219),1,0)</f>
        <v>0</v>
      </c>
      <c r="D51">
        <f>IF(B51=LOOKUP(B51,terms!$B$2:$B$223),0,1)</f>
        <v>1</v>
      </c>
      <c r="E51">
        <v>51</v>
      </c>
      <c r="F51" t="str">
        <f t="shared" si="1"/>
        <v>D51</v>
      </c>
      <c r="G51" t="str">
        <f ca="1">IF(C51=1,SUM(INDIRECT(F51):$D$1002),"")</f>
        <v/>
      </c>
    </row>
    <row r="52" spans="1:7" x14ac:dyDescent="0.25">
      <c r="A52" t="s">
        <v>966</v>
      </c>
      <c r="B52" t="str">
        <f t="shared" si="0"/>
        <v>enrolleescoverageprovided</v>
      </c>
      <c r="C52">
        <f>IF(B52=LOOKUP(B52,terms!$B$2:$B$219),1,0)</f>
        <v>0</v>
      </c>
      <c r="D52">
        <f>IF(B52=LOOKUP(B52,terms!$B$2:$B$223),0,1)</f>
        <v>1</v>
      </c>
      <c r="E52">
        <v>52</v>
      </c>
      <c r="F52" t="str">
        <f t="shared" si="1"/>
        <v>D52</v>
      </c>
      <c r="G52" t="str">
        <f ca="1">IF(C52=1,SUM(INDIRECT(F52):$D$1002),"")</f>
        <v/>
      </c>
    </row>
    <row r="53" spans="1:7" x14ac:dyDescent="0.25">
      <c r="A53" t="s">
        <v>967</v>
      </c>
      <c r="B53" t="str">
        <f t="shared" si="0"/>
        <v>processindividualexemptionrequest</v>
      </c>
      <c r="C53">
        <f>IF(B53=LOOKUP(B53,terms!$B$2:$B$219),1,0)</f>
        <v>0</v>
      </c>
      <c r="D53">
        <f>IF(B53=LOOKUP(B53,terms!$B$2:$B$223),0,1)</f>
        <v>1</v>
      </c>
      <c r="E53">
        <v>53</v>
      </c>
      <c r="F53" t="str">
        <f t="shared" si="1"/>
        <v>D53</v>
      </c>
      <c r="G53" t="str">
        <f ca="1">IF(C53=1,SUM(INDIRECT(F53):$D$1002),"")</f>
        <v/>
      </c>
    </row>
    <row r="54" spans="1:7" x14ac:dyDescent="0.25">
      <c r="A54" t="s">
        <v>968</v>
      </c>
      <c r="B54" t="str">
        <f t="shared" si="0"/>
        <v>viewedpersonallyidentifiableinformation</v>
      </c>
      <c r="C54">
        <f>IF(B54=LOOKUP(B54,terms!$B$2:$B$219),1,0)</f>
        <v>0</v>
      </c>
      <c r="D54">
        <f>IF(B54=LOOKUP(B54,terms!$B$2:$B$223),0,1)</f>
        <v>1</v>
      </c>
      <c r="E54">
        <v>54</v>
      </c>
      <c r="F54" t="str">
        <f t="shared" si="1"/>
        <v>D54</v>
      </c>
      <c r="G54" t="str">
        <f ca="1">IF(C54=1,SUM(INDIRECT(F54):$D$1002),"")</f>
        <v/>
      </c>
    </row>
    <row r="55" spans="1:7" x14ac:dyDescent="0.25">
      <c r="A55" t="s">
        <v>969</v>
      </c>
      <c r="B55" t="str">
        <f t="shared" si="0"/>
        <v>attestationallowedapplicationdatum</v>
      </c>
      <c r="C55">
        <f>IF(B55=LOOKUP(B55,terms!$B$2:$B$219),1,0)</f>
        <v>0</v>
      </c>
      <c r="D55">
        <f>IF(B55=LOOKUP(B55,terms!$B$2:$B$223),0,1)</f>
        <v>1</v>
      </c>
      <c r="E55">
        <v>55</v>
      </c>
      <c r="F55" t="str">
        <f t="shared" si="1"/>
        <v>D55</v>
      </c>
      <c r="G55" t="str">
        <f ca="1">IF(C55=1,SUM(INDIRECT(F55):$D$1002),"")</f>
        <v/>
      </c>
    </row>
    <row r="56" spans="1:7" x14ac:dyDescent="0.25">
      <c r="A56" t="s">
        <v>970</v>
      </c>
      <c r="B56" t="str">
        <f t="shared" si="0"/>
        <v>specificconsumersinformation</v>
      </c>
      <c r="C56">
        <f>IF(B56=LOOKUP(B56,terms!$B$2:$B$219),1,0)</f>
        <v>0</v>
      </c>
      <c r="D56">
        <f>IF(B56=LOOKUP(B56,terms!$B$2:$B$223),0,1)</f>
        <v>1</v>
      </c>
      <c r="E56">
        <v>56</v>
      </c>
      <c r="F56" t="str">
        <f t="shared" si="1"/>
        <v>D56</v>
      </c>
      <c r="G56" t="str">
        <f ca="1">IF(C56=1,SUM(INDIRECT(F56):$D$1002),"")</f>
        <v/>
      </c>
    </row>
    <row r="57" spans="1:7" x14ac:dyDescent="0.25">
      <c r="A57" t="s">
        <v>971</v>
      </c>
      <c r="B57" t="str">
        <f t="shared" si="0"/>
        <v>updatemanuallyindividualcitizenship</v>
      </c>
      <c r="C57">
        <f>IF(B57=LOOKUP(B57,terms!$B$2:$B$219),1,0)</f>
        <v>0</v>
      </c>
      <c r="D57">
        <f>IF(B57=LOOKUP(B57,terms!$B$2:$B$223),0,1)</f>
        <v>1</v>
      </c>
      <c r="E57">
        <v>57</v>
      </c>
      <c r="F57" t="str">
        <f t="shared" si="1"/>
        <v>D57</v>
      </c>
      <c r="G57" t="str">
        <f ca="1">IF(C57=1,SUM(INDIRECT(F57):$D$1002),"")</f>
        <v/>
      </c>
    </row>
    <row r="58" spans="1:7" x14ac:dyDescent="0.25">
      <c r="A58" t="s">
        <v>972</v>
      </c>
      <c r="B58" t="str">
        <f t="shared" si="0"/>
        <v>telephoneapplicationassistedcall</v>
      </c>
      <c r="C58">
        <f>IF(B58=LOOKUP(B58,terms!$B$2:$B$219),1,0)</f>
        <v>0</v>
      </c>
      <c r="D58">
        <f>IF(B58=LOOKUP(B58,terms!$B$2:$B$223),0,1)</f>
        <v>1</v>
      </c>
      <c r="E58">
        <v>58</v>
      </c>
      <c r="F58" t="str">
        <f t="shared" si="1"/>
        <v>D58</v>
      </c>
      <c r="G58" t="str">
        <f ca="1">IF(C58=1,SUM(INDIRECT(F58):$D$1002),"")</f>
        <v/>
      </c>
    </row>
    <row r="59" spans="1:7" x14ac:dyDescent="0.25">
      <c r="A59" t="s">
        <v>973</v>
      </c>
      <c r="B59" t="str">
        <f t="shared" si="0"/>
        <v>processindividualexemptionrenewal</v>
      </c>
      <c r="C59">
        <f>IF(B59=LOOKUP(B59,terms!$B$2:$B$219),1,0)</f>
        <v>0</v>
      </c>
      <c r="D59">
        <f>IF(B59=LOOKUP(B59,terms!$B$2:$B$223),0,1)</f>
        <v>1</v>
      </c>
      <c r="E59">
        <v>59</v>
      </c>
      <c r="F59" t="str">
        <f t="shared" si="1"/>
        <v>D59</v>
      </c>
      <c r="G59" t="str">
        <f ca="1">IF(C59=1,SUM(INDIRECT(F59):$D$1002),"")</f>
        <v/>
      </c>
    </row>
    <row r="60" spans="1:7" x14ac:dyDescent="0.25">
      <c r="A60" t="s">
        <v>974</v>
      </c>
      <c r="B60" t="str">
        <f t="shared" si="0"/>
        <v>updatestoredplanpreference</v>
      </c>
      <c r="C60">
        <f>IF(B60=LOOKUP(B60,terms!$B$2:$B$219),1,0)</f>
        <v>0</v>
      </c>
      <c r="D60">
        <f>IF(B60=LOOKUP(B60,terms!$B$2:$B$223),0,1)</f>
        <v>1</v>
      </c>
      <c r="E60">
        <v>60</v>
      </c>
      <c r="F60" t="str">
        <f t="shared" si="1"/>
        <v>D60</v>
      </c>
      <c r="G60" t="str">
        <f ca="1">IF(C60=1,SUM(INDIRECT(F60):$D$1002),"")</f>
        <v/>
      </c>
    </row>
    <row r="61" spans="1:7" x14ac:dyDescent="0.25">
      <c r="A61" t="s">
        <v>975</v>
      </c>
      <c r="B61" t="str">
        <f t="shared" si="0"/>
        <v>chipplanqualityrating</v>
      </c>
      <c r="C61">
        <f>IF(B61=LOOKUP(B61,terms!$B$2:$B$219),1,0)</f>
        <v>0</v>
      </c>
      <c r="D61">
        <f>IF(B61=LOOKUP(B61,terms!$B$2:$B$223),0,1)</f>
        <v>1</v>
      </c>
      <c r="E61">
        <v>61</v>
      </c>
      <c r="F61" t="str">
        <f t="shared" si="1"/>
        <v>D61</v>
      </c>
      <c r="G61" t="str">
        <f ca="1">IF(C61=1,SUM(INDIRECT(F61):$D$1002),"")</f>
        <v/>
      </c>
    </row>
    <row r="62" spans="1:7" x14ac:dyDescent="0.25">
      <c r="A62" t="s">
        <v>976</v>
      </c>
      <c r="B62" t="str">
        <f t="shared" si="0"/>
        <v>receivepremiumpaymentreport</v>
      </c>
      <c r="C62">
        <f>IF(B62=LOOKUP(B62,terms!$B$2:$B$219),1,0)</f>
        <v>0</v>
      </c>
      <c r="D62">
        <f>IF(B62=LOOKUP(B62,terms!$B$2:$B$223),0,1)</f>
        <v>1</v>
      </c>
      <c r="E62">
        <v>62</v>
      </c>
      <c r="F62" t="str">
        <f t="shared" si="1"/>
        <v>D62</v>
      </c>
      <c r="G62" t="str">
        <f ca="1">IF(C62=1,SUM(INDIRECT(F62):$D$1002),"")</f>
        <v/>
      </c>
    </row>
    <row r="63" spans="1:7" x14ac:dyDescent="0.25">
      <c r="A63" t="s">
        <v>977</v>
      </c>
      <c r="B63" t="str">
        <f t="shared" si="0"/>
        <v>purposeassessingconsumerservice</v>
      </c>
      <c r="C63">
        <f>IF(B63=LOOKUP(B63,terms!$B$2:$B$219),1,0)</f>
        <v>0</v>
      </c>
      <c r="D63">
        <f>IF(B63=LOOKUP(B63,terms!$B$2:$B$223),0,1)</f>
        <v>1</v>
      </c>
      <c r="E63">
        <v>63</v>
      </c>
      <c r="F63" t="str">
        <f t="shared" si="1"/>
        <v>D63</v>
      </c>
      <c r="G63" t="str">
        <f ca="1">IF(C63=1,SUM(INDIRECT(F63):$D$1002),"")</f>
        <v/>
      </c>
    </row>
    <row r="64" spans="1:7" x14ac:dyDescent="0.25">
      <c r="A64" t="s">
        <v>978</v>
      </c>
      <c r="B64" t="str">
        <f t="shared" si="0"/>
        <v>gatherindividualplanpreference</v>
      </c>
      <c r="C64">
        <f>IF(B64=LOOKUP(B64,terms!$B$2:$B$219),1,0)</f>
        <v>0</v>
      </c>
      <c r="D64">
        <f>IF(B64=LOOKUP(B64,terms!$B$2:$B$223),0,1)</f>
        <v>1</v>
      </c>
      <c r="E64">
        <v>64</v>
      </c>
      <c r="F64" t="str">
        <f t="shared" si="1"/>
        <v>D64</v>
      </c>
      <c r="G64" t="str">
        <f ca="1">IF(C64=1,SUM(INDIRECT(F64):$D$1002),"")</f>
        <v/>
      </c>
    </row>
    <row r="65" spans="1:7" x14ac:dyDescent="0.25">
      <c r="A65" t="s">
        <v>979</v>
      </c>
      <c r="B65" t="str">
        <f t="shared" si="0"/>
        <v>enrolleeaccountinformationincluding</v>
      </c>
      <c r="C65">
        <f>IF(B65=LOOKUP(B65,terms!$B$2:$B$219),1,0)</f>
        <v>0</v>
      </c>
      <c r="D65">
        <f>IF(B65=LOOKUP(B65,terms!$B$2:$B$223),0,1)</f>
        <v>1</v>
      </c>
      <c r="E65">
        <v>65</v>
      </c>
      <c r="F65" t="str">
        <f t="shared" si="1"/>
        <v>D65</v>
      </c>
      <c r="G65" t="str">
        <f ca="1">IF(C65=1,SUM(INDIRECT(F65):$D$1002),"")</f>
        <v/>
      </c>
    </row>
    <row r="66" spans="1:7" x14ac:dyDescent="0.25">
      <c r="A66" t="s">
        <v>980</v>
      </c>
      <c r="B66" t="str">
        <f t="shared" si="0"/>
        <v>provideeasilyunderstooddescription</v>
      </c>
      <c r="C66">
        <f>IF(B66=LOOKUP(B66,terms!$B$2:$B$219),1,0)</f>
        <v>0</v>
      </c>
      <c r="D66">
        <f>IF(B66=LOOKUP(B66,terms!$B$2:$B$223),0,1)</f>
        <v>1</v>
      </c>
      <c r="E66">
        <v>66</v>
      </c>
      <c r="F66" t="str">
        <f t="shared" si="1"/>
        <v>D66</v>
      </c>
      <c r="G66" t="str">
        <f ca="1">IF(C66=1,SUM(INDIRECT(F66):$D$1002),"")</f>
        <v/>
      </c>
    </row>
    <row r="67" spans="1:7" x14ac:dyDescent="0.25">
      <c r="A67" t="s">
        <v>981</v>
      </c>
      <c r="B67" t="str">
        <f t="shared" ref="B67:B130" si="2">LOWER(SUBSTITUTE(A67," ",""))</f>
        <v>consumersapplicationinformation</v>
      </c>
      <c r="C67">
        <f>IF(B67=LOOKUP(B67,terms!$B$2:$B$219),1,0)</f>
        <v>0</v>
      </c>
      <c r="D67">
        <f>IF(B67=LOOKUP(B67,terms!$B$2:$B$223),0,1)</f>
        <v>1</v>
      </c>
      <c r="E67">
        <v>67</v>
      </c>
      <c r="F67" t="str">
        <f t="shared" ref="F67:F130" si="3">CONCATENATE("D",E67)</f>
        <v>D67</v>
      </c>
      <c r="G67" t="str">
        <f ca="1">IF(C67=1,SUM(INDIRECT(F67):$D$1002),"")</f>
        <v/>
      </c>
    </row>
    <row r="68" spans="1:7" x14ac:dyDescent="0.25">
      <c r="A68" t="s">
        <v>982</v>
      </c>
      <c r="B68" t="str">
        <f t="shared" si="2"/>
        <v>presumptiveeligibilityprogramfunctionality</v>
      </c>
      <c r="C68">
        <f>IF(B68=LOOKUP(B68,terms!$B$2:$B$219),1,0)</f>
        <v>0</v>
      </c>
      <c r="D68">
        <f>IF(B68=LOOKUP(B68,terms!$B$2:$B$223),0,1)</f>
        <v>1</v>
      </c>
      <c r="E68">
        <v>68</v>
      </c>
      <c r="F68" t="str">
        <f t="shared" si="3"/>
        <v>D68</v>
      </c>
      <c r="G68" t="str">
        <f ca="1">IF(C68=1,SUM(INDIRECT(F68):$D$1002),"")</f>
        <v/>
      </c>
    </row>
    <row r="69" spans="1:7" x14ac:dyDescent="0.25">
      <c r="A69" t="s">
        <v>983</v>
      </c>
      <c r="B69" t="str">
        <f t="shared" si="2"/>
        <v>exchangeqhpscreeningquestion</v>
      </c>
      <c r="C69">
        <f>IF(B69=LOOKUP(B69,terms!$B$2:$B$219),1,0)</f>
        <v>0</v>
      </c>
      <c r="D69">
        <f>IF(B69=LOOKUP(B69,terms!$B$2:$B$223),0,1)</f>
        <v>1</v>
      </c>
      <c r="E69">
        <v>69</v>
      </c>
      <c r="F69" t="str">
        <f t="shared" si="3"/>
        <v>D69</v>
      </c>
      <c r="G69" t="str">
        <f ca="1">IF(C69=1,SUM(INDIRECT(F69):$D$1002),"")</f>
        <v/>
      </c>
    </row>
    <row r="70" spans="1:7" x14ac:dyDescent="0.25">
      <c r="A70" t="s">
        <v>984</v>
      </c>
      <c r="B70" t="str">
        <f t="shared" si="2"/>
        <v>processissuerenrollmentdiscrepancy</v>
      </c>
      <c r="C70">
        <f>IF(B70=LOOKUP(B70,terms!$B$2:$B$219),1,0)</f>
        <v>0</v>
      </c>
      <c r="D70">
        <f>IF(B70=LOOKUP(B70,terms!$B$2:$B$223),0,1)</f>
        <v>1</v>
      </c>
      <c r="E70">
        <v>70</v>
      </c>
      <c r="F70" t="str">
        <f t="shared" si="3"/>
        <v>D70</v>
      </c>
      <c r="G70" t="str">
        <f ca="1">IF(C70=1,SUM(INDIRECT(F70):$D$1002),"")</f>
        <v/>
      </c>
    </row>
    <row r="71" spans="1:7" x14ac:dyDescent="0.25">
      <c r="A71" t="s">
        <v>707</v>
      </c>
      <c r="B71" t="str">
        <f t="shared" si="2"/>
        <v>annualeligibilityredetermination</v>
      </c>
      <c r="C71">
        <f>IF(B71=LOOKUP(B71,terms!$B$2:$B$219),1,0)</f>
        <v>1</v>
      </c>
      <c r="D71">
        <f>IF(B71=LOOKUP(B71,terms!$B$2:$B$223),0,1)</f>
        <v>0</v>
      </c>
      <c r="E71">
        <v>71</v>
      </c>
      <c r="F71" t="str">
        <f t="shared" si="3"/>
        <v>D71</v>
      </c>
      <c r="G71">
        <f ca="1">IF(C71=1,SUM(INDIRECT(F71):$D$1002),"")</f>
        <v>782</v>
      </c>
    </row>
    <row r="72" spans="1:7" x14ac:dyDescent="0.25">
      <c r="A72" t="s">
        <v>985</v>
      </c>
      <c r="B72" t="str">
        <f t="shared" si="2"/>
        <v>currentenrolleesdeterminedeligible</v>
      </c>
      <c r="C72">
        <f>IF(B72=LOOKUP(B72,terms!$B$2:$B$219),1,0)</f>
        <v>0</v>
      </c>
      <c r="D72">
        <f>IF(B72=LOOKUP(B72,terms!$B$2:$B$223),0,1)</f>
        <v>1</v>
      </c>
      <c r="E72">
        <v>72</v>
      </c>
      <c r="F72" t="str">
        <f t="shared" si="3"/>
        <v>D72</v>
      </c>
      <c r="G72" t="str">
        <f ca="1">IF(C72=1,SUM(INDIRECT(F72):$D$1002),"")</f>
        <v/>
      </c>
    </row>
    <row r="73" spans="1:7" x14ac:dyDescent="0.25">
      <c r="A73" t="s">
        <v>986</v>
      </c>
      <c r="B73" t="str">
        <f t="shared" si="2"/>
        <v>federaldatahub</v>
      </c>
      <c r="C73">
        <f>IF(B73=LOOKUP(B73,terms!$B$2:$B$219),1,0)</f>
        <v>0</v>
      </c>
      <c r="D73">
        <f>IF(B73=LOOKUP(B73,terms!$B$2:$B$223),0,1)</f>
        <v>1</v>
      </c>
      <c r="E73">
        <v>73</v>
      </c>
      <c r="F73" t="str">
        <f t="shared" si="3"/>
        <v>D73</v>
      </c>
      <c r="G73" t="str">
        <f ca="1">IF(C73=1,SUM(INDIRECT(F73):$D$1002),"")</f>
        <v/>
      </c>
    </row>
    <row r="74" spans="1:7" x14ac:dyDescent="0.25">
      <c r="A74" t="s">
        <v>987</v>
      </c>
      <c r="B74" t="str">
        <f t="shared" si="2"/>
        <v>makemanualadjustment</v>
      </c>
      <c r="C74">
        <f>IF(B74=LOOKUP(B74,terms!$B$2:$B$219),1,0)</f>
        <v>0</v>
      </c>
      <c r="D74">
        <f>IF(B74=LOOKUP(B74,terms!$B$2:$B$223),0,1)</f>
        <v>1</v>
      </c>
      <c r="E74">
        <v>74</v>
      </c>
      <c r="F74" t="str">
        <f t="shared" si="3"/>
        <v>D74</v>
      </c>
      <c r="G74" t="str">
        <f ca="1">IF(C74=1,SUM(INDIRECT(F74):$D$1002),"")</f>
        <v/>
      </c>
    </row>
    <row r="75" spans="1:7" x14ac:dyDescent="0.25">
      <c r="A75" t="s">
        <v>988</v>
      </c>
      <c r="B75" t="str">
        <f t="shared" si="2"/>
        <v>showproviderqualityinformation</v>
      </c>
      <c r="C75">
        <f>IF(B75=LOOKUP(B75,terms!$B$2:$B$219),1,0)</f>
        <v>0</v>
      </c>
      <c r="D75">
        <f>IF(B75=LOOKUP(B75,terms!$B$2:$B$223),0,1)</f>
        <v>1</v>
      </c>
      <c r="E75">
        <v>75</v>
      </c>
      <c r="F75" t="str">
        <f t="shared" si="3"/>
        <v>D75</v>
      </c>
      <c r="G75" t="str">
        <f ca="1">IF(C75=1,SUM(INDIRECT(F75):$D$1002),"")</f>
        <v/>
      </c>
    </row>
    <row r="76" spans="1:7" x14ac:dyDescent="0.25">
      <c r="A76" t="s">
        <v>989</v>
      </c>
      <c r="B76" t="str">
        <f t="shared" si="2"/>
        <v>personallyidentifiableinformation</v>
      </c>
      <c r="C76">
        <f>IF(B76=LOOKUP(B76,terms!$B$2:$B$219),1,0)</f>
        <v>1</v>
      </c>
      <c r="D76">
        <f>IF(B76=LOOKUP(B76,terms!$B$2:$B$223),0,1)</f>
        <v>0</v>
      </c>
      <c r="E76">
        <v>76</v>
      </c>
      <c r="F76" t="str">
        <f t="shared" si="3"/>
        <v>D76</v>
      </c>
      <c r="G76">
        <f ca="1">IF(C76=1,SUM(INDIRECT(F76):$D$1002),"")</f>
        <v>778</v>
      </c>
    </row>
    <row r="77" spans="1:7" x14ac:dyDescent="0.25">
      <c r="A77" t="s">
        <v>990</v>
      </c>
      <c r="B77" t="str">
        <f t="shared" si="2"/>
        <v>nolongeravailable</v>
      </c>
      <c r="C77">
        <f>IF(B77=LOOKUP(B77,terms!$B$2:$B$219),1,0)</f>
        <v>0</v>
      </c>
      <c r="D77">
        <f>IF(B77=LOOKUP(B77,terms!$B$2:$B$223),0,1)</f>
        <v>1</v>
      </c>
      <c r="E77">
        <v>77</v>
      </c>
      <c r="F77" t="str">
        <f t="shared" si="3"/>
        <v>D77</v>
      </c>
      <c r="G77" t="str">
        <f ca="1">IF(C77=1,SUM(INDIRECT(F77):$D$1002),"")</f>
        <v/>
      </c>
    </row>
    <row r="78" spans="1:7" x14ac:dyDescent="0.25">
      <c r="A78" t="s">
        <v>991</v>
      </c>
      <c r="B78" t="str">
        <f t="shared" si="2"/>
        <v>identifyhigh-uselow-use</v>
      </c>
      <c r="C78">
        <f>IF(B78=LOOKUP(B78,terms!$B$2:$B$219),1,0)</f>
        <v>0</v>
      </c>
      <c r="D78">
        <f>IF(B78=LOOKUP(B78,terms!$B$2:$B$223),0,1)</f>
        <v>1</v>
      </c>
      <c r="E78">
        <v>78</v>
      </c>
      <c r="F78" t="str">
        <f t="shared" si="3"/>
        <v>D78</v>
      </c>
      <c r="G78" t="str">
        <f ca="1">IF(C78=1,SUM(INDIRECT(F78):$D$1002),"")</f>
        <v/>
      </c>
    </row>
    <row r="79" spans="1:7" x14ac:dyDescent="0.25">
      <c r="A79" t="s">
        <v>992</v>
      </c>
      <c r="B79" t="str">
        <f t="shared" si="2"/>
        <v>federalpovertylevel</v>
      </c>
      <c r="C79">
        <f>IF(B79=LOOKUP(B79,terms!$B$2:$B$219),1,0)</f>
        <v>1</v>
      </c>
      <c r="D79">
        <f>IF(B79=LOOKUP(B79,terms!$B$2:$B$223),0,1)</f>
        <v>0</v>
      </c>
      <c r="E79">
        <v>79</v>
      </c>
      <c r="F79" t="str">
        <f t="shared" si="3"/>
        <v>D79</v>
      </c>
      <c r="G79">
        <f ca="1">IF(C79=1,SUM(INDIRECT(F79):$D$1002),"")</f>
        <v>776</v>
      </c>
    </row>
    <row r="80" spans="1:7" x14ac:dyDescent="0.25">
      <c r="A80" t="s">
        <v>993</v>
      </c>
      <c r="B80" t="str">
        <f t="shared" si="2"/>
        <v>workflowsystemuser</v>
      </c>
      <c r="C80">
        <f>IF(B80=LOOKUP(B80,terms!$B$2:$B$219),1,0)</f>
        <v>0</v>
      </c>
      <c r="D80">
        <f>IF(B80=LOOKUP(B80,terms!$B$2:$B$223),0,1)</f>
        <v>1</v>
      </c>
      <c r="E80">
        <v>80</v>
      </c>
      <c r="F80" t="str">
        <f t="shared" si="3"/>
        <v>D80</v>
      </c>
      <c r="G80" t="str">
        <f ca="1">IF(C80=1,SUM(INDIRECT(F80):$D$1002),"")</f>
        <v/>
      </c>
    </row>
    <row r="81" spans="1:7" x14ac:dyDescent="0.25">
      <c r="A81" t="s">
        <v>994</v>
      </c>
      <c r="B81" t="str">
        <f t="shared" si="2"/>
        <v>minimumessentialcoverage</v>
      </c>
      <c r="C81">
        <f>IF(B81=LOOKUP(B81,terms!$B$2:$B$219),1,0)</f>
        <v>0</v>
      </c>
      <c r="D81">
        <f>IF(B81=LOOKUP(B81,terms!$B$2:$B$223),0,1)</f>
        <v>1</v>
      </c>
      <c r="E81">
        <v>81</v>
      </c>
      <c r="F81" t="str">
        <f t="shared" si="3"/>
        <v>D81</v>
      </c>
      <c r="G81" t="str">
        <f ca="1">IF(C81=1,SUM(INDIRECT(F81):$D$1002),"")</f>
        <v/>
      </c>
    </row>
    <row r="82" spans="1:7" x14ac:dyDescent="0.25">
      <c r="A82" t="s">
        <v>995</v>
      </c>
      <c r="B82" t="str">
        <f t="shared" si="2"/>
        <v>role-basedsecuritycontrol</v>
      </c>
      <c r="C82">
        <f>IF(B82=LOOKUP(B82,terms!$B$2:$B$219),1,0)</f>
        <v>0</v>
      </c>
      <c r="D82">
        <f>IF(B82=LOOKUP(B82,terms!$B$2:$B$223),0,1)</f>
        <v>1</v>
      </c>
      <c r="E82">
        <v>82</v>
      </c>
      <c r="F82" t="str">
        <f t="shared" si="3"/>
        <v>D82</v>
      </c>
      <c r="G82" t="str">
        <f ca="1">IF(C82=1,SUM(INDIRECT(F82):$D$1002),"")</f>
        <v/>
      </c>
    </row>
    <row r="83" spans="1:7" x14ac:dyDescent="0.25">
      <c r="A83" t="s">
        <v>865</v>
      </c>
      <c r="B83" t="str">
        <f t="shared" si="2"/>
        <v>qualifiedhealthplan</v>
      </c>
      <c r="C83">
        <f>IF(B83=LOOKUP(B83,terms!$B$2:$B$219),1,0)</f>
        <v>1</v>
      </c>
      <c r="D83">
        <f>IF(B83=LOOKUP(B83,terms!$B$2:$B$223),0,1)</f>
        <v>0</v>
      </c>
      <c r="E83">
        <v>83</v>
      </c>
      <c r="F83" t="str">
        <f t="shared" si="3"/>
        <v>D83</v>
      </c>
      <c r="G83">
        <f ca="1">IF(C83=1,SUM(INDIRECT(F83):$D$1002),"")</f>
        <v>773</v>
      </c>
    </row>
    <row r="84" spans="1:7" x14ac:dyDescent="0.25">
      <c r="A84" t="s">
        <v>996</v>
      </c>
      <c r="B84" t="str">
        <f t="shared" si="2"/>
        <v>receivepaymenthistory</v>
      </c>
      <c r="C84">
        <f>IF(B84=LOOKUP(B84,terms!$B$2:$B$219),1,0)</f>
        <v>0</v>
      </c>
      <c r="D84">
        <f>IF(B84=LOOKUP(B84,terms!$B$2:$B$223),0,1)</f>
        <v>1</v>
      </c>
      <c r="E84">
        <v>84</v>
      </c>
      <c r="F84" t="str">
        <f t="shared" si="3"/>
        <v>D84</v>
      </c>
      <c r="G84" t="str">
        <f ca="1">IF(C84=1,SUM(INDIRECT(F84):$D$1002),"")</f>
        <v/>
      </c>
    </row>
    <row r="85" spans="1:7" x14ac:dyDescent="0.25">
      <c r="A85" t="s">
        <v>997</v>
      </c>
      <c r="B85" t="str">
        <f t="shared" si="2"/>
        <v>actualhealthcondition</v>
      </c>
      <c r="C85">
        <f>IF(B85=LOOKUP(B85,terms!$B$2:$B$219),1,0)</f>
        <v>0</v>
      </c>
      <c r="D85">
        <f>IF(B85=LOOKUP(B85,terms!$B$2:$B$223),0,1)</f>
        <v>1</v>
      </c>
      <c r="E85">
        <v>85</v>
      </c>
      <c r="F85" t="str">
        <f t="shared" si="3"/>
        <v>D85</v>
      </c>
      <c r="G85" t="str">
        <f ca="1">IF(C85=1,SUM(INDIRECT(F85):$D$1002),"")</f>
        <v/>
      </c>
    </row>
    <row r="86" spans="1:7" x14ac:dyDescent="0.25">
      <c r="A86" t="s">
        <v>998</v>
      </c>
      <c r="B86" t="str">
        <f t="shared" si="2"/>
        <v>taskorientedmodel</v>
      </c>
      <c r="C86">
        <f>IF(B86=LOOKUP(B86,terms!$B$2:$B$219),1,0)</f>
        <v>0</v>
      </c>
      <c r="D86">
        <f>IF(B86=LOOKUP(B86,terms!$B$2:$B$223),0,1)</f>
        <v>1</v>
      </c>
      <c r="E86">
        <v>86</v>
      </c>
      <c r="F86" t="str">
        <f t="shared" si="3"/>
        <v>D86</v>
      </c>
      <c r="G86" t="str">
        <f ca="1">IF(C86=1,SUM(INDIRECT(F86):$D$1002),"")</f>
        <v/>
      </c>
    </row>
    <row r="87" spans="1:7" x14ac:dyDescent="0.25">
      <c r="A87" t="s">
        <v>999</v>
      </c>
      <c r="B87" t="str">
        <f t="shared" si="2"/>
        <v>futuremedicalusage</v>
      </c>
      <c r="C87">
        <f>IF(B87=LOOKUP(B87,terms!$B$2:$B$219),1,0)</f>
        <v>0</v>
      </c>
      <c r="D87">
        <f>IF(B87=LOOKUP(B87,terms!$B$2:$B$223),0,1)</f>
        <v>1</v>
      </c>
      <c r="E87">
        <v>87</v>
      </c>
      <c r="F87" t="str">
        <f t="shared" si="3"/>
        <v>D87</v>
      </c>
      <c r="G87" t="str">
        <f ca="1">IF(C87=1,SUM(INDIRECT(F87):$D$1002),"")</f>
        <v/>
      </c>
    </row>
    <row r="88" spans="1:7" x14ac:dyDescent="0.25">
      <c r="A88" t="s">
        <v>1000</v>
      </c>
      <c r="B88" t="str">
        <f t="shared" si="2"/>
        <v>adhocquery</v>
      </c>
      <c r="C88">
        <f>IF(B88=LOOKUP(B88,terms!$B$2:$B$219),1,0)</f>
        <v>0</v>
      </c>
      <c r="D88">
        <f>IF(B88=LOOKUP(B88,terms!$B$2:$B$223),0,1)</f>
        <v>1</v>
      </c>
      <c r="E88">
        <v>88</v>
      </c>
      <c r="F88" t="str">
        <f t="shared" si="3"/>
        <v>D88</v>
      </c>
      <c r="G88" t="str">
        <f ca="1">IF(C88=1,SUM(INDIRECT(F88):$D$1002),"")</f>
        <v/>
      </c>
    </row>
    <row r="89" spans="1:7" x14ac:dyDescent="0.25">
      <c r="A89" t="s">
        <v>1001</v>
      </c>
      <c r="B89" t="str">
        <f t="shared" si="2"/>
        <v>exemptionconditionbased</v>
      </c>
      <c r="C89">
        <f>IF(B89=LOOKUP(B89,terms!$B$2:$B$219),1,0)</f>
        <v>0</v>
      </c>
      <c r="D89">
        <f>IF(B89=LOOKUP(B89,terms!$B$2:$B$223),0,1)</f>
        <v>1</v>
      </c>
      <c r="E89">
        <v>89</v>
      </c>
      <c r="F89" t="str">
        <f t="shared" si="3"/>
        <v>D89</v>
      </c>
      <c r="G89" t="str">
        <f ca="1">IF(C89=1,SUM(INDIRECT(F89):$D$1002),"")</f>
        <v/>
      </c>
    </row>
    <row r="90" spans="1:7" x14ac:dyDescent="0.25">
      <c r="A90" t="s">
        <v>1002</v>
      </c>
      <c r="B90" t="str">
        <f t="shared" si="2"/>
        <v>individuallyidentifiablecomplaint</v>
      </c>
      <c r="C90">
        <f>IF(B90=LOOKUP(B90,terms!$B$2:$B$219),1,0)</f>
        <v>0</v>
      </c>
      <c r="D90">
        <f>IF(B90=LOOKUP(B90,terms!$B$2:$B$223),0,1)</f>
        <v>1</v>
      </c>
      <c r="E90">
        <v>90</v>
      </c>
      <c r="F90" t="str">
        <f t="shared" si="3"/>
        <v>D90</v>
      </c>
      <c r="G90" t="str">
        <f ca="1">IF(C90=1,SUM(INDIRECT(F90):$D$1002),"")</f>
        <v/>
      </c>
    </row>
    <row r="91" spans="1:7" x14ac:dyDescent="0.25">
      <c r="A91" t="s">
        <v>1003</v>
      </c>
      <c r="B91" t="str">
        <f t="shared" si="2"/>
        <v>respectivehealthcoverage</v>
      </c>
      <c r="C91">
        <f>IF(B91=LOOKUP(B91,terms!$B$2:$B$219),1,0)</f>
        <v>0</v>
      </c>
      <c r="D91">
        <f>IF(B91=LOOKUP(B91,terms!$B$2:$B$223),0,1)</f>
        <v>1</v>
      </c>
      <c r="E91">
        <v>91</v>
      </c>
      <c r="F91" t="str">
        <f t="shared" si="3"/>
        <v>D91</v>
      </c>
      <c r="G91" t="str">
        <f ca="1">IF(C91=1,SUM(INDIRECT(F91):$D$1002),"")</f>
        <v/>
      </c>
    </row>
    <row r="92" spans="1:7" x14ac:dyDescent="0.25">
      <c r="A92" t="s">
        <v>1004</v>
      </c>
      <c r="B92" t="str">
        <f t="shared" si="2"/>
        <v>reconcilepremiumpayment</v>
      </c>
      <c r="C92">
        <f>IF(B92=LOOKUP(B92,terms!$B$2:$B$219),1,0)</f>
        <v>0</v>
      </c>
      <c r="D92">
        <f>IF(B92=LOOKUP(B92,terms!$B$2:$B$223),0,1)</f>
        <v>1</v>
      </c>
      <c r="E92">
        <v>92</v>
      </c>
      <c r="F92" t="str">
        <f t="shared" si="3"/>
        <v>D92</v>
      </c>
      <c r="G92" t="str">
        <f ca="1">IF(C92=1,SUM(INDIRECT(F92):$D$1002),"")</f>
        <v/>
      </c>
    </row>
    <row r="93" spans="1:7" x14ac:dyDescent="0.25">
      <c r="A93" t="s">
        <v>1005</v>
      </c>
      <c r="B93" t="str">
        <f t="shared" si="2"/>
        <v>determiningqualityindicator</v>
      </c>
      <c r="C93">
        <f>IF(B93=LOOKUP(B93,terms!$B$2:$B$219),1,0)</f>
        <v>0</v>
      </c>
      <c r="D93">
        <f>IF(B93=LOOKUP(B93,terms!$B$2:$B$223),0,1)</f>
        <v>1</v>
      </c>
      <c r="E93">
        <v>93</v>
      </c>
      <c r="F93" t="str">
        <f t="shared" si="3"/>
        <v>D93</v>
      </c>
      <c r="G93" t="str">
        <f ca="1">IF(C93=1,SUM(INDIRECT(F93):$D$1002),"")</f>
        <v/>
      </c>
    </row>
    <row r="94" spans="1:7" x14ac:dyDescent="0.25">
      <c r="A94" t="s">
        <v>1006</v>
      </c>
      <c r="B94" t="str">
        <f t="shared" si="2"/>
        <v>automaticallygeneratecomment</v>
      </c>
      <c r="C94">
        <f>IF(B94=LOOKUP(B94,terms!$B$2:$B$219),1,0)</f>
        <v>0</v>
      </c>
      <c r="D94">
        <f>IF(B94=LOOKUP(B94,terms!$B$2:$B$223),0,1)</f>
        <v>1</v>
      </c>
      <c r="E94">
        <v>94</v>
      </c>
      <c r="F94" t="str">
        <f t="shared" si="3"/>
        <v>D94</v>
      </c>
      <c r="G94" t="str">
        <f ca="1">IF(C94=1,SUM(INDIRECT(F94):$D$1002),"")</f>
        <v/>
      </c>
    </row>
    <row r="95" spans="1:7" x14ac:dyDescent="0.25">
      <c r="A95" t="s">
        <v>1007</v>
      </c>
      <c r="B95" t="str">
        <f t="shared" si="2"/>
        <v>federalgrantfunding</v>
      </c>
      <c r="C95">
        <f>IF(B95=LOOKUP(B95,terms!$B$2:$B$219),1,0)</f>
        <v>0</v>
      </c>
      <c r="D95">
        <f>IF(B95=LOOKUP(B95,terms!$B$2:$B$223),0,1)</f>
        <v>1</v>
      </c>
      <c r="E95">
        <v>95</v>
      </c>
      <c r="F95" t="str">
        <f t="shared" si="3"/>
        <v>D95</v>
      </c>
      <c r="G95" t="str">
        <f ca="1">IF(C95=1,SUM(INDIRECT(F95):$D$1002),"")</f>
        <v/>
      </c>
    </row>
    <row r="96" spans="1:7" x14ac:dyDescent="0.25">
      <c r="A96" t="s">
        <v>1008</v>
      </c>
      <c r="B96" t="str">
        <f t="shared" si="2"/>
        <v>initiateeventtrigger</v>
      </c>
      <c r="C96">
        <f>IF(B96=LOOKUP(B96,terms!$B$2:$B$219),1,0)</f>
        <v>0</v>
      </c>
      <c r="D96">
        <f>IF(B96=LOOKUP(B96,terms!$B$2:$B$223),0,1)</f>
        <v>1</v>
      </c>
      <c r="E96">
        <v>96</v>
      </c>
      <c r="F96" t="str">
        <f t="shared" si="3"/>
        <v>D96</v>
      </c>
      <c r="G96" t="str">
        <f ca="1">IF(C96=1,SUM(INDIRECT(F96):$D$1002),"")</f>
        <v/>
      </c>
    </row>
    <row r="97" spans="1:7" x14ac:dyDescent="0.25">
      <c r="A97" t="s">
        <v>1009</v>
      </c>
      <c r="B97" t="str">
        <f t="shared" si="2"/>
        <v>defineworkflowevent</v>
      </c>
      <c r="C97">
        <f>IF(B97=LOOKUP(B97,terms!$B$2:$B$219),1,0)</f>
        <v>0</v>
      </c>
      <c r="D97">
        <f>IF(B97=LOOKUP(B97,terms!$B$2:$B$223),0,1)</f>
        <v>1</v>
      </c>
      <c r="E97">
        <v>97</v>
      </c>
      <c r="F97" t="str">
        <f t="shared" si="3"/>
        <v>D97</v>
      </c>
      <c r="G97" t="str">
        <f ca="1">IF(C97=1,SUM(INDIRECT(F97):$D$1002),"")</f>
        <v/>
      </c>
    </row>
    <row r="98" spans="1:7" x14ac:dyDescent="0.25">
      <c r="A98" t="s">
        <v>1010</v>
      </c>
      <c r="B98" t="str">
        <f t="shared" si="2"/>
        <v>qualityratingmethodology</v>
      </c>
      <c r="C98">
        <f>IF(B98=LOOKUP(B98,terms!$B$2:$B$219),1,0)</f>
        <v>0</v>
      </c>
      <c r="D98">
        <f>IF(B98=LOOKUP(B98,terms!$B$2:$B$223),0,1)</f>
        <v>1</v>
      </c>
      <c r="E98">
        <v>98</v>
      </c>
      <c r="F98" t="str">
        <f t="shared" si="3"/>
        <v>D98</v>
      </c>
      <c r="G98" t="str">
        <f ca="1">IF(C98=1,SUM(INDIRECT(F98):$D$1002),"")</f>
        <v/>
      </c>
    </row>
    <row r="99" spans="1:7" x14ac:dyDescent="0.25">
      <c r="A99" t="s">
        <v>1011</v>
      </c>
      <c r="B99" t="str">
        <f t="shared" si="2"/>
        <v>affectcontinuedeligibility</v>
      </c>
      <c r="C99">
        <f>IF(B99=LOOKUP(B99,terms!$B$2:$B$219),1,0)</f>
        <v>0</v>
      </c>
      <c r="D99">
        <f>IF(B99=LOOKUP(B99,terms!$B$2:$B$223),0,1)</f>
        <v>1</v>
      </c>
      <c r="E99">
        <v>99</v>
      </c>
      <c r="F99" t="str">
        <f t="shared" si="3"/>
        <v>D99</v>
      </c>
      <c r="G99" t="str">
        <f ca="1">IF(C99=1,SUM(INDIRECT(F99):$D$1002),"")</f>
        <v/>
      </c>
    </row>
    <row r="100" spans="1:7" x14ac:dyDescent="0.25">
      <c r="A100" t="s">
        <v>1012</v>
      </c>
      <c r="B100" t="str">
        <f t="shared" si="2"/>
        <v>maximumout-of-pocketcost</v>
      </c>
      <c r="C100">
        <f>IF(B100=LOOKUP(B100,terms!$B$2:$B$219),1,0)</f>
        <v>0</v>
      </c>
      <c r="D100">
        <f>IF(B100=LOOKUP(B100,terms!$B$2:$B$223),0,1)</f>
        <v>1</v>
      </c>
      <c r="E100">
        <v>100</v>
      </c>
      <c r="F100" t="str">
        <f t="shared" si="3"/>
        <v>D100</v>
      </c>
      <c r="G100" t="str">
        <f ca="1">IF(C100=1,SUM(INDIRECT(F100):$D$1002),"")</f>
        <v/>
      </c>
    </row>
    <row r="101" spans="1:7" x14ac:dyDescent="0.25">
      <c r="A101" t="s">
        <v>1013</v>
      </c>
      <c r="B101" t="str">
        <f t="shared" si="2"/>
        <v>multipleservicechannel</v>
      </c>
      <c r="C101">
        <f>IF(B101=LOOKUP(B101,terms!$B$2:$B$219),1,0)</f>
        <v>0</v>
      </c>
      <c r="D101">
        <f>IF(B101=LOOKUP(B101,terms!$B$2:$B$223),0,1)</f>
        <v>1</v>
      </c>
      <c r="E101">
        <v>101</v>
      </c>
      <c r="F101" t="str">
        <f t="shared" si="3"/>
        <v>D101</v>
      </c>
      <c r="G101" t="str">
        <f ca="1">IF(C101=1,SUM(INDIRECT(F101):$D$1002),"")</f>
        <v/>
      </c>
    </row>
    <row r="102" spans="1:7" x14ac:dyDescent="0.25">
      <c r="A102" t="s">
        <v>1014</v>
      </c>
      <c r="B102" t="str">
        <f t="shared" si="2"/>
        <v>includingpremiuminformation</v>
      </c>
      <c r="C102">
        <f>IF(B102=LOOKUP(B102,terms!$B$2:$B$219),1,0)</f>
        <v>0</v>
      </c>
      <c r="D102">
        <f>IF(B102=LOOKUP(B102,terms!$B$2:$B$223),0,1)</f>
        <v>1</v>
      </c>
      <c r="E102">
        <v>102</v>
      </c>
      <c r="F102" t="str">
        <f t="shared" si="3"/>
        <v>D102</v>
      </c>
      <c r="G102" t="str">
        <f ca="1">IF(C102=1,SUM(INDIRECT(F102):$D$1002),"")</f>
        <v/>
      </c>
    </row>
    <row r="103" spans="1:7" x14ac:dyDescent="0.25">
      <c r="A103" t="s">
        <v>1015</v>
      </c>
      <c r="B103" t="str">
        <f t="shared" si="2"/>
        <v>applicant'sverbalattestation</v>
      </c>
      <c r="C103">
        <f>IF(B103=LOOKUP(B103,terms!$B$2:$B$219),1,0)</f>
        <v>0</v>
      </c>
      <c r="D103">
        <f>IF(B103=LOOKUP(B103,terms!$B$2:$B$223),0,1)</f>
        <v>1</v>
      </c>
      <c r="E103">
        <v>103</v>
      </c>
      <c r="F103" t="str">
        <f t="shared" si="3"/>
        <v>D103</v>
      </c>
      <c r="G103" t="str">
        <f ca="1">IF(C103=1,SUM(INDIRECT(F103):$D$1002),"")</f>
        <v/>
      </c>
    </row>
    <row r="104" spans="1:7" x14ac:dyDescent="0.25">
      <c r="A104" t="s">
        <v>1016</v>
      </c>
      <c r="B104" t="str">
        <f t="shared" si="2"/>
        <v>deductingissuerfee</v>
      </c>
      <c r="C104">
        <f>IF(B104=LOOKUP(B104,terms!$B$2:$B$219),1,0)</f>
        <v>0</v>
      </c>
      <c r="D104">
        <f>IF(B104=LOOKUP(B104,terms!$B$2:$B$223),0,1)</f>
        <v>1</v>
      </c>
      <c r="E104">
        <v>104</v>
      </c>
      <c r="F104" t="str">
        <f t="shared" si="3"/>
        <v>D104</v>
      </c>
      <c r="G104" t="str">
        <f ca="1">IF(C104=1,SUM(INDIRECT(F104):$D$1002),"")</f>
        <v/>
      </c>
    </row>
    <row r="105" spans="1:7" x14ac:dyDescent="0.25">
      <c r="A105" t="s">
        <v>1017</v>
      </c>
      <c r="B105" t="str">
        <f t="shared" si="2"/>
        <v>callsrequestingassistance</v>
      </c>
      <c r="C105">
        <f>IF(B105=LOOKUP(B105,terms!$B$2:$B$219),1,0)</f>
        <v>0</v>
      </c>
      <c r="D105">
        <f>IF(B105=LOOKUP(B105,terms!$B$2:$B$223),0,1)</f>
        <v>1</v>
      </c>
      <c r="E105">
        <v>105</v>
      </c>
      <c r="F105" t="str">
        <f t="shared" si="3"/>
        <v>D105</v>
      </c>
      <c r="G105" t="str">
        <f ca="1">IF(C105=1,SUM(INDIRECT(F105):$D$1002),"")</f>
        <v/>
      </c>
    </row>
    <row r="106" spans="1:7" x14ac:dyDescent="0.25">
      <c r="A106" t="s">
        <v>1018</v>
      </c>
      <c r="B106" t="str">
        <f t="shared" si="2"/>
        <v>fosterhealthyliving</v>
      </c>
      <c r="C106">
        <f>IF(B106=LOOKUP(B106,terms!$B$2:$B$219),1,0)</f>
        <v>0</v>
      </c>
      <c r="D106">
        <f>IF(B106=LOOKUP(B106,terms!$B$2:$B$223),0,1)</f>
        <v>1</v>
      </c>
      <c r="E106">
        <v>106</v>
      </c>
      <c r="F106" t="str">
        <f t="shared" si="3"/>
        <v>D106</v>
      </c>
      <c r="G106" t="str">
        <f ca="1">IF(C106=1,SUM(INDIRECT(F106):$D$1002),"")</f>
        <v/>
      </c>
    </row>
    <row r="107" spans="1:7" x14ac:dyDescent="0.25">
      <c r="A107" t="s">
        <v>1019</v>
      </c>
      <c r="B107" t="str">
        <f t="shared" si="2"/>
        <v>riskadjustmentcalculation</v>
      </c>
      <c r="C107">
        <f>IF(B107=LOOKUP(B107,terms!$B$2:$B$219),1,0)</f>
        <v>0</v>
      </c>
      <c r="D107">
        <f>IF(B107=LOOKUP(B107,terms!$B$2:$B$223),0,1)</f>
        <v>1</v>
      </c>
      <c r="E107">
        <v>107</v>
      </c>
      <c r="F107" t="str">
        <f t="shared" si="3"/>
        <v>D107</v>
      </c>
      <c r="G107" t="str">
        <f ca="1">IF(C107=1,SUM(INDIRECT(F107):$D$1002),"")</f>
        <v/>
      </c>
    </row>
    <row r="108" spans="1:7" x14ac:dyDescent="0.25">
      <c r="A108" t="s">
        <v>1020</v>
      </c>
      <c r="B108" t="str">
        <f t="shared" si="2"/>
        <v>processindividualresponse</v>
      </c>
      <c r="C108">
        <f>IF(B108=LOOKUP(B108,terms!$B$2:$B$219),1,0)</f>
        <v>0</v>
      </c>
      <c r="D108">
        <f>IF(B108=LOOKUP(B108,terms!$B$2:$B$223),0,1)</f>
        <v>1</v>
      </c>
      <c r="E108">
        <v>108</v>
      </c>
      <c r="F108" t="str">
        <f t="shared" si="3"/>
        <v>D108</v>
      </c>
      <c r="G108" t="str">
        <f ca="1">IF(C108=1,SUM(INDIRECT(F108):$D$1002),"")</f>
        <v/>
      </c>
    </row>
    <row r="109" spans="1:7" x14ac:dyDescent="0.25">
      <c r="A109" t="s">
        <v>1021</v>
      </c>
      <c r="B109" t="str">
        <f t="shared" si="2"/>
        <v>includingpremiumcost</v>
      </c>
      <c r="C109">
        <f>IF(B109=LOOKUP(B109,terms!$B$2:$B$219),1,0)</f>
        <v>0</v>
      </c>
      <c r="D109">
        <f>IF(B109=LOOKUP(B109,terms!$B$2:$B$223),0,1)</f>
        <v>1</v>
      </c>
      <c r="E109">
        <v>109</v>
      </c>
      <c r="F109" t="str">
        <f t="shared" si="3"/>
        <v>D109</v>
      </c>
      <c r="G109" t="str">
        <f ca="1">IF(C109=1,SUM(INDIRECT(F109):$D$1002),"")</f>
        <v/>
      </c>
    </row>
    <row r="110" spans="1:7" x14ac:dyDescent="0.25">
      <c r="A110" t="s">
        <v>1022</v>
      </c>
      <c r="B110" t="str">
        <f t="shared" si="2"/>
        <v>noaccountexist</v>
      </c>
      <c r="C110">
        <f>IF(B110=LOOKUP(B110,terms!$B$2:$B$219),1,0)</f>
        <v>0</v>
      </c>
      <c r="D110">
        <f>IF(B110=LOOKUP(B110,terms!$B$2:$B$223),0,1)</f>
        <v>1</v>
      </c>
      <c r="E110">
        <v>110</v>
      </c>
      <c r="F110" t="str">
        <f t="shared" si="3"/>
        <v>D110</v>
      </c>
      <c r="G110" t="str">
        <f ca="1">IF(C110=1,SUM(INDIRECT(F110):$D$1002),"")</f>
        <v/>
      </c>
    </row>
    <row r="111" spans="1:7" x14ac:dyDescent="0.25">
      <c r="A111" t="s">
        <v>1023</v>
      </c>
      <c r="B111" t="str">
        <f t="shared" si="2"/>
        <v>selectedplansbased</v>
      </c>
      <c r="C111">
        <f>IF(B111=LOOKUP(B111,terms!$B$2:$B$219),1,0)</f>
        <v>0</v>
      </c>
      <c r="D111">
        <f>IF(B111=LOOKUP(B111,terms!$B$2:$B$223),0,1)</f>
        <v>1</v>
      </c>
      <c r="E111">
        <v>111</v>
      </c>
      <c r="F111" t="str">
        <f t="shared" si="3"/>
        <v>D111</v>
      </c>
      <c r="G111" t="str">
        <f ca="1">IF(C111=1,SUM(INDIRECT(F111):$D$1002),"")</f>
        <v/>
      </c>
    </row>
    <row r="112" spans="1:7" x14ac:dyDescent="0.25">
      <c r="A112" t="s">
        <v>1024</v>
      </c>
      <c r="B112" t="str">
        <f t="shared" si="2"/>
        <v>determineavailableplan</v>
      </c>
      <c r="C112">
        <f>IF(B112=LOOKUP(B112,terms!$B$2:$B$219),1,0)</f>
        <v>0</v>
      </c>
      <c r="D112">
        <f>IF(B112=LOOKUP(B112,terms!$B$2:$B$223),0,1)</f>
        <v>1</v>
      </c>
      <c r="E112">
        <v>112</v>
      </c>
      <c r="F112" t="str">
        <f t="shared" si="3"/>
        <v>D112</v>
      </c>
      <c r="G112" t="str">
        <f ca="1">IF(C112=1,SUM(INDIRECT(F112):$D$1002),"")</f>
        <v/>
      </c>
    </row>
    <row r="113" spans="1:7" x14ac:dyDescent="0.25">
      <c r="A113" t="s">
        <v>1025</v>
      </c>
      <c r="B113" t="str">
        <f t="shared" si="2"/>
        <v>adjustedeligibilitybased</v>
      </c>
      <c r="C113">
        <f>IF(B113=LOOKUP(B113,terms!$B$2:$B$219),1,0)</f>
        <v>0</v>
      </c>
      <c r="D113">
        <f>IF(B113=LOOKUP(B113,terms!$B$2:$B$223),0,1)</f>
        <v>1</v>
      </c>
      <c r="E113">
        <v>113</v>
      </c>
      <c r="F113" t="str">
        <f t="shared" si="3"/>
        <v>D113</v>
      </c>
      <c r="G113" t="str">
        <f ca="1">IF(C113=1,SUM(INDIRECT(F113):$D$1002),"")</f>
        <v/>
      </c>
    </row>
    <row r="114" spans="1:7" x14ac:dyDescent="0.25">
      <c r="A114" t="s">
        <v>1026</v>
      </c>
      <c r="B114" t="str">
        <f t="shared" si="2"/>
        <v>includingsummarymeasure</v>
      </c>
      <c r="C114">
        <f>IF(B114=LOOKUP(B114,terms!$B$2:$B$219),1,0)</f>
        <v>0</v>
      </c>
      <c r="D114">
        <f>IF(B114=LOOKUP(B114,terms!$B$2:$B$223),0,1)</f>
        <v>1</v>
      </c>
      <c r="E114">
        <v>114</v>
      </c>
      <c r="F114" t="str">
        <f t="shared" si="3"/>
        <v>D114</v>
      </c>
      <c r="G114" t="str">
        <f ca="1">IF(C114=1,SUM(INDIRECT(F114):$D$1002),"")</f>
        <v/>
      </c>
    </row>
    <row r="115" spans="1:7" x14ac:dyDescent="0.25">
      <c r="A115" t="s">
        <v>1027</v>
      </c>
      <c r="B115" t="str">
        <f t="shared" si="2"/>
        <v>personalhealthinformation</v>
      </c>
      <c r="C115">
        <f>IF(B115=LOOKUP(B115,terms!$B$2:$B$219),1,0)</f>
        <v>1</v>
      </c>
      <c r="D115">
        <f>IF(B115=LOOKUP(B115,terms!$B$2:$B$223),0,1)</f>
        <v>0</v>
      </c>
      <c r="E115">
        <v>115</v>
      </c>
      <c r="F115" t="str">
        <f t="shared" si="3"/>
        <v>D115</v>
      </c>
      <c r="G115">
        <f ca="1">IF(C115=1,SUM(INDIRECT(F115):$D$1002),"")</f>
        <v>742</v>
      </c>
    </row>
    <row r="116" spans="1:7" x14ac:dyDescent="0.25">
      <c r="A116" t="s">
        <v>898</v>
      </c>
      <c r="B116" t="str">
        <f t="shared" si="2"/>
        <v>subsidizedhealthcoverage</v>
      </c>
      <c r="C116">
        <f>IF(B116=LOOKUP(B116,terms!$B$2:$B$219),1,0)</f>
        <v>1</v>
      </c>
      <c r="D116">
        <f>IF(B116=LOOKUP(B116,terms!$B$2:$B$223),0,1)</f>
        <v>0</v>
      </c>
      <c r="E116">
        <v>116</v>
      </c>
      <c r="F116" t="str">
        <f t="shared" si="3"/>
        <v>D116</v>
      </c>
      <c r="G116">
        <f ca="1">IF(C116=1,SUM(INDIRECT(F116):$D$1002),"")</f>
        <v>742</v>
      </c>
    </row>
    <row r="117" spans="1:7" x14ac:dyDescent="0.25">
      <c r="A117" t="s">
        <v>1028</v>
      </c>
      <c r="B117" t="str">
        <f t="shared" si="2"/>
        <v>eligibilitydeterminationoutcome</v>
      </c>
      <c r="C117">
        <f>IF(B117=LOOKUP(B117,terms!$B$2:$B$219),1,0)</f>
        <v>0</v>
      </c>
      <c r="D117">
        <f>IF(B117=LOOKUP(B117,terms!$B$2:$B$223),0,1)</f>
        <v>1</v>
      </c>
      <c r="E117">
        <v>117</v>
      </c>
      <c r="F117" t="str">
        <f t="shared" si="3"/>
        <v>D117</v>
      </c>
      <c r="G117" t="str">
        <f ca="1">IF(C117=1,SUM(INDIRECT(F117):$D$1002),"")</f>
        <v/>
      </c>
    </row>
    <row r="118" spans="1:7" x14ac:dyDescent="0.25">
      <c r="A118" t="s">
        <v>1029</v>
      </c>
      <c r="B118" t="str">
        <f t="shared" si="2"/>
        <v>initialqualityrating</v>
      </c>
      <c r="C118">
        <f>IF(B118=LOOKUP(B118,terms!$B$2:$B$219),1,0)</f>
        <v>0</v>
      </c>
      <c r="D118">
        <f>IF(B118=LOOKUP(B118,terms!$B$2:$B$223),0,1)</f>
        <v>1</v>
      </c>
      <c r="E118">
        <v>118</v>
      </c>
      <c r="F118" t="str">
        <f t="shared" si="3"/>
        <v>D118</v>
      </c>
      <c r="G118" t="str">
        <f ca="1">IF(C118=1,SUM(INDIRECT(F118):$D$1002),"")</f>
        <v/>
      </c>
    </row>
    <row r="119" spans="1:7" x14ac:dyDescent="0.25">
      <c r="A119" t="s">
        <v>1030</v>
      </c>
      <c r="B119" t="str">
        <f t="shared" si="2"/>
        <v>healthcareservice</v>
      </c>
      <c r="C119">
        <f>IF(B119=LOOKUP(B119,terms!$B$2:$B$219),1,0)</f>
        <v>0</v>
      </c>
      <c r="D119">
        <f>IF(B119=LOOKUP(B119,terms!$B$2:$B$223),0,1)</f>
        <v>1</v>
      </c>
      <c r="E119">
        <v>119</v>
      </c>
      <c r="F119" t="str">
        <f t="shared" si="3"/>
        <v>D119</v>
      </c>
      <c r="G119" t="str">
        <f ca="1">IF(C119=1,SUM(INDIRECT(F119):$D$1002),"")</f>
        <v/>
      </c>
    </row>
    <row r="120" spans="1:7" x14ac:dyDescent="0.25">
      <c r="A120" t="s">
        <v>847</v>
      </c>
      <c r="B120" t="str">
        <f t="shared" si="2"/>
        <v>planqualityrating</v>
      </c>
      <c r="C120">
        <f>IF(B120=LOOKUP(B120,terms!$B$2:$B$219),1,0)</f>
        <v>1</v>
      </c>
      <c r="D120">
        <f>IF(B120=LOOKUP(B120,terms!$B$2:$B$223),0,1)</f>
        <v>0</v>
      </c>
      <c r="E120">
        <v>120</v>
      </c>
      <c r="F120" t="str">
        <f t="shared" si="3"/>
        <v>D120</v>
      </c>
      <c r="G120">
        <f ca="1">IF(C120=1,SUM(INDIRECT(F120):$D$1002),"")</f>
        <v>739</v>
      </c>
    </row>
    <row r="121" spans="1:7" x14ac:dyDescent="0.25">
      <c r="A121" t="s">
        <v>1031</v>
      </c>
      <c r="B121" t="str">
        <f t="shared" si="2"/>
        <v>processplanselection</v>
      </c>
      <c r="C121">
        <f>IF(B121=LOOKUP(B121,terms!$B$2:$B$219),1,0)</f>
        <v>0</v>
      </c>
      <c r="D121">
        <f>IF(B121=LOOKUP(B121,terms!$B$2:$B$223),0,1)</f>
        <v>1</v>
      </c>
      <c r="E121">
        <v>121</v>
      </c>
      <c r="F121" t="str">
        <f t="shared" si="3"/>
        <v>D121</v>
      </c>
      <c r="G121" t="str">
        <f ca="1">IF(C121=1,SUM(INDIRECT(F121):$D$1002),"")</f>
        <v/>
      </c>
    </row>
    <row r="122" spans="1:7" x14ac:dyDescent="0.25">
      <c r="A122" t="s">
        <v>1032</v>
      </c>
      <c r="B122" t="str">
        <f t="shared" si="2"/>
        <v>facilitatescasemanagement</v>
      </c>
      <c r="C122">
        <f>IF(B122=LOOKUP(B122,terms!$B$2:$B$219),1,0)</f>
        <v>0</v>
      </c>
      <c r="D122">
        <f>IF(B122=LOOKUP(B122,terms!$B$2:$B$223),0,1)</f>
        <v>1</v>
      </c>
      <c r="E122">
        <v>122</v>
      </c>
      <c r="F122" t="str">
        <f t="shared" si="3"/>
        <v>D122</v>
      </c>
      <c r="G122" t="str">
        <f ca="1">IF(C122=1,SUM(INDIRECT(F122):$D$1002),"")</f>
        <v/>
      </c>
    </row>
    <row r="123" spans="1:7" x14ac:dyDescent="0.25">
      <c r="A123" t="s">
        <v>1033</v>
      </c>
      <c r="B123" t="str">
        <f t="shared" si="2"/>
        <v>ratingcriteriainformation</v>
      </c>
      <c r="C123">
        <f>IF(B123=LOOKUP(B123,terms!$B$2:$B$219),1,0)</f>
        <v>0</v>
      </c>
      <c r="D123">
        <f>IF(B123=LOOKUP(B123,terms!$B$2:$B$223),0,1)</f>
        <v>1</v>
      </c>
      <c r="E123">
        <v>123</v>
      </c>
      <c r="F123" t="str">
        <f t="shared" si="3"/>
        <v>D123</v>
      </c>
      <c r="G123" t="str">
        <f ca="1">IF(C123=1,SUM(INDIRECT(F123):$D$1002),"")</f>
        <v/>
      </c>
    </row>
    <row r="124" spans="1:7" x14ac:dyDescent="0.25">
      <c r="A124" t="s">
        <v>1034</v>
      </c>
      <c r="B124" t="str">
        <f t="shared" si="2"/>
        <v>servicecenterpersonnel</v>
      </c>
      <c r="C124">
        <f>IF(B124=LOOKUP(B124,terms!$B$2:$B$219),1,0)</f>
        <v>0</v>
      </c>
      <c r="D124">
        <f>IF(B124=LOOKUP(B124,terms!$B$2:$B$223),0,1)</f>
        <v>1</v>
      </c>
      <c r="E124">
        <v>124</v>
      </c>
      <c r="F124" t="str">
        <f t="shared" si="3"/>
        <v>D124</v>
      </c>
      <c r="G124" t="str">
        <f ca="1">IF(C124=1,SUM(INDIRECT(F124):$D$1002),"")</f>
        <v/>
      </c>
    </row>
    <row r="125" spans="1:7" x14ac:dyDescent="0.25">
      <c r="A125" t="s">
        <v>1035</v>
      </c>
      <c r="B125" t="str">
        <f t="shared" si="2"/>
        <v>trackreferralsmade</v>
      </c>
      <c r="C125">
        <f>IF(B125=LOOKUP(B125,terms!$B$2:$B$219),1,0)</f>
        <v>0</v>
      </c>
      <c r="D125">
        <f>IF(B125=LOOKUP(B125,terms!$B$2:$B$223),0,1)</f>
        <v>1</v>
      </c>
      <c r="E125">
        <v>125</v>
      </c>
      <c r="F125" t="str">
        <f t="shared" si="3"/>
        <v>D125</v>
      </c>
      <c r="G125" t="str">
        <f ca="1">IF(C125=1,SUM(INDIRECT(F125):$D$1002),"")</f>
        <v/>
      </c>
    </row>
    <row r="126" spans="1:7" x14ac:dyDescent="0.25">
      <c r="A126" t="s">
        <v>1036</v>
      </c>
      <c r="B126" t="str">
        <f t="shared" si="2"/>
        <v>unduplicatedcaseloadcount</v>
      </c>
      <c r="C126">
        <f>IF(B126=LOOKUP(B126,terms!$B$2:$B$219),1,0)</f>
        <v>0</v>
      </c>
      <c r="D126">
        <f>IF(B126=LOOKUP(B126,terms!$B$2:$B$223),0,1)</f>
        <v>1</v>
      </c>
      <c r="E126">
        <v>126</v>
      </c>
      <c r="F126" t="str">
        <f t="shared" si="3"/>
        <v>D126</v>
      </c>
      <c r="G126" t="str">
        <f ca="1">IF(C126=1,SUM(INDIRECT(F126):$D$1002),"")</f>
        <v/>
      </c>
    </row>
    <row r="127" spans="1:7" x14ac:dyDescent="0.25">
      <c r="A127" t="s">
        <v>1037</v>
      </c>
      <c r="B127" t="str">
        <f t="shared" si="2"/>
        <v>monitorcaseloadsize</v>
      </c>
      <c r="C127">
        <f>IF(B127=LOOKUP(B127,terms!$B$2:$B$219),1,0)</f>
        <v>0</v>
      </c>
      <c r="D127">
        <f>IF(B127=LOOKUP(B127,terms!$B$2:$B$223),0,1)</f>
        <v>1</v>
      </c>
      <c r="E127">
        <v>127</v>
      </c>
      <c r="F127" t="str">
        <f t="shared" si="3"/>
        <v>D127</v>
      </c>
      <c r="G127" t="str">
        <f ca="1">IF(C127=1,SUM(INDIRECT(F127):$D$1002),"")</f>
        <v/>
      </c>
    </row>
    <row r="128" spans="1:7" x14ac:dyDescent="0.25">
      <c r="A128" t="s">
        <v>1038</v>
      </c>
      <c r="B128" t="str">
        <f t="shared" si="2"/>
        <v>onlinebatchprocess</v>
      </c>
      <c r="C128">
        <f>IF(B128=LOOKUP(B128,terms!$B$2:$B$219),1,0)</f>
        <v>0</v>
      </c>
      <c r="D128">
        <f>IF(B128=LOOKUP(B128,terms!$B$2:$B$223),0,1)</f>
        <v>1</v>
      </c>
      <c r="E128">
        <v>128</v>
      </c>
      <c r="F128" t="str">
        <f t="shared" si="3"/>
        <v>D128</v>
      </c>
      <c r="G128" t="str">
        <f ca="1">IF(C128=1,SUM(INDIRECT(F128):$D$1002),"")</f>
        <v/>
      </c>
    </row>
    <row r="129" spans="1:7" x14ac:dyDescent="0.25">
      <c r="A129" t="s">
        <v>1039</v>
      </c>
      <c r="B129" t="str">
        <f t="shared" si="2"/>
        <v>cost-sharingreductionsbased</v>
      </c>
      <c r="C129">
        <f>IF(B129=LOOKUP(B129,terms!$B$2:$B$219),1,0)</f>
        <v>0</v>
      </c>
      <c r="D129">
        <f>IF(B129=LOOKUP(B129,terms!$B$2:$B$223),0,1)</f>
        <v>1</v>
      </c>
      <c r="E129">
        <v>129</v>
      </c>
      <c r="F129" t="str">
        <f t="shared" si="3"/>
        <v>D129</v>
      </c>
      <c r="G129" t="str">
        <f ca="1">IF(C129=1,SUM(INDIRECT(F129):$D$1002),"")</f>
        <v/>
      </c>
    </row>
    <row r="130" spans="1:7" x14ac:dyDescent="0.25">
      <c r="A130" t="s">
        <v>1040</v>
      </c>
      <c r="B130" t="str">
        <f t="shared" si="2"/>
        <v>relevantprogramsponsor</v>
      </c>
      <c r="C130">
        <f>IF(B130=LOOKUP(B130,terms!$B$2:$B$219),1,0)</f>
        <v>0</v>
      </c>
      <c r="D130">
        <f>IF(B130=LOOKUP(B130,terms!$B$2:$B$223),0,1)</f>
        <v>1</v>
      </c>
      <c r="E130">
        <v>130</v>
      </c>
      <c r="F130" t="str">
        <f t="shared" si="3"/>
        <v>D130</v>
      </c>
      <c r="G130" t="str">
        <f ca="1">IF(C130=1,SUM(INDIRECT(F130):$D$1002),"")</f>
        <v/>
      </c>
    </row>
    <row r="131" spans="1:7" x14ac:dyDescent="0.25">
      <c r="A131" t="s">
        <v>1041</v>
      </c>
      <c r="B131" t="str">
        <f t="shared" ref="B131:B194" si="4">LOWER(SUBSTITUTE(A131," ",""))</f>
        <v>managedhealthcare</v>
      </c>
      <c r="C131">
        <f>IF(B131=LOOKUP(B131,terms!$B$2:$B$219),1,0)</f>
        <v>0</v>
      </c>
      <c r="D131">
        <f>IF(B131=LOOKUP(B131,terms!$B$2:$B$223),0,1)</f>
        <v>1</v>
      </c>
      <c r="E131">
        <v>131</v>
      </c>
      <c r="F131" t="str">
        <f t="shared" ref="F131:F194" si="5">CONCATENATE("D",E131)</f>
        <v>D131</v>
      </c>
      <c r="G131" t="str">
        <f ca="1">IF(C131=1,SUM(INDIRECT(F131):$D$1002),"")</f>
        <v/>
      </c>
    </row>
    <row r="132" spans="1:7" x14ac:dyDescent="0.25">
      <c r="A132" t="s">
        <v>748</v>
      </c>
      <c r="B132" t="str">
        <f t="shared" si="4"/>
        <v>costsharingsubsidy</v>
      </c>
      <c r="C132">
        <f>IF(B132=LOOKUP(B132,terms!$B$2:$B$219),1,0)</f>
        <v>1</v>
      </c>
      <c r="D132">
        <f>IF(B132=LOOKUP(B132,terms!$B$2:$B$223),0,1)</f>
        <v>0</v>
      </c>
      <c r="E132">
        <v>132</v>
      </c>
      <c r="F132" t="str">
        <f t="shared" si="5"/>
        <v>D132</v>
      </c>
      <c r="G132">
        <f ca="1">IF(C132=1,SUM(INDIRECT(F132):$D$1002),"")</f>
        <v>728</v>
      </c>
    </row>
    <row r="133" spans="1:7" x14ac:dyDescent="0.25">
      <c r="A133" t="s">
        <v>1042</v>
      </c>
      <c r="B133" t="str">
        <f t="shared" si="4"/>
        <v>receiveqhpcertification</v>
      </c>
      <c r="C133">
        <f>IF(B133=LOOKUP(B133,terms!$B$2:$B$219),1,0)</f>
        <v>0</v>
      </c>
      <c r="D133">
        <f>IF(B133=LOOKUP(B133,terms!$B$2:$B$223),0,1)</f>
        <v>1</v>
      </c>
      <c r="E133">
        <v>133</v>
      </c>
      <c r="F133" t="str">
        <f t="shared" si="5"/>
        <v>D133</v>
      </c>
      <c r="G133" t="str">
        <f ca="1">IF(C133=1,SUM(INDIRECT(F133):$D$1002),"")</f>
        <v/>
      </c>
    </row>
    <row r="134" spans="1:7" x14ac:dyDescent="0.25">
      <c r="A134" t="s">
        <v>1043</v>
      </c>
      <c r="B134" t="str">
        <f t="shared" si="4"/>
        <v>supportdifferentuser</v>
      </c>
      <c r="C134">
        <f>IF(B134=LOOKUP(B134,terms!$B$2:$B$219),1,0)</f>
        <v>0</v>
      </c>
      <c r="D134">
        <f>IF(B134=LOOKUP(B134,terms!$B$2:$B$223),0,1)</f>
        <v>1</v>
      </c>
      <c r="E134">
        <v>134</v>
      </c>
      <c r="F134" t="str">
        <f t="shared" si="5"/>
        <v>D134</v>
      </c>
      <c r="G134" t="str">
        <f ca="1">IF(C134=1,SUM(INDIRECT(F134):$D$1002),"")</f>
        <v/>
      </c>
    </row>
    <row r="135" spans="1:7" x14ac:dyDescent="0.25">
      <c r="A135" t="s">
        <v>1044</v>
      </c>
      <c r="B135" t="str">
        <f t="shared" si="4"/>
        <v>determineparticipationrate</v>
      </c>
      <c r="C135">
        <f>IF(B135=LOOKUP(B135,terms!$B$2:$B$219),1,0)</f>
        <v>0</v>
      </c>
      <c r="D135">
        <f>IF(B135=LOOKUP(B135,terms!$B$2:$B$223),0,1)</f>
        <v>1</v>
      </c>
      <c r="E135">
        <v>135</v>
      </c>
      <c r="F135" t="str">
        <f t="shared" si="5"/>
        <v>D135</v>
      </c>
      <c r="G135" t="str">
        <f ca="1">IF(C135=1,SUM(INDIRECT(F135):$D$1002),"")</f>
        <v/>
      </c>
    </row>
    <row r="136" spans="1:7" x14ac:dyDescent="0.25">
      <c r="A136" t="s">
        <v>1045</v>
      </c>
      <c r="B136" t="str">
        <f t="shared" si="4"/>
        <v>averagetalk-timeminute</v>
      </c>
      <c r="C136">
        <f>IF(B136=LOOKUP(B136,terms!$B$2:$B$219),1,0)</f>
        <v>0</v>
      </c>
      <c r="D136">
        <f>IF(B136=LOOKUP(B136,terms!$B$2:$B$223),0,1)</f>
        <v>1</v>
      </c>
      <c r="E136">
        <v>136</v>
      </c>
      <c r="F136" t="str">
        <f t="shared" si="5"/>
        <v>D136</v>
      </c>
      <c r="G136" t="str">
        <f ca="1">IF(C136=1,SUM(INDIRECT(F136):$D$1002),"")</f>
        <v/>
      </c>
    </row>
    <row r="137" spans="1:7" x14ac:dyDescent="0.25">
      <c r="A137" t="s">
        <v>1046</v>
      </c>
      <c r="B137" t="str">
        <f t="shared" si="4"/>
        <v>wellnessresourcesoffered</v>
      </c>
      <c r="C137">
        <f>IF(B137=LOOKUP(B137,terms!$B$2:$B$219),1,0)</f>
        <v>0</v>
      </c>
      <c r="D137">
        <f>IF(B137=LOOKUP(B137,terms!$B$2:$B$223),0,1)</f>
        <v>1</v>
      </c>
      <c r="E137">
        <v>137</v>
      </c>
      <c r="F137" t="str">
        <f t="shared" si="5"/>
        <v>D137</v>
      </c>
      <c r="G137" t="str">
        <f ca="1">IF(C137=1,SUM(INDIRECT(F137):$D$1002),"")</f>
        <v/>
      </c>
    </row>
    <row r="138" spans="1:7" x14ac:dyDescent="0.25">
      <c r="A138" t="s">
        <v>1047</v>
      </c>
      <c r="B138" t="str">
        <f t="shared" si="4"/>
        <v>processindividualpayment</v>
      </c>
      <c r="C138">
        <f>IF(B138=LOOKUP(B138,terms!$B$2:$B$219),1,0)</f>
        <v>0</v>
      </c>
      <c r="D138">
        <f>IF(B138=LOOKUP(B138,terms!$B$2:$B$223),0,1)</f>
        <v>1</v>
      </c>
      <c r="E138">
        <v>138</v>
      </c>
      <c r="F138" t="str">
        <f t="shared" si="5"/>
        <v>D138</v>
      </c>
      <c r="G138" t="str">
        <f ca="1">IF(C138=1,SUM(INDIRECT(F138):$D$1002),"")</f>
        <v/>
      </c>
    </row>
    <row r="139" spans="1:7" x14ac:dyDescent="0.25">
      <c r="A139" t="s">
        <v>1048</v>
      </c>
      <c r="B139" t="str">
        <f t="shared" si="4"/>
        <v>applicationdataprovided</v>
      </c>
      <c r="C139">
        <f>IF(B139=LOOKUP(B139,terms!$B$2:$B$219),1,0)</f>
        <v>0</v>
      </c>
      <c r="D139">
        <f>IF(B139=LOOKUP(B139,terms!$B$2:$B$223),0,1)</f>
        <v>1</v>
      </c>
      <c r="E139">
        <v>139</v>
      </c>
      <c r="F139" t="str">
        <f t="shared" si="5"/>
        <v>D139</v>
      </c>
      <c r="G139" t="str">
        <f ca="1">IF(C139=1,SUM(INDIRECT(F139):$D$1002),"")</f>
        <v/>
      </c>
    </row>
    <row r="140" spans="1:7" x14ac:dyDescent="0.25">
      <c r="A140" t="s">
        <v>1049</v>
      </c>
      <c r="B140" t="str">
        <f t="shared" si="4"/>
        <v>slcsppremiumamount</v>
      </c>
      <c r="C140">
        <f>IF(B140=LOOKUP(B140,terms!$B$2:$B$219),1,0)</f>
        <v>0</v>
      </c>
      <c r="D140">
        <f>IF(B140=LOOKUP(B140,terms!$B$2:$B$223),0,1)</f>
        <v>1</v>
      </c>
      <c r="E140">
        <v>140</v>
      </c>
      <c r="F140" t="str">
        <f t="shared" si="5"/>
        <v>D140</v>
      </c>
      <c r="G140" t="str">
        <f ca="1">IF(C140=1,SUM(INDIRECT(F140):$D$1002),"")</f>
        <v/>
      </c>
    </row>
    <row r="141" spans="1:7" x14ac:dyDescent="0.25">
      <c r="A141" t="s">
        <v>1050</v>
      </c>
      <c r="B141" t="str">
        <f t="shared" si="4"/>
        <v>differentfamilymember</v>
      </c>
      <c r="C141">
        <f>IF(B141=LOOKUP(B141,terms!$B$2:$B$219),1,0)</f>
        <v>0</v>
      </c>
      <c r="D141">
        <f>IF(B141=LOOKUP(B141,terms!$B$2:$B$223),0,1)</f>
        <v>1</v>
      </c>
      <c r="E141">
        <v>141</v>
      </c>
      <c r="F141" t="str">
        <f t="shared" si="5"/>
        <v>D141</v>
      </c>
      <c r="G141" t="str">
        <f ca="1">IF(C141=1,SUM(INDIRECT(F141):$D$1002),"")</f>
        <v/>
      </c>
    </row>
    <row r="142" spans="1:7" x14ac:dyDescent="0.25">
      <c r="A142" t="s">
        <v>1051</v>
      </c>
      <c r="B142" t="str">
        <f t="shared" si="4"/>
        <v>familymemberlisted</v>
      </c>
      <c r="C142">
        <f>IF(B142=LOOKUP(B142,terms!$B$2:$B$219),1,0)</f>
        <v>0</v>
      </c>
      <c r="D142">
        <f>IF(B142=LOOKUP(B142,terms!$B$2:$B$223),0,1)</f>
        <v>1</v>
      </c>
      <c r="E142">
        <v>142</v>
      </c>
      <c r="F142" t="str">
        <f t="shared" si="5"/>
        <v>D142</v>
      </c>
      <c r="G142" t="str">
        <f ca="1">IF(C142=1,SUM(INDIRECT(F142):$D$1002),"")</f>
        <v/>
      </c>
    </row>
    <row r="143" spans="1:7" x14ac:dyDescent="0.25">
      <c r="A143" t="s">
        <v>1052</v>
      </c>
      <c r="B143" t="str">
        <f t="shared" si="4"/>
        <v>supportindividualselection</v>
      </c>
      <c r="C143">
        <f>IF(B143=LOOKUP(B143,terms!$B$2:$B$219),1,0)</f>
        <v>0</v>
      </c>
      <c r="D143">
        <f>IF(B143=LOOKUP(B143,terms!$B$2:$B$223),0,1)</f>
        <v>1</v>
      </c>
      <c r="E143">
        <v>143</v>
      </c>
      <c r="F143" t="str">
        <f t="shared" si="5"/>
        <v>D143</v>
      </c>
      <c r="G143" t="str">
        <f ca="1">IF(C143=1,SUM(INDIRECT(F143):$D$1002),"")</f>
        <v/>
      </c>
    </row>
    <row r="144" spans="1:7" x14ac:dyDescent="0.25">
      <c r="A144" t="s">
        <v>1053</v>
      </c>
      <c r="B144" t="str">
        <f t="shared" si="4"/>
        <v>includingadditionalrule</v>
      </c>
      <c r="C144">
        <f>IF(B144=LOOKUP(B144,terms!$B$2:$B$219),1,0)</f>
        <v>0</v>
      </c>
      <c r="D144">
        <f>IF(B144=LOOKUP(B144,terms!$B$2:$B$223),0,1)</f>
        <v>1</v>
      </c>
      <c r="E144">
        <v>144</v>
      </c>
      <c r="F144" t="str">
        <f t="shared" si="5"/>
        <v>D144</v>
      </c>
      <c r="G144" t="str">
        <f ca="1">IF(C144=1,SUM(INDIRECT(F144):$D$1002),"")</f>
        <v/>
      </c>
    </row>
    <row r="145" spans="1:7" x14ac:dyDescent="0.25">
      <c r="A145" t="s">
        <v>1054</v>
      </c>
      <c r="B145" t="str">
        <f t="shared" si="4"/>
        <v>callcenterstaff</v>
      </c>
      <c r="C145">
        <f>IF(B145=LOOKUP(B145,terms!$B$2:$B$219),1,0)</f>
        <v>0</v>
      </c>
      <c r="D145">
        <f>IF(B145=LOOKUP(B145,terms!$B$2:$B$223),0,1)</f>
        <v>1</v>
      </c>
      <c r="E145">
        <v>145</v>
      </c>
      <c r="F145" t="str">
        <f t="shared" si="5"/>
        <v>D145</v>
      </c>
      <c r="G145" t="str">
        <f ca="1">IF(C145=1,SUM(INDIRECT(F145):$D$1002),"")</f>
        <v/>
      </c>
    </row>
    <row r="146" spans="1:7" x14ac:dyDescent="0.25">
      <c r="A146" t="s">
        <v>1055</v>
      </c>
      <c r="B146" t="str">
        <f t="shared" si="4"/>
        <v>receivingeligibilitydetermination</v>
      </c>
      <c r="C146">
        <f>IF(B146=LOOKUP(B146,terms!$B$2:$B$219),1,0)</f>
        <v>0</v>
      </c>
      <c r="D146">
        <f>IF(B146=LOOKUP(B146,terms!$B$2:$B$223),0,1)</f>
        <v>1</v>
      </c>
      <c r="E146">
        <v>146</v>
      </c>
      <c r="F146" t="str">
        <f t="shared" si="5"/>
        <v>D146</v>
      </c>
      <c r="G146" t="str">
        <f ca="1">IF(C146=1,SUM(INDIRECT(F146):$D$1002),"")</f>
        <v/>
      </c>
    </row>
    <row r="147" spans="1:7" x14ac:dyDescent="0.25">
      <c r="A147" t="s">
        <v>1056</v>
      </c>
      <c r="B147" t="str">
        <f t="shared" si="4"/>
        <v>reconcileassisterfee</v>
      </c>
      <c r="C147">
        <f>IF(B147=LOOKUP(B147,terms!$B$2:$B$219),1,0)</f>
        <v>0</v>
      </c>
      <c r="D147">
        <f>IF(B147=LOOKUP(B147,terms!$B$2:$B$223),0,1)</f>
        <v>1</v>
      </c>
      <c r="E147">
        <v>147</v>
      </c>
      <c r="F147" t="str">
        <f t="shared" si="5"/>
        <v>D147</v>
      </c>
      <c r="G147" t="str">
        <f ca="1">IF(C147=1,SUM(INDIRECT(F147):$D$1002),"")</f>
        <v/>
      </c>
    </row>
    <row r="148" spans="1:7" x14ac:dyDescent="0.25">
      <c r="A148" t="s">
        <v>747</v>
      </c>
      <c r="B148" t="str">
        <f t="shared" si="4"/>
        <v>costsharingreduction</v>
      </c>
      <c r="C148">
        <f>IF(B148=LOOKUP(B148,terms!$B$2:$B$219),1,0)</f>
        <v>1</v>
      </c>
      <c r="D148">
        <f>IF(B148=LOOKUP(B148,terms!$B$2:$B$223),0,1)</f>
        <v>0</v>
      </c>
      <c r="E148">
        <v>148</v>
      </c>
      <c r="F148" t="str">
        <f t="shared" si="5"/>
        <v>D148</v>
      </c>
      <c r="G148">
        <f ca="1">IF(C148=1,SUM(INDIRECT(F148):$D$1002),"")</f>
        <v>713</v>
      </c>
    </row>
    <row r="149" spans="1:7" x14ac:dyDescent="0.25">
      <c r="A149" t="s">
        <v>1057</v>
      </c>
      <c r="B149" t="str">
        <f t="shared" si="4"/>
        <v>configuredtimeframebased</v>
      </c>
      <c r="C149">
        <f>IF(B149=LOOKUP(B149,terms!$B$2:$B$219),1,0)</f>
        <v>0</v>
      </c>
      <c r="D149">
        <f>IF(B149=LOOKUP(B149,terms!$B$2:$B$223),0,1)</f>
        <v>1</v>
      </c>
      <c r="E149">
        <v>149</v>
      </c>
      <c r="F149" t="str">
        <f t="shared" si="5"/>
        <v>D149</v>
      </c>
      <c r="G149" t="str">
        <f ca="1">IF(C149=1,SUM(INDIRECT(F149):$D$1002),"")</f>
        <v/>
      </c>
    </row>
    <row r="150" spans="1:7" x14ac:dyDescent="0.25">
      <c r="A150" t="s">
        <v>1058</v>
      </c>
      <c r="B150" t="str">
        <f t="shared" si="4"/>
        <v>determiningindividualexemption</v>
      </c>
      <c r="C150">
        <f>IF(B150=LOOKUP(B150,terms!$B$2:$B$219),1,0)</f>
        <v>0</v>
      </c>
      <c r="D150">
        <f>IF(B150=LOOKUP(B150,terms!$B$2:$B$223),0,1)</f>
        <v>1</v>
      </c>
      <c r="E150">
        <v>150</v>
      </c>
      <c r="F150" t="str">
        <f t="shared" si="5"/>
        <v>D150</v>
      </c>
      <c r="G150" t="str">
        <f ca="1">IF(C150=1,SUM(INDIRECT(F150):$D$1002),"")</f>
        <v/>
      </c>
    </row>
    <row r="151" spans="1:7" x14ac:dyDescent="0.25">
      <c r="A151" t="s">
        <v>1059</v>
      </c>
      <c r="B151" t="str">
        <f t="shared" si="4"/>
        <v>webportalcatalog</v>
      </c>
      <c r="C151">
        <f>IF(B151=LOOKUP(B151,terms!$B$2:$B$219),1,0)</f>
        <v>0</v>
      </c>
      <c r="D151">
        <f>IF(B151=LOOKUP(B151,terms!$B$2:$B$223),0,1)</f>
        <v>1</v>
      </c>
      <c r="E151">
        <v>151</v>
      </c>
      <c r="F151" t="str">
        <f t="shared" si="5"/>
        <v>D151</v>
      </c>
      <c r="G151" t="str">
        <f ca="1">IF(C151=1,SUM(INDIRECT(F151):$D$1002),"")</f>
        <v/>
      </c>
    </row>
    <row r="152" spans="1:7" x14ac:dyDescent="0.25">
      <c r="A152" t="s">
        <v>1060</v>
      </c>
      <c r="B152" t="str">
        <f t="shared" si="4"/>
        <v>useexchangedeterminedrule</v>
      </c>
      <c r="C152">
        <f>IF(B152=LOOKUP(B152,terms!$B$2:$B$219),1,0)</f>
        <v>0</v>
      </c>
      <c r="D152">
        <f>IF(B152=LOOKUP(B152,terms!$B$2:$B$223),0,1)</f>
        <v>1</v>
      </c>
      <c r="E152">
        <v>152</v>
      </c>
      <c r="F152" t="str">
        <f t="shared" si="5"/>
        <v>D152</v>
      </c>
      <c r="G152" t="str">
        <f ca="1">IF(C152=1,SUM(INDIRECT(F152):$D$1002),"")</f>
        <v/>
      </c>
    </row>
    <row r="153" spans="1:7" x14ac:dyDescent="0.25">
      <c r="A153" t="s">
        <v>1061</v>
      </c>
      <c r="B153" t="str">
        <f t="shared" si="4"/>
        <v>generaterandomsurvey</v>
      </c>
      <c r="C153">
        <f>IF(B153=LOOKUP(B153,terms!$B$2:$B$219),1,0)</f>
        <v>0</v>
      </c>
      <c r="D153">
        <f>IF(B153=LOOKUP(B153,terms!$B$2:$B$223),0,1)</f>
        <v>1</v>
      </c>
      <c r="E153">
        <v>153</v>
      </c>
      <c r="F153" t="str">
        <f t="shared" si="5"/>
        <v>D153</v>
      </c>
      <c r="G153" t="str">
        <f ca="1">IF(C153=1,SUM(INDIRECT(F153):$D$1002),"")</f>
        <v/>
      </c>
    </row>
    <row r="154" spans="1:7" x14ac:dyDescent="0.25">
      <c r="A154" t="s">
        <v>1062</v>
      </c>
      <c r="B154" t="str">
        <f t="shared" si="4"/>
        <v>customizableworkflowscapability</v>
      </c>
      <c r="C154">
        <f>IF(B154=LOOKUP(B154,terms!$B$2:$B$219),1,0)</f>
        <v>0</v>
      </c>
      <c r="D154">
        <f>IF(B154=LOOKUP(B154,terms!$B$2:$B$223),0,1)</f>
        <v>1</v>
      </c>
      <c r="E154">
        <v>154</v>
      </c>
      <c r="F154" t="str">
        <f t="shared" si="5"/>
        <v>D154</v>
      </c>
      <c r="G154" t="str">
        <f ca="1">IF(C154=1,SUM(INDIRECT(F154):$D$1002),"")</f>
        <v/>
      </c>
    </row>
    <row r="155" spans="1:7" x14ac:dyDescent="0.25">
      <c r="A155" t="s">
        <v>1063</v>
      </c>
      <c r="B155" t="str">
        <f t="shared" si="4"/>
        <v>supportoperationalefficiency</v>
      </c>
      <c r="C155">
        <f>IF(B155=LOOKUP(B155,terms!$B$2:$B$219),1,0)</f>
        <v>0</v>
      </c>
      <c r="D155">
        <f>IF(B155=LOOKUP(B155,terms!$B$2:$B$223),0,1)</f>
        <v>1</v>
      </c>
      <c r="E155">
        <v>155</v>
      </c>
      <c r="F155" t="str">
        <f t="shared" si="5"/>
        <v>D155</v>
      </c>
      <c r="G155" t="str">
        <f ca="1">IF(C155=1,SUM(INDIRECT(F155):$D$1002),"")</f>
        <v/>
      </c>
    </row>
    <row r="156" spans="1:7" x14ac:dyDescent="0.25">
      <c r="A156" t="s">
        <v>1064</v>
      </c>
      <c r="B156" t="str">
        <f t="shared" si="4"/>
        <v>individualplanpreference</v>
      </c>
      <c r="C156">
        <f>IF(B156=LOOKUP(B156,terms!$B$2:$B$219),1,0)</f>
        <v>0</v>
      </c>
      <c r="D156">
        <f>IF(B156=LOOKUP(B156,terms!$B$2:$B$223),0,1)</f>
        <v>1</v>
      </c>
      <c r="E156">
        <v>156</v>
      </c>
      <c r="F156" t="str">
        <f t="shared" si="5"/>
        <v>D156</v>
      </c>
      <c r="G156" t="str">
        <f ca="1">IF(C156=1,SUM(INDIRECT(F156):$D$1002),"")</f>
        <v/>
      </c>
    </row>
    <row r="157" spans="1:7" x14ac:dyDescent="0.25">
      <c r="A157" t="s">
        <v>1065</v>
      </c>
      <c r="B157" t="str">
        <f t="shared" si="4"/>
        <v>multi-lingualmassnotice</v>
      </c>
      <c r="C157">
        <f>IF(B157=LOOKUP(B157,terms!$B$2:$B$219),1,0)</f>
        <v>0</v>
      </c>
      <c r="D157">
        <f>IF(B157=LOOKUP(B157,terms!$B$2:$B$223),0,1)</f>
        <v>1</v>
      </c>
      <c r="E157">
        <v>157</v>
      </c>
      <c r="F157" t="str">
        <f t="shared" si="5"/>
        <v>D157</v>
      </c>
      <c r="G157" t="str">
        <f ca="1">IF(C157=1,SUM(INDIRECT(F157):$D$1002),"")</f>
        <v/>
      </c>
    </row>
    <row r="158" spans="1:7" x14ac:dyDescent="0.25">
      <c r="A158" t="s">
        <v>1066</v>
      </c>
      <c r="B158" t="str">
        <f t="shared" si="4"/>
        <v>independentrevieworganization</v>
      </c>
      <c r="C158">
        <f>IF(B158=LOOKUP(B158,terms!$B$2:$B$219),1,0)</f>
        <v>1</v>
      </c>
      <c r="D158">
        <f>IF(B158=LOOKUP(B158,terms!$B$2:$B$223),0,1)</f>
        <v>0</v>
      </c>
      <c r="E158">
        <v>158</v>
      </c>
      <c r="F158" t="str">
        <f t="shared" si="5"/>
        <v>D158</v>
      </c>
      <c r="G158">
        <f ca="1">IF(C158=1,SUM(INDIRECT(F158):$D$1002),"")</f>
        <v>704</v>
      </c>
    </row>
    <row r="159" spans="1:7" x14ac:dyDescent="0.25">
      <c r="A159" t="s">
        <v>1067</v>
      </c>
      <c r="B159" t="str">
        <f t="shared" si="4"/>
        <v>statecontroller'soffice</v>
      </c>
      <c r="C159">
        <f>IF(B159=LOOKUP(B159,terms!$B$2:$B$219),1,0)</f>
        <v>0</v>
      </c>
      <c r="D159">
        <f>IF(B159=LOOKUP(B159,terms!$B$2:$B$223),0,1)</f>
        <v>1</v>
      </c>
      <c r="E159">
        <v>159</v>
      </c>
      <c r="F159" t="str">
        <f t="shared" si="5"/>
        <v>D159</v>
      </c>
      <c r="G159" t="str">
        <f ca="1">IF(C159=1,SUM(INDIRECT(F159):$D$1002),"")</f>
        <v/>
      </c>
    </row>
    <row r="160" spans="1:7" x14ac:dyDescent="0.25">
      <c r="A160" t="s">
        <v>1068</v>
      </c>
      <c r="B160" t="str">
        <f t="shared" si="4"/>
        <v>pagereviewtimeframe</v>
      </c>
      <c r="C160">
        <f>IF(B160=LOOKUP(B160,terms!$B$2:$B$219),1,0)</f>
        <v>0</v>
      </c>
      <c r="D160">
        <f>IF(B160=LOOKUP(B160,terms!$B$2:$B$223),0,1)</f>
        <v>1</v>
      </c>
      <c r="E160">
        <v>160</v>
      </c>
      <c r="F160" t="str">
        <f t="shared" si="5"/>
        <v>D160</v>
      </c>
      <c r="G160" t="str">
        <f ca="1">IF(C160=1,SUM(INDIRECT(F160):$D$1002),"")</f>
        <v/>
      </c>
    </row>
    <row r="161" spans="1:7" x14ac:dyDescent="0.25">
      <c r="A161" t="s">
        <v>1069</v>
      </c>
      <c r="B161" t="str">
        <f t="shared" si="4"/>
        <v>calculateplancost</v>
      </c>
      <c r="C161">
        <f>IF(B161=LOOKUP(B161,terms!$B$2:$B$219),1,0)</f>
        <v>0</v>
      </c>
      <c r="D161">
        <f>IF(B161=LOOKUP(B161,terms!$B$2:$B$223),0,1)</f>
        <v>1</v>
      </c>
      <c r="E161">
        <v>161</v>
      </c>
      <c r="F161" t="str">
        <f t="shared" si="5"/>
        <v>D161</v>
      </c>
      <c r="G161" t="str">
        <f ca="1">IF(C161=1,SUM(INDIRECT(F161):$D$1002),"")</f>
        <v/>
      </c>
    </row>
    <row r="162" spans="1:7" x14ac:dyDescent="0.25">
      <c r="A162" t="s">
        <v>1070</v>
      </c>
      <c r="B162" t="str">
        <f t="shared" si="4"/>
        <v>receivecomplaintdatum</v>
      </c>
      <c r="C162">
        <f>IF(B162=LOOKUP(B162,terms!$B$2:$B$219),1,0)</f>
        <v>0</v>
      </c>
      <c r="D162">
        <f>IF(B162=LOOKUP(B162,terms!$B$2:$B$223),0,1)</f>
        <v>1</v>
      </c>
      <c r="E162">
        <v>162</v>
      </c>
      <c r="F162" t="str">
        <f t="shared" si="5"/>
        <v>D162</v>
      </c>
      <c r="G162" t="str">
        <f ca="1">IF(C162=1,SUM(INDIRECT(F162):$D$1002),"")</f>
        <v/>
      </c>
    </row>
    <row r="163" spans="1:7" x14ac:dyDescent="0.25">
      <c r="A163" t="s">
        <v>1071</v>
      </c>
      <c r="B163" t="str">
        <f t="shared" si="4"/>
        <v>webportalbased</v>
      </c>
      <c r="C163">
        <f>IF(B163=LOOKUP(B163,terms!$B$2:$B$219),1,0)</f>
        <v>0</v>
      </c>
      <c r="D163">
        <f>IF(B163=LOOKUP(B163,terms!$B$2:$B$223),0,1)</f>
        <v>1</v>
      </c>
      <c r="E163">
        <v>163</v>
      </c>
      <c r="F163" t="str">
        <f t="shared" si="5"/>
        <v>D163</v>
      </c>
      <c r="G163" t="str">
        <f ca="1">IF(C163=1,SUM(INDIRECT(F163):$D$1002),"")</f>
        <v/>
      </c>
    </row>
    <row r="164" spans="1:7" x14ac:dyDescent="0.25">
      <c r="A164" t="s">
        <v>1072</v>
      </c>
      <c r="B164" t="str">
        <f t="shared" si="4"/>
        <v>producewrittennotification</v>
      </c>
      <c r="C164">
        <f>IF(B164=LOOKUP(B164,terms!$B$2:$B$219),1,0)</f>
        <v>0</v>
      </c>
      <c r="D164">
        <f>IF(B164=LOOKUP(B164,terms!$B$2:$B$223),0,1)</f>
        <v>1</v>
      </c>
      <c r="E164">
        <v>164</v>
      </c>
      <c r="F164" t="str">
        <f t="shared" si="5"/>
        <v>D164</v>
      </c>
      <c r="G164" t="str">
        <f ca="1">IF(C164=1,SUM(INDIRECT(F164):$D$1002),"")</f>
        <v/>
      </c>
    </row>
    <row r="165" spans="1:7" x14ac:dyDescent="0.25">
      <c r="A165" t="s">
        <v>1073</v>
      </c>
      <c r="B165" t="str">
        <f t="shared" si="4"/>
        <v>alertassignedstaff</v>
      </c>
      <c r="C165">
        <f>IF(B165=LOOKUP(B165,terms!$B$2:$B$219),1,0)</f>
        <v>0</v>
      </c>
      <c r="D165">
        <f>IF(B165=LOOKUP(B165,terms!$B$2:$B$223),0,1)</f>
        <v>1</v>
      </c>
      <c r="E165">
        <v>165</v>
      </c>
      <c r="F165" t="str">
        <f t="shared" si="5"/>
        <v>D165</v>
      </c>
      <c r="G165" t="str">
        <f ca="1">IF(C165=1,SUM(INDIRECT(F165):$D$1002),"")</f>
        <v/>
      </c>
    </row>
    <row r="166" spans="1:7" x14ac:dyDescent="0.25">
      <c r="A166" t="s">
        <v>1074</v>
      </c>
      <c r="B166" t="str">
        <f t="shared" si="4"/>
        <v>agencyobtainsinformation</v>
      </c>
      <c r="C166">
        <f>IF(B166=LOOKUP(B166,terms!$B$2:$B$219),1,0)</f>
        <v>0</v>
      </c>
      <c r="D166">
        <f>IF(B166=LOOKUP(B166,terms!$B$2:$B$223),0,1)</f>
        <v>1</v>
      </c>
      <c r="E166">
        <v>166</v>
      </c>
      <c r="F166" t="str">
        <f t="shared" si="5"/>
        <v>D166</v>
      </c>
      <c r="G166" t="str">
        <f ca="1">IF(C166=1,SUM(INDIRECT(F166):$D$1002),"")</f>
        <v/>
      </c>
    </row>
    <row r="167" spans="1:7" x14ac:dyDescent="0.25">
      <c r="A167" t="s">
        <v>1075</v>
      </c>
      <c r="B167" t="str">
        <f t="shared" si="4"/>
        <v>automaticallynotifyonline</v>
      </c>
      <c r="C167">
        <f>IF(B167=LOOKUP(B167,terms!$B$2:$B$219),1,0)</f>
        <v>0</v>
      </c>
      <c r="D167">
        <f>IF(B167=LOOKUP(B167,terms!$B$2:$B$223),0,1)</f>
        <v>1</v>
      </c>
      <c r="E167">
        <v>167</v>
      </c>
      <c r="F167" t="str">
        <f t="shared" si="5"/>
        <v>D167</v>
      </c>
      <c r="G167" t="str">
        <f ca="1">IF(C167=1,SUM(INDIRECT(F167):$D$1002),"")</f>
        <v/>
      </c>
    </row>
    <row r="168" spans="1:7" x14ac:dyDescent="0.25">
      <c r="A168" t="s">
        <v>1076</v>
      </c>
      <c r="B168" t="str">
        <f t="shared" si="4"/>
        <v>consumersurveyresponse</v>
      </c>
      <c r="C168">
        <f>IF(B168=LOOKUP(B168,terms!$B$2:$B$219),1,0)</f>
        <v>0</v>
      </c>
      <c r="D168">
        <f>IF(B168=LOOKUP(B168,terms!$B$2:$B$223),0,1)</f>
        <v>1</v>
      </c>
      <c r="E168">
        <v>168</v>
      </c>
      <c r="F168" t="str">
        <f t="shared" si="5"/>
        <v>D168</v>
      </c>
      <c r="G168" t="str">
        <f ca="1">IF(C168=1,SUM(INDIRECT(F168):$D$1002),"")</f>
        <v/>
      </c>
    </row>
    <row r="169" spans="1:7" x14ac:dyDescent="0.25">
      <c r="A169" t="s">
        <v>1077</v>
      </c>
      <c r="B169" t="str">
        <f t="shared" si="4"/>
        <v>relevantcasenote</v>
      </c>
      <c r="C169">
        <f>IF(B169=LOOKUP(B169,terms!$B$2:$B$219),1,0)</f>
        <v>0</v>
      </c>
      <c r="D169">
        <f>IF(B169=LOOKUP(B169,terms!$B$2:$B$223),0,1)</f>
        <v>1</v>
      </c>
      <c r="E169">
        <v>169</v>
      </c>
      <c r="F169" t="str">
        <f t="shared" si="5"/>
        <v>D169</v>
      </c>
      <c r="G169" t="str">
        <f ca="1">IF(C169=1,SUM(INDIRECT(F169):$D$1002),"")</f>
        <v/>
      </c>
    </row>
    <row r="170" spans="1:7" x14ac:dyDescent="0.25">
      <c r="A170" t="s">
        <v>1078</v>
      </c>
      <c r="B170" t="str">
        <f t="shared" si="4"/>
        <v>meetauditrequirement</v>
      </c>
      <c r="C170">
        <f>IF(B170=LOOKUP(B170,terms!$B$2:$B$219),1,0)</f>
        <v>0</v>
      </c>
      <c r="D170">
        <f>IF(B170=LOOKUP(B170,terms!$B$2:$B$223),0,1)</f>
        <v>1</v>
      </c>
      <c r="E170">
        <v>170</v>
      </c>
      <c r="F170" t="str">
        <f t="shared" si="5"/>
        <v>D170</v>
      </c>
      <c r="G170" t="str">
        <f ca="1">IF(C170=1,SUM(INDIRECT(F170):$D$1002),"")</f>
        <v/>
      </c>
    </row>
    <row r="171" spans="1:7" x14ac:dyDescent="0.25">
      <c r="A171" t="s">
        <v>1079</v>
      </c>
      <c r="B171" t="str">
        <f t="shared" si="4"/>
        <v>programeligibilitydetermination</v>
      </c>
      <c r="C171">
        <f>IF(B171=LOOKUP(B171,terms!$B$2:$B$219),1,0)</f>
        <v>0</v>
      </c>
      <c r="D171">
        <f>IF(B171=LOOKUP(B171,terms!$B$2:$B$223),0,1)</f>
        <v>1</v>
      </c>
      <c r="E171">
        <v>171</v>
      </c>
      <c r="F171" t="str">
        <f t="shared" si="5"/>
        <v>D171</v>
      </c>
      <c r="G171" t="str">
        <f ca="1">IF(C171=1,SUM(INDIRECT(F171):$D$1002),"")</f>
        <v/>
      </c>
    </row>
    <row r="172" spans="1:7" x14ac:dyDescent="0.25">
      <c r="A172" t="s">
        <v>826</v>
      </c>
      <c r="B172" t="str">
        <f t="shared" si="4"/>
        <v>non-subsidizedhealthcoverage</v>
      </c>
      <c r="C172">
        <f>IF(B172=LOOKUP(B172,terms!$B$2:$B$219),1,0)</f>
        <v>1</v>
      </c>
      <c r="D172">
        <f>IF(B172=LOOKUP(B172,terms!$B$2:$B$223),0,1)</f>
        <v>0</v>
      </c>
      <c r="E172">
        <v>172</v>
      </c>
      <c r="F172" t="str">
        <f t="shared" si="5"/>
        <v>D172</v>
      </c>
      <c r="G172">
        <f ca="1">IF(C172=1,SUM(INDIRECT(F172):$D$1002),"")</f>
        <v>691</v>
      </c>
    </row>
    <row r="173" spans="1:7" x14ac:dyDescent="0.25">
      <c r="A173" t="s">
        <v>1080</v>
      </c>
      <c r="B173" t="str">
        <f t="shared" si="4"/>
        <v>chipplaninformation</v>
      </c>
      <c r="C173">
        <f>IF(B173=LOOKUP(B173,terms!$B$2:$B$219),1,0)</f>
        <v>0</v>
      </c>
      <c r="D173">
        <f>IF(B173=LOOKUP(B173,terms!$B$2:$B$223),0,1)</f>
        <v>1</v>
      </c>
      <c r="E173">
        <v>173</v>
      </c>
      <c r="F173" t="str">
        <f t="shared" si="5"/>
        <v>D173</v>
      </c>
      <c r="G173" t="str">
        <f ca="1">IF(C173=1,SUM(INDIRECT(F173):$D$1002),"")</f>
        <v/>
      </c>
    </row>
    <row r="174" spans="1:7" x14ac:dyDescent="0.25">
      <c r="A174" t="s">
        <v>1081</v>
      </c>
      <c r="B174" t="str">
        <f t="shared" si="4"/>
        <v>authorizedpersoncompleting</v>
      </c>
      <c r="C174">
        <f>IF(B174=LOOKUP(B174,terms!$B$2:$B$219),1,0)</f>
        <v>0</v>
      </c>
      <c r="D174">
        <f>IF(B174=LOOKUP(B174,terms!$B$2:$B$223),0,1)</f>
        <v>1</v>
      </c>
      <c r="E174">
        <v>174</v>
      </c>
      <c r="F174" t="str">
        <f t="shared" si="5"/>
        <v>D174</v>
      </c>
      <c r="G174" t="str">
        <f ca="1">IF(C174=1,SUM(INDIRECT(F174):$D$1002),"")</f>
        <v/>
      </c>
    </row>
    <row r="175" spans="1:7" x14ac:dyDescent="0.25">
      <c r="A175" t="s">
        <v>1082</v>
      </c>
      <c r="B175" t="str">
        <f t="shared" si="4"/>
        <v>federalrequirementstandard</v>
      </c>
      <c r="C175">
        <f>IF(B175=LOOKUP(B175,terms!$B$2:$B$219),1,0)</f>
        <v>0</v>
      </c>
      <c r="D175">
        <f>IF(B175=LOOKUP(B175,terms!$B$2:$B$223),0,1)</f>
        <v>1</v>
      </c>
      <c r="E175">
        <v>175</v>
      </c>
      <c r="F175" t="str">
        <f t="shared" si="5"/>
        <v>D175</v>
      </c>
      <c r="G175" t="str">
        <f ca="1">IF(C175=1,SUM(INDIRECT(F175):$D$1002),"")</f>
        <v/>
      </c>
    </row>
    <row r="176" spans="1:7" x14ac:dyDescent="0.25">
      <c r="A176" t="s">
        <v>1083</v>
      </c>
      <c r="B176" t="str">
        <f t="shared" si="4"/>
        <v>calheerswebportal</v>
      </c>
      <c r="C176">
        <f>IF(B176=LOOKUP(B176,terms!$B$2:$B$219),1,0)</f>
        <v>0</v>
      </c>
      <c r="D176">
        <f>IF(B176=LOOKUP(B176,terms!$B$2:$B$223),0,1)</f>
        <v>1</v>
      </c>
      <c r="E176">
        <v>176</v>
      </c>
      <c r="F176" t="str">
        <f t="shared" si="5"/>
        <v>D176</v>
      </c>
      <c r="G176" t="str">
        <f ca="1">IF(C176=1,SUM(INDIRECT(F176):$D$1002),"")</f>
        <v/>
      </c>
    </row>
    <row r="177" spans="1:7" x14ac:dyDescent="0.25">
      <c r="A177" t="s">
        <v>1084</v>
      </c>
      <c r="B177" t="str">
        <f t="shared" si="4"/>
        <v>listavailableplan</v>
      </c>
      <c r="C177">
        <f>IF(B177=LOOKUP(B177,terms!$B$2:$B$219),1,0)</f>
        <v>0</v>
      </c>
      <c r="D177">
        <f>IF(B177=LOOKUP(B177,terms!$B$2:$B$223),0,1)</f>
        <v>1</v>
      </c>
      <c r="E177">
        <v>177</v>
      </c>
      <c r="F177" t="str">
        <f t="shared" si="5"/>
        <v>D177</v>
      </c>
      <c r="G177" t="str">
        <f ca="1">IF(C177=1,SUM(INDIRECT(F177):$D$1002),"")</f>
        <v/>
      </c>
    </row>
    <row r="178" spans="1:7" x14ac:dyDescent="0.25">
      <c r="A178" t="s">
        <v>1085</v>
      </c>
      <c r="B178" t="str">
        <f t="shared" si="4"/>
        <v>singlestreamlinedapplication</v>
      </c>
      <c r="C178">
        <f>IF(B178=LOOKUP(B178,terms!$B$2:$B$219),1,0)</f>
        <v>0</v>
      </c>
      <c r="D178">
        <f>IF(B178=LOOKUP(B178,terms!$B$2:$B$223),0,1)</f>
        <v>1</v>
      </c>
      <c r="E178">
        <v>178</v>
      </c>
      <c r="F178" t="str">
        <f t="shared" si="5"/>
        <v>D178</v>
      </c>
      <c r="G178" t="str">
        <f ca="1">IF(C178=1,SUM(INDIRECT(F178):$D$1002),"")</f>
        <v/>
      </c>
    </row>
    <row r="179" spans="1:7" x14ac:dyDescent="0.25">
      <c r="A179" t="s">
        <v>1086</v>
      </c>
      <c r="B179" t="str">
        <f t="shared" si="4"/>
        <v>individualuseraccount</v>
      </c>
      <c r="C179">
        <f>IF(B179=LOOKUP(B179,terms!$B$2:$B$219),1,0)</f>
        <v>0</v>
      </c>
      <c r="D179">
        <f>IF(B179=LOOKUP(B179,terms!$B$2:$B$223),0,1)</f>
        <v>1</v>
      </c>
      <c r="E179">
        <v>179</v>
      </c>
      <c r="F179" t="str">
        <f t="shared" si="5"/>
        <v>D179</v>
      </c>
      <c r="G179" t="str">
        <f ca="1">IF(C179=1,SUM(INDIRECT(F179):$D$1002),"")</f>
        <v/>
      </c>
    </row>
    <row r="180" spans="1:7" x14ac:dyDescent="0.25">
      <c r="A180" t="s">
        <v>1087</v>
      </c>
      <c r="B180" t="str">
        <f t="shared" si="4"/>
        <v>verifiedexemptionrequest</v>
      </c>
      <c r="C180">
        <f>IF(B180=LOOKUP(B180,terms!$B$2:$B$219),1,0)</f>
        <v>0</v>
      </c>
      <c r="D180">
        <f>IF(B180=LOOKUP(B180,terms!$B$2:$B$223),0,1)</f>
        <v>1</v>
      </c>
      <c r="E180">
        <v>180</v>
      </c>
      <c r="F180" t="str">
        <f t="shared" si="5"/>
        <v>D180</v>
      </c>
      <c r="G180" t="str">
        <f ca="1">IF(C180=1,SUM(INDIRECT(F180):$D$1002),"")</f>
        <v/>
      </c>
    </row>
    <row r="181" spans="1:7" x14ac:dyDescent="0.25">
      <c r="A181" t="s">
        <v>1088</v>
      </c>
      <c r="B181" t="str">
        <f t="shared" si="4"/>
        <v>determineplanavailability</v>
      </c>
      <c r="C181">
        <f>IF(B181=LOOKUP(B181,terms!$B$2:$B$219),1,0)</f>
        <v>0</v>
      </c>
      <c r="D181">
        <f>IF(B181=LOOKUP(B181,terms!$B$2:$B$223),0,1)</f>
        <v>1</v>
      </c>
      <c r="E181">
        <v>181</v>
      </c>
      <c r="F181" t="str">
        <f t="shared" si="5"/>
        <v>D181</v>
      </c>
      <c r="G181" t="str">
        <f ca="1">IF(C181=1,SUM(INDIRECT(F181):$D$1002),"")</f>
        <v/>
      </c>
    </row>
    <row r="182" spans="1:7" x14ac:dyDescent="0.25">
      <c r="A182" t="s">
        <v>1089</v>
      </c>
      <c r="B182" t="str">
        <f t="shared" si="4"/>
        <v>standardizedonlineapplication</v>
      </c>
      <c r="C182">
        <f>IF(B182=LOOKUP(B182,terms!$B$2:$B$219),1,0)</f>
        <v>0</v>
      </c>
      <c r="D182">
        <f>IF(B182=LOOKUP(B182,terms!$B$2:$B$223),0,1)</f>
        <v>1</v>
      </c>
      <c r="E182">
        <v>182</v>
      </c>
      <c r="F182" t="str">
        <f t="shared" si="5"/>
        <v>D182</v>
      </c>
      <c r="G182" t="str">
        <f ca="1">IF(C182=1,SUM(INDIRECT(F182):$D$1002),"")</f>
        <v/>
      </c>
    </row>
    <row r="183" spans="1:7" x14ac:dyDescent="0.25">
      <c r="A183" t="s">
        <v>1090</v>
      </c>
      <c r="B183" t="str">
        <f t="shared" si="4"/>
        <v>preprintedapplicationmailed</v>
      </c>
      <c r="C183">
        <f>IF(B183=LOOKUP(B183,terms!$B$2:$B$219),1,0)</f>
        <v>0</v>
      </c>
      <c r="D183">
        <f>IF(B183=LOOKUP(B183,terms!$B$2:$B$223),0,1)</f>
        <v>1</v>
      </c>
      <c r="E183">
        <v>183</v>
      </c>
      <c r="F183" t="str">
        <f t="shared" si="5"/>
        <v>D183</v>
      </c>
      <c r="G183" t="str">
        <f ca="1">IF(C183=1,SUM(INDIRECT(F183):$D$1002),"")</f>
        <v/>
      </c>
    </row>
    <row r="184" spans="1:7" x14ac:dyDescent="0.25">
      <c r="A184" t="s">
        <v>1091</v>
      </c>
      <c r="B184" t="str">
        <f t="shared" si="4"/>
        <v>provideeventtrigger</v>
      </c>
      <c r="C184">
        <f>IF(B184=LOOKUP(B184,terms!$B$2:$B$219),1,0)</f>
        <v>0</v>
      </c>
      <c r="D184">
        <f>IF(B184=LOOKUP(B184,terms!$B$2:$B$223),0,1)</f>
        <v>1</v>
      </c>
      <c r="E184">
        <v>184</v>
      </c>
      <c r="F184" t="str">
        <f t="shared" si="5"/>
        <v>D184</v>
      </c>
      <c r="G184" t="str">
        <f ca="1">IF(C184=1,SUM(INDIRECT(F184):$D$1002),"")</f>
        <v/>
      </c>
    </row>
    <row r="185" spans="1:7" x14ac:dyDescent="0.25">
      <c r="A185" t="s">
        <v>1092</v>
      </c>
      <c r="B185" t="str">
        <f t="shared" si="4"/>
        <v>processindividualdisenrollment</v>
      </c>
      <c r="C185">
        <f>IF(B185=LOOKUP(B185,terms!$B$2:$B$219),1,0)</f>
        <v>0</v>
      </c>
      <c r="D185">
        <f>IF(B185=LOOKUP(B185,terms!$B$2:$B$223),0,1)</f>
        <v>1</v>
      </c>
      <c r="E185">
        <v>185</v>
      </c>
      <c r="F185" t="str">
        <f t="shared" si="5"/>
        <v>D185</v>
      </c>
      <c r="G185" t="str">
        <f ca="1">IF(C185=1,SUM(INDIRECT(F185):$D$1002),"")</f>
        <v/>
      </c>
    </row>
    <row r="186" spans="1:7" x14ac:dyDescent="0.25">
      <c r="A186" t="s">
        <v>1093</v>
      </c>
      <c r="B186" t="str">
        <f t="shared" si="4"/>
        <v>generatereportsad-hoc</v>
      </c>
      <c r="C186">
        <f>IF(B186=LOOKUP(B186,terms!$B$2:$B$219),1,0)</f>
        <v>0</v>
      </c>
      <c r="D186">
        <f>IF(B186=LOOKUP(B186,terms!$B$2:$B$223),0,1)</f>
        <v>1</v>
      </c>
      <c r="E186">
        <v>186</v>
      </c>
      <c r="F186" t="str">
        <f t="shared" si="5"/>
        <v>D186</v>
      </c>
      <c r="G186" t="str">
        <f ca="1">IF(C186=1,SUM(INDIRECT(F186):$D$1002),"")</f>
        <v/>
      </c>
    </row>
    <row r="187" spans="1:7" x14ac:dyDescent="0.25">
      <c r="A187" t="s">
        <v>1094</v>
      </c>
      <c r="B187" t="str">
        <f t="shared" si="4"/>
        <v>consumersaccountapplication</v>
      </c>
      <c r="C187">
        <f>IF(B187=LOOKUP(B187,terms!$B$2:$B$219),1,0)</f>
        <v>0</v>
      </c>
      <c r="D187">
        <f>IF(B187=LOOKUP(B187,terms!$B$2:$B$223),0,1)</f>
        <v>1</v>
      </c>
      <c r="E187">
        <v>187</v>
      </c>
      <c r="F187" t="str">
        <f t="shared" si="5"/>
        <v>D187</v>
      </c>
      <c r="G187" t="str">
        <f ca="1">IF(C187=1,SUM(INDIRECT(F187):$D$1002),"")</f>
        <v/>
      </c>
    </row>
    <row r="188" spans="1:7" x14ac:dyDescent="0.25">
      <c r="A188" t="s">
        <v>708</v>
      </c>
      <c r="B188" t="str">
        <f t="shared" si="4"/>
        <v>annualenrollmentperiod</v>
      </c>
      <c r="C188">
        <f>IF(B188=LOOKUP(B188,terms!$B$2:$B$219),1,0)</f>
        <v>1</v>
      </c>
      <c r="D188">
        <f>IF(B188=LOOKUP(B188,terms!$B$2:$B$223),0,1)</f>
        <v>0</v>
      </c>
      <c r="E188">
        <v>188</v>
      </c>
      <c r="F188" t="str">
        <f t="shared" si="5"/>
        <v>D188</v>
      </c>
      <c r="G188">
        <f ca="1">IF(C188=1,SUM(INDIRECT(F188):$D$1002),"")</f>
        <v>676</v>
      </c>
    </row>
    <row r="189" spans="1:7" x14ac:dyDescent="0.25">
      <c r="A189" t="s">
        <v>1095</v>
      </c>
      <c r="B189" t="str">
        <f t="shared" si="4"/>
        <v>planselectioncriterion</v>
      </c>
      <c r="C189">
        <f>IF(B189=LOOKUP(B189,terms!$B$2:$B$219),1,0)</f>
        <v>0</v>
      </c>
      <c r="D189">
        <f>IF(B189=LOOKUP(B189,terms!$B$2:$B$223),0,1)</f>
        <v>1</v>
      </c>
      <c r="E189">
        <v>189</v>
      </c>
      <c r="F189" t="str">
        <f t="shared" si="5"/>
        <v>D189</v>
      </c>
      <c r="G189" t="str">
        <f ca="1">IF(C189=1,SUM(INDIRECT(F189):$D$1002),"")</f>
        <v/>
      </c>
    </row>
    <row r="190" spans="1:7" x14ac:dyDescent="0.25">
      <c r="A190" t="s">
        <v>1096</v>
      </c>
      <c r="B190" t="str">
        <f t="shared" si="4"/>
        <v>addadditionaldatum</v>
      </c>
      <c r="C190">
        <f>IF(B190=LOOKUP(B190,terms!$B$2:$B$219),1,0)</f>
        <v>0</v>
      </c>
      <c r="D190">
        <f>IF(B190=LOOKUP(B190,terms!$B$2:$B$223),0,1)</f>
        <v>1</v>
      </c>
      <c r="E190">
        <v>190</v>
      </c>
      <c r="F190" t="str">
        <f t="shared" si="5"/>
        <v>D190</v>
      </c>
      <c r="G190" t="str">
        <f ca="1">IF(C190=1,SUM(INDIRECT(F190):$D$1002),"")</f>
        <v/>
      </c>
    </row>
    <row r="191" spans="1:7" x14ac:dyDescent="0.25">
      <c r="A191" t="s">
        <v>1097</v>
      </c>
      <c r="B191" t="str">
        <f t="shared" si="4"/>
        <v>currenthealthcareoption</v>
      </c>
      <c r="C191">
        <f>IF(B191=LOOKUP(B191,terms!$B$2:$B$219),1,0)</f>
        <v>0</v>
      </c>
      <c r="D191">
        <f>IF(B191=LOOKUP(B191,terms!$B$2:$B$223),0,1)</f>
        <v>1</v>
      </c>
      <c r="E191">
        <v>191</v>
      </c>
      <c r="F191" t="str">
        <f t="shared" si="5"/>
        <v>D191</v>
      </c>
      <c r="G191" t="str">
        <f ca="1">IF(C191=1,SUM(INDIRECT(F191):$D$1002),"")</f>
        <v/>
      </c>
    </row>
    <row r="192" spans="1:7" x14ac:dyDescent="0.25">
      <c r="A192" t="s">
        <v>1098</v>
      </c>
      <c r="B192" t="str">
        <f t="shared" si="4"/>
        <v>formalwrittennotice</v>
      </c>
      <c r="C192">
        <f>IF(B192=LOOKUP(B192,terms!$B$2:$B$219),1,0)</f>
        <v>0</v>
      </c>
      <c r="D192">
        <f>IF(B192=LOOKUP(B192,terms!$B$2:$B$223),0,1)</f>
        <v>1</v>
      </c>
      <c r="E192">
        <v>192</v>
      </c>
      <c r="F192" t="str">
        <f t="shared" si="5"/>
        <v>D192</v>
      </c>
      <c r="G192" t="str">
        <f ca="1">IF(C192=1,SUM(INDIRECT(F192):$D$1002),"")</f>
        <v/>
      </c>
    </row>
    <row r="193" spans="1:7" x14ac:dyDescent="0.25">
      <c r="A193" t="s">
        <v>1099</v>
      </c>
      <c r="B193" t="str">
        <f t="shared" si="4"/>
        <v>individual'scurrentplan</v>
      </c>
      <c r="C193">
        <f>IF(B193=LOOKUP(B193,terms!$B$2:$B$219),1,0)</f>
        <v>0</v>
      </c>
      <c r="D193">
        <f>IF(B193=LOOKUP(B193,terms!$B$2:$B$223),0,1)</f>
        <v>1</v>
      </c>
      <c r="E193">
        <v>193</v>
      </c>
      <c r="F193" t="str">
        <f t="shared" si="5"/>
        <v>D193</v>
      </c>
      <c r="G193" t="str">
        <f ca="1">IF(C193=1,SUM(INDIRECT(F193):$D$1002),"")</f>
        <v/>
      </c>
    </row>
    <row r="194" spans="1:7" x14ac:dyDescent="0.25">
      <c r="A194" t="s">
        <v>1100</v>
      </c>
      <c r="B194" t="str">
        <f t="shared" si="4"/>
        <v>listcertifiedqhp</v>
      </c>
      <c r="C194">
        <f>IF(B194=LOOKUP(B194,terms!$B$2:$B$219),1,0)</f>
        <v>0</v>
      </c>
      <c r="D194">
        <f>IF(B194=LOOKUP(B194,terms!$B$2:$B$223),0,1)</f>
        <v>1</v>
      </c>
      <c r="E194">
        <v>194</v>
      </c>
      <c r="F194" t="str">
        <f t="shared" si="5"/>
        <v>D194</v>
      </c>
      <c r="G194" t="str">
        <f ca="1">IF(C194=1,SUM(INDIRECT(F194):$D$1002),"")</f>
        <v/>
      </c>
    </row>
    <row r="195" spans="1:7" x14ac:dyDescent="0.25">
      <c r="A195" t="s">
        <v>1101</v>
      </c>
      <c r="B195" t="str">
        <f t="shared" ref="B195:B258" si="6">LOWER(SUBSTITUTE(A195," ",""))</f>
        <v>self-attestapplicationdatum</v>
      </c>
      <c r="C195">
        <f>IF(B195=LOOKUP(B195,terms!$B$2:$B$219),1,0)</f>
        <v>0</v>
      </c>
      <c r="D195">
        <f>IF(B195=LOOKUP(B195,terms!$B$2:$B$223),0,1)</f>
        <v>1</v>
      </c>
      <c r="E195">
        <v>195</v>
      </c>
      <c r="F195" t="str">
        <f t="shared" ref="F195:F258" si="7">CONCATENATE("D",E195)</f>
        <v>D195</v>
      </c>
      <c r="G195" t="str">
        <f ca="1">IF(C195=1,SUM(INDIRECT(F195):$D$1002),"")</f>
        <v/>
      </c>
    </row>
    <row r="196" spans="1:7" x14ac:dyDescent="0.25">
      <c r="A196" t="s">
        <v>1102</v>
      </c>
      <c r="B196" t="str">
        <f t="shared" si="6"/>
        <v>medi-calinmateeligibility</v>
      </c>
      <c r="C196">
        <f>IF(B196=LOOKUP(B196,terms!$B$2:$B$219),1,0)</f>
        <v>1</v>
      </c>
      <c r="D196">
        <f>IF(B196=LOOKUP(B196,terms!$B$2:$B$223),0,1)</f>
        <v>0</v>
      </c>
      <c r="E196">
        <v>196</v>
      </c>
      <c r="F196" t="str">
        <f t="shared" si="7"/>
        <v>D196</v>
      </c>
      <c r="G196">
        <f ca="1">IF(C196=1,SUM(INDIRECT(F196):$D$1002),"")</f>
        <v>669</v>
      </c>
    </row>
    <row r="197" spans="1:7" x14ac:dyDescent="0.25">
      <c r="A197" t="s">
        <v>1103</v>
      </c>
      <c r="B197" t="str">
        <f t="shared" si="6"/>
        <v>includingapplicationdatum</v>
      </c>
      <c r="C197">
        <f>IF(B197=LOOKUP(B197,terms!$B$2:$B$219),1,0)</f>
        <v>0</v>
      </c>
      <c r="D197">
        <f>IF(B197=LOOKUP(B197,terms!$B$2:$B$223),0,1)</f>
        <v>1</v>
      </c>
      <c r="E197">
        <v>197</v>
      </c>
      <c r="F197" t="str">
        <f t="shared" si="7"/>
        <v>D197</v>
      </c>
      <c r="G197" t="str">
        <f ca="1">IF(C197=1,SUM(INDIRECT(F197):$D$1002),"")</f>
        <v/>
      </c>
    </row>
    <row r="198" spans="1:7" x14ac:dyDescent="0.25">
      <c r="A198" t="s">
        <v>1104</v>
      </c>
      <c r="B198" t="str">
        <f t="shared" si="6"/>
        <v>providesummaryinformation</v>
      </c>
      <c r="C198">
        <f>IF(B198=LOOKUP(B198,terms!$B$2:$B$219),1,0)</f>
        <v>0</v>
      </c>
      <c r="D198">
        <f>IF(B198=LOOKUP(B198,terms!$B$2:$B$223),0,1)</f>
        <v>1</v>
      </c>
      <c r="E198">
        <v>198</v>
      </c>
      <c r="F198" t="str">
        <f t="shared" si="7"/>
        <v>D198</v>
      </c>
      <c r="G198" t="str">
        <f ca="1">IF(C198=1,SUM(INDIRECT(F198):$D$1002),"")</f>
        <v/>
      </c>
    </row>
    <row r="199" spans="1:7" x14ac:dyDescent="0.25">
      <c r="A199" t="s">
        <v>1105</v>
      </c>
      <c r="B199" t="str">
        <f t="shared" si="6"/>
        <v>calheersenrollmentdatum</v>
      </c>
      <c r="C199">
        <f>IF(B199=LOOKUP(B199,terms!$B$2:$B$219),1,0)</f>
        <v>0</v>
      </c>
      <c r="D199">
        <f>IF(B199=LOOKUP(B199,terms!$B$2:$B$223),0,1)</f>
        <v>1</v>
      </c>
      <c r="E199">
        <v>199</v>
      </c>
      <c r="F199" t="str">
        <f t="shared" si="7"/>
        <v>D199</v>
      </c>
      <c r="G199" t="str">
        <f ca="1">IF(C199=1,SUM(INDIRECT(F199):$D$1002),"")</f>
        <v/>
      </c>
    </row>
    <row r="200" spans="1:7" x14ac:dyDescent="0.25">
      <c r="A200" t="s">
        <v>1106</v>
      </c>
      <c r="B200" t="str">
        <f t="shared" si="6"/>
        <v>trackhistoricalrating</v>
      </c>
      <c r="C200">
        <f>IF(B200=LOOKUP(B200,terms!$B$2:$B$219),1,0)</f>
        <v>0</v>
      </c>
      <c r="D200">
        <f>IF(B200=LOOKUP(B200,terms!$B$2:$B$223),0,1)</f>
        <v>1</v>
      </c>
      <c r="E200">
        <v>200</v>
      </c>
      <c r="F200" t="str">
        <f t="shared" si="7"/>
        <v>D200</v>
      </c>
      <c r="G200" t="str">
        <f ca="1">IF(C200=1,SUM(INDIRECT(F200):$D$1002),"")</f>
        <v/>
      </c>
    </row>
    <row r="201" spans="1:7" x14ac:dyDescent="0.25">
      <c r="A201" t="s">
        <v>1107</v>
      </c>
      <c r="B201" t="str">
        <f t="shared" si="6"/>
        <v>updateqhpinformation</v>
      </c>
      <c r="C201">
        <f>IF(B201=LOOKUP(B201,terms!$B$2:$B$219),1,0)</f>
        <v>0</v>
      </c>
      <c r="D201">
        <f>IF(B201=LOOKUP(B201,terms!$B$2:$B$223),0,1)</f>
        <v>1</v>
      </c>
      <c r="E201">
        <v>201</v>
      </c>
      <c r="F201" t="str">
        <f t="shared" si="7"/>
        <v>D201</v>
      </c>
      <c r="G201" t="str">
        <f ca="1">IF(C201=1,SUM(INDIRECT(F201):$D$1002),"")</f>
        <v/>
      </c>
    </row>
    <row r="202" spans="1:7" x14ac:dyDescent="0.25">
      <c r="A202" t="s">
        <v>1108</v>
      </c>
      <c r="B202" t="str">
        <f t="shared" si="6"/>
        <v>recordindividualpreference</v>
      </c>
      <c r="C202">
        <f>IF(B202=LOOKUP(B202,terms!$B$2:$B$219),1,0)</f>
        <v>0</v>
      </c>
      <c r="D202">
        <f>IF(B202=LOOKUP(B202,terms!$B$2:$B$223),0,1)</f>
        <v>1</v>
      </c>
      <c r="E202">
        <v>202</v>
      </c>
      <c r="F202" t="str">
        <f t="shared" si="7"/>
        <v>D202</v>
      </c>
      <c r="G202" t="str">
        <f ca="1">IF(C202=1,SUM(INDIRECT(F202):$D$1002),"")</f>
        <v/>
      </c>
    </row>
    <row r="203" spans="1:7" x14ac:dyDescent="0.25">
      <c r="A203" t="s">
        <v>1109</v>
      </c>
      <c r="B203" t="str">
        <f t="shared" si="6"/>
        <v>webportalapplication</v>
      </c>
      <c r="C203">
        <f>IF(B203=LOOKUP(B203,terms!$B$2:$B$219),1,0)</f>
        <v>0</v>
      </c>
      <c r="D203">
        <f>IF(B203=LOOKUP(B203,terms!$B$2:$B$223),0,1)</f>
        <v>1</v>
      </c>
      <c r="E203">
        <v>203</v>
      </c>
      <c r="F203" t="str">
        <f t="shared" si="7"/>
        <v>D203</v>
      </c>
      <c r="G203" t="str">
        <f ca="1">IF(C203=1,SUM(INDIRECT(F203):$D$1002),"")</f>
        <v/>
      </c>
    </row>
    <row r="204" spans="1:7" x14ac:dyDescent="0.25">
      <c r="A204" t="s">
        <v>1110</v>
      </c>
      <c r="B204" t="str">
        <f t="shared" si="6"/>
        <v>presentuserfeedback</v>
      </c>
      <c r="C204">
        <f>IF(B204=LOOKUP(B204,terms!$B$2:$B$219),1,0)</f>
        <v>0</v>
      </c>
      <c r="D204">
        <f>IF(B204=LOOKUP(B204,terms!$B$2:$B$223),0,1)</f>
        <v>1</v>
      </c>
      <c r="E204">
        <v>204</v>
      </c>
      <c r="F204" t="str">
        <f t="shared" si="7"/>
        <v>D204</v>
      </c>
      <c r="G204" t="str">
        <f ca="1">IF(C204=1,SUM(INDIRECT(F204):$D$1002),"")</f>
        <v/>
      </c>
    </row>
    <row r="205" spans="1:7" x14ac:dyDescent="0.25">
      <c r="A205" t="s">
        <v>1111</v>
      </c>
      <c r="B205" t="str">
        <f t="shared" si="6"/>
        <v>initialapplicationdate</v>
      </c>
      <c r="C205">
        <f>IF(B205=LOOKUP(B205,terms!$B$2:$B$219),1,0)</f>
        <v>0</v>
      </c>
      <c r="D205">
        <f>IF(B205=LOOKUP(B205,terms!$B$2:$B$223),0,1)</f>
        <v>1</v>
      </c>
      <c r="E205">
        <v>205</v>
      </c>
      <c r="F205" t="str">
        <f t="shared" si="7"/>
        <v>D205</v>
      </c>
      <c r="G205" t="str">
        <f ca="1">IF(C205=1,SUM(INDIRECT(F205):$D$1002),"")</f>
        <v/>
      </c>
    </row>
    <row r="206" spans="1:7" x14ac:dyDescent="0.25">
      <c r="A206" t="s">
        <v>1112</v>
      </c>
      <c r="B206" t="str">
        <f t="shared" si="6"/>
        <v>enrollmenteffectivedate</v>
      </c>
      <c r="C206">
        <f>IF(B206=LOOKUP(B206,terms!$B$2:$B$219),1,0)</f>
        <v>0</v>
      </c>
      <c r="D206">
        <f>IF(B206=LOOKUP(B206,terms!$B$2:$B$223),0,1)</f>
        <v>1</v>
      </c>
      <c r="E206">
        <v>206</v>
      </c>
      <c r="F206" t="str">
        <f t="shared" si="7"/>
        <v>D206</v>
      </c>
      <c r="G206" t="str">
        <f ca="1">IF(C206=1,SUM(INDIRECT(F206):$D$1002),"")</f>
        <v/>
      </c>
    </row>
    <row r="207" spans="1:7" x14ac:dyDescent="0.25">
      <c r="A207" t="s">
        <v>1113</v>
      </c>
      <c r="B207" t="str">
        <f t="shared" si="6"/>
        <v>provideonlinechat</v>
      </c>
      <c r="C207">
        <f>IF(B207=LOOKUP(B207,terms!$B$2:$B$219),1,0)</f>
        <v>0</v>
      </c>
      <c r="D207">
        <f>IF(B207=LOOKUP(B207,terms!$B$2:$B$223),0,1)</f>
        <v>1</v>
      </c>
      <c r="E207">
        <v>207</v>
      </c>
      <c r="F207" t="str">
        <f t="shared" si="7"/>
        <v>D207</v>
      </c>
      <c r="G207" t="str">
        <f ca="1">IF(C207=1,SUM(INDIRECT(F207):$D$1002),"")</f>
        <v/>
      </c>
    </row>
    <row r="208" spans="1:7" x14ac:dyDescent="0.25">
      <c r="A208" t="s">
        <v>1114</v>
      </c>
      <c r="B208" t="str">
        <f t="shared" si="6"/>
        <v>updatehelpscreen</v>
      </c>
      <c r="C208">
        <f>IF(B208=LOOKUP(B208,terms!$B$2:$B$219),1,0)</f>
        <v>0</v>
      </c>
      <c r="D208">
        <f>IF(B208=LOOKUP(B208,terms!$B$2:$B$223),0,1)</f>
        <v>1</v>
      </c>
      <c r="E208">
        <v>208</v>
      </c>
      <c r="F208" t="str">
        <f t="shared" si="7"/>
        <v>D208</v>
      </c>
      <c r="G208" t="str">
        <f ca="1">IF(C208=1,SUM(INDIRECT(F208):$D$1002),"")</f>
        <v/>
      </c>
    </row>
    <row r="209" spans="1:7" x14ac:dyDescent="0.25">
      <c r="A209" t="s">
        <v>1115</v>
      </c>
      <c r="B209" t="str">
        <f t="shared" si="6"/>
        <v>supportredetermination</v>
      </c>
      <c r="C209">
        <f>IF(B209=LOOKUP(B209,terms!$B$2:$B$219),1,0)</f>
        <v>0</v>
      </c>
      <c r="D209">
        <f>IF(B209=LOOKUP(B209,terms!$B$2:$B$223),0,1)</f>
        <v>1</v>
      </c>
      <c r="E209">
        <v>209</v>
      </c>
      <c r="F209" t="str">
        <f t="shared" si="7"/>
        <v>D209</v>
      </c>
      <c r="G209" t="str">
        <f ca="1">IF(C209=1,SUM(INDIRECT(F209):$D$1002),"")</f>
        <v/>
      </c>
    </row>
    <row r="210" spans="1:7" x14ac:dyDescent="0.25">
      <c r="A210" t="s">
        <v>1116</v>
      </c>
      <c r="B210" t="str">
        <f t="shared" si="6"/>
        <v>updatedapplicationdatum</v>
      </c>
      <c r="C210">
        <f>IF(B210=LOOKUP(B210,terms!$B$2:$B$219),1,0)</f>
        <v>0</v>
      </c>
      <c r="D210">
        <f>IF(B210=LOOKUP(B210,terms!$B$2:$B$223),0,1)</f>
        <v>1</v>
      </c>
      <c r="E210">
        <v>210</v>
      </c>
      <c r="F210" t="str">
        <f t="shared" si="7"/>
        <v>D210</v>
      </c>
      <c r="G210" t="str">
        <f ca="1">IF(C210=1,SUM(INDIRECT(F210):$D$1002),"")</f>
        <v/>
      </c>
    </row>
    <row r="211" spans="1:7" x14ac:dyDescent="0.25">
      <c r="A211" t="s">
        <v>1117</v>
      </c>
      <c r="B211" t="str">
        <f t="shared" si="6"/>
        <v>routeappealrequest</v>
      </c>
      <c r="C211">
        <f>IF(B211=LOOKUP(B211,terms!$B$2:$B$219),1,0)</f>
        <v>0</v>
      </c>
      <c r="D211">
        <f>IF(B211=LOOKUP(B211,terms!$B$2:$B$223),0,1)</f>
        <v>1</v>
      </c>
      <c r="E211">
        <v>211</v>
      </c>
      <c r="F211" t="str">
        <f t="shared" si="7"/>
        <v>D211</v>
      </c>
      <c r="G211" t="str">
        <f ca="1">IF(C211=1,SUM(INDIRECT(F211):$D$1002),"")</f>
        <v/>
      </c>
    </row>
    <row r="212" spans="1:7" x14ac:dyDescent="0.25">
      <c r="A212" t="s">
        <v>1118</v>
      </c>
      <c r="B212" t="str">
        <f t="shared" si="6"/>
        <v>saveconsumerinformation</v>
      </c>
      <c r="C212">
        <f>IF(B212=LOOKUP(B212,terms!$B$2:$B$219),1,0)</f>
        <v>0</v>
      </c>
      <c r="D212">
        <f>IF(B212=LOOKUP(B212,terms!$B$2:$B$223),0,1)</f>
        <v>1</v>
      </c>
      <c r="E212">
        <v>212</v>
      </c>
      <c r="F212" t="str">
        <f t="shared" si="7"/>
        <v>D212</v>
      </c>
      <c r="G212" t="str">
        <f ca="1">IF(C212=1,SUM(INDIRECT(F212):$D$1002),"")</f>
        <v/>
      </c>
    </row>
    <row r="213" spans="1:7" x14ac:dyDescent="0.25">
      <c r="A213" t="s">
        <v>1119</v>
      </c>
      <c r="B213" t="str">
        <f t="shared" si="6"/>
        <v>receiveapplicantdatum</v>
      </c>
      <c r="C213">
        <f>IF(B213=LOOKUP(B213,terms!$B$2:$B$219),1,0)</f>
        <v>0</v>
      </c>
      <c r="D213">
        <f>IF(B213=LOOKUP(B213,terms!$B$2:$B$223),0,1)</f>
        <v>1</v>
      </c>
      <c r="E213">
        <v>213</v>
      </c>
      <c r="F213" t="str">
        <f t="shared" si="7"/>
        <v>D213</v>
      </c>
      <c r="G213" t="str">
        <f ca="1">IF(C213=1,SUM(INDIRECT(F213):$D$1002),"")</f>
        <v/>
      </c>
    </row>
    <row r="214" spans="1:7" x14ac:dyDescent="0.25">
      <c r="A214" t="s">
        <v>1120</v>
      </c>
      <c r="B214" t="str">
        <f t="shared" si="6"/>
        <v>consumerexperiencerelated</v>
      </c>
      <c r="C214">
        <f>IF(B214=LOOKUP(B214,terms!$B$2:$B$219),1,0)</f>
        <v>0</v>
      </c>
      <c r="D214">
        <f>IF(B214=LOOKUP(B214,terms!$B$2:$B$223),0,1)</f>
        <v>1</v>
      </c>
      <c r="E214">
        <v>214</v>
      </c>
      <c r="F214" t="str">
        <f t="shared" si="7"/>
        <v>D214</v>
      </c>
      <c r="G214" t="str">
        <f ca="1">IF(C214=1,SUM(INDIRECT(F214):$D$1002),"")</f>
        <v/>
      </c>
    </row>
    <row r="215" spans="1:7" x14ac:dyDescent="0.25">
      <c r="A215" t="s">
        <v>1121</v>
      </c>
      <c r="B215" t="str">
        <f t="shared" si="6"/>
        <v>trackreviewstatus</v>
      </c>
      <c r="C215">
        <f>IF(B215=LOOKUP(B215,terms!$B$2:$B$219),1,0)</f>
        <v>0</v>
      </c>
      <c r="D215">
        <f>IF(B215=LOOKUP(B215,terms!$B$2:$B$223),0,1)</f>
        <v>1</v>
      </c>
      <c r="E215">
        <v>215</v>
      </c>
      <c r="F215" t="str">
        <f t="shared" si="7"/>
        <v>D215</v>
      </c>
      <c r="G215" t="str">
        <f ca="1">IF(C215=1,SUM(INDIRECT(F215):$D$1002),"")</f>
        <v/>
      </c>
    </row>
    <row r="216" spans="1:7" x14ac:dyDescent="0.25">
      <c r="A216" t="s">
        <v>1122</v>
      </c>
      <c r="B216" t="str">
        <f t="shared" si="6"/>
        <v>provideflexibleworkflow</v>
      </c>
      <c r="C216">
        <f>IF(B216=LOOKUP(B216,terms!$B$2:$B$219),1,0)</f>
        <v>0</v>
      </c>
      <c r="D216">
        <f>IF(B216=LOOKUP(B216,terms!$B$2:$B$223),0,1)</f>
        <v>1</v>
      </c>
      <c r="E216">
        <v>216</v>
      </c>
      <c r="F216" t="str">
        <f t="shared" si="7"/>
        <v>D216</v>
      </c>
      <c r="G216" t="str">
        <f ca="1">IF(C216=1,SUM(INDIRECT(F216):$D$1002),"")</f>
        <v/>
      </c>
    </row>
    <row r="217" spans="1:7" x14ac:dyDescent="0.25">
      <c r="A217" t="s">
        <v>1123</v>
      </c>
      <c r="B217" t="str">
        <f t="shared" si="6"/>
        <v>reportingcapabilitiesrequired</v>
      </c>
      <c r="C217">
        <f>IF(B217=LOOKUP(B217,terms!$B$2:$B$219),1,0)</f>
        <v>0</v>
      </c>
      <c r="D217">
        <f>IF(B217=LOOKUP(B217,terms!$B$2:$B$223),0,1)</f>
        <v>1</v>
      </c>
      <c r="E217">
        <v>217</v>
      </c>
      <c r="F217" t="str">
        <f t="shared" si="7"/>
        <v>D217</v>
      </c>
      <c r="G217" t="str">
        <f ca="1">IF(C217=1,SUM(INDIRECT(F217):$D$1002),"")</f>
        <v/>
      </c>
    </row>
    <row r="218" spans="1:7" x14ac:dyDescent="0.25">
      <c r="A218" t="s">
        <v>1124</v>
      </c>
      <c r="B218" t="str">
        <f t="shared" si="6"/>
        <v>subsidizedapplicationsreceived</v>
      </c>
      <c r="C218">
        <f>IF(B218=LOOKUP(B218,terms!$B$2:$B$219),1,0)</f>
        <v>0</v>
      </c>
      <c r="D218">
        <f>IF(B218=LOOKUP(B218,terms!$B$2:$B$223),0,1)</f>
        <v>1</v>
      </c>
      <c r="E218">
        <v>218</v>
      </c>
      <c r="F218" t="str">
        <f t="shared" si="7"/>
        <v>D218</v>
      </c>
      <c r="G218" t="str">
        <f ca="1">IF(C218=1,SUM(INDIRECT(F218):$D$1002),"")</f>
        <v/>
      </c>
    </row>
    <row r="219" spans="1:7" x14ac:dyDescent="0.25">
      <c r="A219" t="s">
        <v>1125</v>
      </c>
      <c r="B219" t="str">
        <f t="shared" si="6"/>
        <v>estimatedannual</v>
      </c>
      <c r="C219">
        <f>IF(B219=LOOKUP(B219,terms!$B$2:$B$219),1,0)</f>
        <v>0</v>
      </c>
      <c r="D219">
        <f>IF(B219=LOOKUP(B219,terms!$B$2:$B$223),0,1)</f>
        <v>1</v>
      </c>
      <c r="E219">
        <v>219</v>
      </c>
      <c r="F219" t="str">
        <f t="shared" si="7"/>
        <v>D219</v>
      </c>
      <c r="G219" t="str">
        <f ca="1">IF(C219=1,SUM(INDIRECT(F219):$D$1002),"")</f>
        <v/>
      </c>
    </row>
    <row r="220" spans="1:7" x14ac:dyDescent="0.25">
      <c r="A220" t="s">
        <v>1126</v>
      </c>
      <c r="B220" t="str">
        <f t="shared" si="6"/>
        <v>trackindividualenrollment</v>
      </c>
      <c r="C220">
        <f>IF(B220=LOOKUP(B220,terms!$B$2:$B$219),1,0)</f>
        <v>0</v>
      </c>
      <c r="D220">
        <f>IF(B220=LOOKUP(B220,terms!$B$2:$B$223),0,1)</f>
        <v>1</v>
      </c>
      <c r="E220">
        <v>220</v>
      </c>
      <c r="F220" t="str">
        <f t="shared" si="7"/>
        <v>D220</v>
      </c>
      <c r="G220" t="str">
        <f ca="1">IF(C220=1,SUM(INDIRECT(F220):$D$1002),"")</f>
        <v/>
      </c>
    </row>
    <row r="221" spans="1:7" x14ac:dyDescent="0.25">
      <c r="A221" t="s">
        <v>1127</v>
      </c>
      <c r="B221" t="str">
        <f t="shared" si="6"/>
        <v>includehouseholdmember</v>
      </c>
      <c r="C221">
        <f>IF(B221=LOOKUP(B221,terms!$B$2:$B$219),1,0)</f>
        <v>0</v>
      </c>
      <c r="D221">
        <f>IF(B221=LOOKUP(B221,terms!$B$2:$B$223),0,1)</f>
        <v>1</v>
      </c>
      <c r="E221">
        <v>221</v>
      </c>
      <c r="F221" t="str">
        <f t="shared" si="7"/>
        <v>D221</v>
      </c>
      <c r="G221" t="str">
        <f ca="1">IF(C221=1,SUM(INDIRECT(F221):$D$1002),"")</f>
        <v/>
      </c>
    </row>
    <row r="222" spans="1:7" x14ac:dyDescent="0.25">
      <c r="A222" t="s">
        <v>1128</v>
      </c>
      <c r="B222" t="str">
        <f t="shared" si="6"/>
        <v>calheersemailnotification</v>
      </c>
      <c r="C222">
        <f>IF(B222=LOOKUP(B222,terms!$B$2:$B$219),1,0)</f>
        <v>0</v>
      </c>
      <c r="D222">
        <f>IF(B222=LOOKUP(B222,terms!$B$2:$B$223),0,1)</f>
        <v>1</v>
      </c>
      <c r="E222">
        <v>222</v>
      </c>
      <c r="F222" t="str">
        <f t="shared" si="7"/>
        <v>D222</v>
      </c>
      <c r="G222" t="str">
        <f ca="1">IF(C222=1,SUM(INDIRECT(F222):$D$1002),"")</f>
        <v/>
      </c>
    </row>
    <row r="223" spans="1:7" x14ac:dyDescent="0.25">
      <c r="A223" t="s">
        <v>1129</v>
      </c>
      <c r="B223" t="str">
        <f t="shared" si="6"/>
        <v>collectdatum</v>
      </c>
      <c r="C223">
        <f>IF(B223=LOOKUP(B223,terms!$B$2:$B$219),1,0)</f>
        <v>0</v>
      </c>
      <c r="D223">
        <f>IF(B223=LOOKUP(B223,terms!$B$2:$B$223),0,1)</f>
        <v>1</v>
      </c>
      <c r="E223">
        <v>223</v>
      </c>
      <c r="F223" t="str">
        <f t="shared" si="7"/>
        <v>D223</v>
      </c>
      <c r="G223" t="str">
        <f ca="1">IF(C223=1,SUM(INDIRECT(F223):$D$1002),"")</f>
        <v/>
      </c>
    </row>
    <row r="224" spans="1:7" x14ac:dyDescent="0.25">
      <c r="A224" t="s">
        <v>1130</v>
      </c>
      <c r="B224" t="str">
        <f t="shared" si="6"/>
        <v>provideproviderdirectory</v>
      </c>
      <c r="C224">
        <f>IF(B224=LOOKUP(B224,terms!$B$2:$B$219),1,0)</f>
        <v>0</v>
      </c>
      <c r="D224">
        <f>IF(B224=LOOKUP(B224,terms!$B$2:$B$223),0,1)</f>
        <v>1</v>
      </c>
      <c r="E224">
        <v>224</v>
      </c>
      <c r="F224" t="str">
        <f t="shared" si="7"/>
        <v>D224</v>
      </c>
      <c r="G224" t="str">
        <f ca="1">IF(C224=1,SUM(INDIRECT(F224):$D$1002),"")</f>
        <v/>
      </c>
    </row>
    <row r="225" spans="1:7" x14ac:dyDescent="0.25">
      <c r="A225" t="s">
        <v>1131</v>
      </c>
      <c r="B225" t="str">
        <f t="shared" si="6"/>
        <v>providedecisionsupport</v>
      </c>
      <c r="C225">
        <f>IF(B225=LOOKUP(B225,terms!$B$2:$B$219),1,0)</f>
        <v>0</v>
      </c>
      <c r="D225">
        <f>IF(B225=LOOKUP(B225,terms!$B$2:$B$223),0,1)</f>
        <v>1</v>
      </c>
      <c r="E225">
        <v>225</v>
      </c>
      <c r="F225" t="str">
        <f t="shared" si="7"/>
        <v>D225</v>
      </c>
      <c r="G225" t="str">
        <f ca="1">IF(C225=1,SUM(INDIRECT(F225):$D$1002),"")</f>
        <v/>
      </c>
    </row>
    <row r="226" spans="1:7" x14ac:dyDescent="0.25">
      <c r="A226" t="s">
        <v>1132</v>
      </c>
      <c r="B226" t="str">
        <f t="shared" si="6"/>
        <v>sendelectronicnotification</v>
      </c>
      <c r="C226">
        <f>IF(B226=LOOKUP(B226,terms!$B$2:$B$219),1,0)</f>
        <v>0</v>
      </c>
      <c r="D226">
        <f>IF(B226=LOOKUP(B226,terms!$B$2:$B$223),0,1)</f>
        <v>1</v>
      </c>
      <c r="E226">
        <v>226</v>
      </c>
      <c r="F226" t="str">
        <f t="shared" si="7"/>
        <v>D226</v>
      </c>
      <c r="G226" t="str">
        <f ca="1">IF(C226=1,SUM(INDIRECT(F226):$D$1002),"")</f>
        <v/>
      </c>
    </row>
    <row r="227" spans="1:7" x14ac:dyDescent="0.25">
      <c r="A227" t="s">
        <v>1133</v>
      </c>
      <c r="B227" t="str">
        <f t="shared" si="6"/>
        <v>makeinquiry</v>
      </c>
      <c r="C227">
        <f>IF(B227=LOOKUP(B227,terms!$B$2:$B$219),1,0)</f>
        <v>0</v>
      </c>
      <c r="D227">
        <f>IF(B227=LOOKUP(B227,terms!$B$2:$B$223),0,1)</f>
        <v>1</v>
      </c>
      <c r="E227">
        <v>227</v>
      </c>
      <c r="F227" t="str">
        <f t="shared" si="7"/>
        <v>D227</v>
      </c>
      <c r="G227" t="str">
        <f ca="1">IF(C227=1,SUM(INDIRECT(F227):$D$1002),"")</f>
        <v/>
      </c>
    </row>
    <row r="228" spans="1:7" x14ac:dyDescent="0.25">
      <c r="A228" t="s">
        <v>1134</v>
      </c>
      <c r="B228" t="str">
        <f t="shared" si="6"/>
        <v>obtainverificationdatum</v>
      </c>
      <c r="C228">
        <f>IF(B228=LOOKUP(B228,terms!$B$2:$B$219),1,0)</f>
        <v>0</v>
      </c>
      <c r="D228">
        <f>IF(B228=LOOKUP(B228,terms!$B$2:$B$223),0,1)</f>
        <v>1</v>
      </c>
      <c r="E228">
        <v>228</v>
      </c>
      <c r="F228" t="str">
        <f t="shared" si="7"/>
        <v>D228</v>
      </c>
      <c r="G228" t="str">
        <f ca="1">IF(C228=1,SUM(INDIRECT(F228):$D$1002),"")</f>
        <v/>
      </c>
    </row>
    <row r="229" spans="1:7" x14ac:dyDescent="0.25">
      <c r="A229" t="s">
        <v>1135</v>
      </c>
      <c r="B229" t="str">
        <f t="shared" si="6"/>
        <v>electronicallysendenrollee</v>
      </c>
      <c r="C229">
        <f>IF(B229=LOOKUP(B229,terms!$B$2:$B$219),1,0)</f>
        <v>0</v>
      </c>
      <c r="D229">
        <f>IF(B229=LOOKUP(B229,terms!$B$2:$B$223),0,1)</f>
        <v>1</v>
      </c>
      <c r="E229">
        <v>229</v>
      </c>
      <c r="F229" t="str">
        <f t="shared" si="7"/>
        <v>D229</v>
      </c>
      <c r="G229" t="str">
        <f ca="1">IF(C229=1,SUM(INDIRECT(F229):$D$1002),"")</f>
        <v/>
      </c>
    </row>
    <row r="230" spans="1:7" x14ac:dyDescent="0.25">
      <c r="A230" t="s">
        <v>797</v>
      </c>
      <c r="B230" t="str">
        <f t="shared" si="6"/>
        <v>healthcoverage</v>
      </c>
      <c r="C230">
        <f>IF(B230=LOOKUP(B230,terms!$B$2:$B$219),1,0)</f>
        <v>1</v>
      </c>
      <c r="D230">
        <f>IF(B230=LOOKUP(B230,terms!$B$2:$B$223),0,1)</f>
        <v>0</v>
      </c>
      <c r="E230">
        <v>230</v>
      </c>
      <c r="F230" t="str">
        <f t="shared" si="7"/>
        <v>D230</v>
      </c>
      <c r="G230">
        <f ca="1">IF(C230=1,SUM(INDIRECT(F230):$D$1002),"")</f>
        <v>636</v>
      </c>
    </row>
    <row r="231" spans="1:7" x14ac:dyDescent="0.25">
      <c r="A231" t="s">
        <v>1136</v>
      </c>
      <c r="B231" t="str">
        <f t="shared" si="6"/>
        <v>retainhistory</v>
      </c>
      <c r="C231">
        <f>IF(B231=LOOKUP(B231,terms!$B$2:$B$219),1,0)</f>
        <v>0</v>
      </c>
      <c r="D231">
        <f>IF(B231=LOOKUP(B231,terms!$B$2:$B$223),0,1)</f>
        <v>1</v>
      </c>
      <c r="E231">
        <v>231</v>
      </c>
      <c r="F231" t="str">
        <f t="shared" si="7"/>
        <v>D231</v>
      </c>
      <c r="G231" t="str">
        <f ca="1">IF(C231=1,SUM(INDIRECT(F231):$D$1002),"")</f>
        <v/>
      </c>
    </row>
    <row r="232" spans="1:7" x14ac:dyDescent="0.25">
      <c r="A232" t="s">
        <v>1137</v>
      </c>
      <c r="B232" t="str">
        <f t="shared" si="6"/>
        <v>provideadditionalverification</v>
      </c>
      <c r="C232">
        <f>IF(B232=LOOKUP(B232,terms!$B$2:$B$219),1,0)</f>
        <v>0</v>
      </c>
      <c r="D232">
        <f>IF(B232=LOOKUP(B232,terms!$B$2:$B$223),0,1)</f>
        <v>1</v>
      </c>
      <c r="E232">
        <v>232</v>
      </c>
      <c r="F232" t="str">
        <f t="shared" si="7"/>
        <v>D232</v>
      </c>
      <c r="G232" t="str">
        <f ca="1">IF(C232=1,SUM(INDIRECT(F232):$D$1002),"")</f>
        <v/>
      </c>
    </row>
    <row r="233" spans="1:7" x14ac:dyDescent="0.25">
      <c r="A233" t="s">
        <v>1138</v>
      </c>
      <c r="B233" t="str">
        <f t="shared" si="6"/>
        <v>viewdemonstrationvideo</v>
      </c>
      <c r="C233">
        <f>IF(B233=LOOKUP(B233,terms!$B$2:$B$219),1,0)</f>
        <v>0</v>
      </c>
      <c r="D233">
        <f>IF(B233=LOOKUP(B233,terms!$B$2:$B$223),0,1)</f>
        <v>1</v>
      </c>
      <c r="E233">
        <v>233</v>
      </c>
      <c r="F233" t="str">
        <f t="shared" si="7"/>
        <v>D233</v>
      </c>
      <c r="G233" t="str">
        <f ca="1">IF(C233=1,SUM(INDIRECT(F233):$D$1002),"")</f>
        <v/>
      </c>
    </row>
    <row r="234" spans="1:7" x14ac:dyDescent="0.25">
      <c r="A234" t="s">
        <v>1139</v>
      </c>
      <c r="B234" t="str">
        <f t="shared" si="6"/>
        <v>individualappealnotice</v>
      </c>
      <c r="C234">
        <f>IF(B234=LOOKUP(B234,terms!$B$2:$B$219),1,0)</f>
        <v>0</v>
      </c>
      <c r="D234">
        <f>IF(B234=LOOKUP(B234,terms!$B$2:$B$223),0,1)</f>
        <v>1</v>
      </c>
      <c r="E234">
        <v>234</v>
      </c>
      <c r="F234" t="str">
        <f t="shared" si="7"/>
        <v>D234</v>
      </c>
      <c r="G234" t="str">
        <f ca="1">IF(C234=1,SUM(INDIRECT(F234):$D$1002),"")</f>
        <v/>
      </c>
    </row>
    <row r="235" spans="1:7" x14ac:dyDescent="0.25">
      <c r="A235" t="s">
        <v>798</v>
      </c>
      <c r="B235" t="str">
        <f t="shared" si="6"/>
        <v>healthplan</v>
      </c>
      <c r="C235">
        <f>IF(B235=LOOKUP(B235,terms!$B$2:$B$219),1,0)</f>
        <v>1</v>
      </c>
      <c r="D235">
        <f>IF(B235=LOOKUP(B235,terms!$B$2:$B$223),0,1)</f>
        <v>0</v>
      </c>
      <c r="E235">
        <v>235</v>
      </c>
      <c r="F235" t="str">
        <f t="shared" si="7"/>
        <v>D235</v>
      </c>
      <c r="G235">
        <f ca="1">IF(C235=1,SUM(INDIRECT(F235):$D$1002),"")</f>
        <v>632</v>
      </c>
    </row>
    <row r="236" spans="1:7" x14ac:dyDescent="0.25">
      <c r="A236" t="s">
        <v>1140</v>
      </c>
      <c r="B236" t="str">
        <f t="shared" si="6"/>
        <v>verifyapplicantcitizenship</v>
      </c>
      <c r="C236">
        <f>IF(B236=LOOKUP(B236,terms!$B$2:$B$219),1,0)</f>
        <v>0</v>
      </c>
      <c r="D236">
        <f>IF(B236=LOOKUP(B236,terms!$B$2:$B$223),0,1)</f>
        <v>1</v>
      </c>
      <c r="E236">
        <v>236</v>
      </c>
      <c r="F236" t="str">
        <f t="shared" si="7"/>
        <v>D236</v>
      </c>
      <c r="G236" t="str">
        <f ca="1">IF(C236=1,SUM(INDIRECT(F236):$D$1002),"")</f>
        <v/>
      </c>
    </row>
    <row r="237" spans="1:7" x14ac:dyDescent="0.25">
      <c r="A237" t="s">
        <v>1141</v>
      </c>
      <c r="B237" t="str">
        <f t="shared" si="6"/>
        <v>servicequality</v>
      </c>
      <c r="C237">
        <f>IF(B237=LOOKUP(B237,terms!$B$2:$B$219),1,0)</f>
        <v>0</v>
      </c>
      <c r="D237">
        <f>IF(B237=LOOKUP(B237,terms!$B$2:$B$223),0,1)</f>
        <v>1</v>
      </c>
      <c r="E237">
        <v>237</v>
      </c>
      <c r="F237" t="str">
        <f t="shared" si="7"/>
        <v>D237</v>
      </c>
      <c r="G237" t="str">
        <f ca="1">IF(C237=1,SUM(INDIRECT(F237):$D$1002),"")</f>
        <v/>
      </c>
    </row>
    <row r="238" spans="1:7" x14ac:dyDescent="0.25">
      <c r="A238" t="s">
        <v>1142</v>
      </c>
      <c r="B238" t="str">
        <f t="shared" si="6"/>
        <v>storedpreference</v>
      </c>
      <c r="C238">
        <f>IF(B238=LOOKUP(B238,terms!$B$2:$B$219),1,0)</f>
        <v>0</v>
      </c>
      <c r="D238">
        <f>IF(B238=LOOKUP(B238,terms!$B$2:$B$223),0,1)</f>
        <v>1</v>
      </c>
      <c r="E238">
        <v>238</v>
      </c>
      <c r="F238" t="str">
        <f t="shared" si="7"/>
        <v>D238</v>
      </c>
      <c r="G238" t="str">
        <f ca="1">IF(C238=1,SUM(INDIRECT(F238):$D$1002),"")</f>
        <v/>
      </c>
    </row>
    <row r="239" spans="1:7" x14ac:dyDescent="0.25">
      <c r="A239" t="s">
        <v>709</v>
      </c>
      <c r="B239" t="str">
        <f t="shared" si="6"/>
        <v>annualrenewal</v>
      </c>
      <c r="C239">
        <f>IF(B239=LOOKUP(B239,terms!$B$2:$B$219),1,0)</f>
        <v>1</v>
      </c>
      <c r="D239">
        <f>IF(B239=LOOKUP(B239,terms!$B$2:$B$223),0,1)</f>
        <v>0</v>
      </c>
      <c r="E239">
        <v>239</v>
      </c>
      <c r="F239" t="str">
        <f t="shared" si="7"/>
        <v>D239</v>
      </c>
      <c r="G239">
        <f ca="1">IF(C239=1,SUM(INDIRECT(F239):$D$1002),"")</f>
        <v>629</v>
      </c>
    </row>
    <row r="240" spans="1:7" x14ac:dyDescent="0.25">
      <c r="A240" t="s">
        <v>1143</v>
      </c>
      <c r="B240" t="str">
        <f t="shared" si="6"/>
        <v>selectaptcsubsidy</v>
      </c>
      <c r="C240">
        <f>IF(B240=LOOKUP(B240,terms!$B$2:$B$219),1,0)</f>
        <v>0</v>
      </c>
      <c r="D240">
        <f>IF(B240=LOOKUP(B240,terms!$B$2:$B$223),0,1)</f>
        <v>1</v>
      </c>
      <c r="E240">
        <v>240</v>
      </c>
      <c r="F240" t="str">
        <f t="shared" si="7"/>
        <v>D240</v>
      </c>
      <c r="G240" t="str">
        <f ca="1">IF(C240=1,SUM(INDIRECT(F240):$D$1002),"")</f>
        <v/>
      </c>
    </row>
    <row r="241" spans="1:7" x14ac:dyDescent="0.25">
      <c r="A241" t="s">
        <v>1144</v>
      </c>
      <c r="B241" t="str">
        <f t="shared" si="6"/>
        <v>generatemonthlyreport</v>
      </c>
      <c r="C241">
        <f>IF(B241=LOOKUP(B241,terms!$B$2:$B$219),1,0)</f>
        <v>0</v>
      </c>
      <c r="D241">
        <f>IF(B241=LOOKUP(B241,terms!$B$2:$B$223),0,1)</f>
        <v>1</v>
      </c>
      <c r="E241">
        <v>241</v>
      </c>
      <c r="F241" t="str">
        <f t="shared" si="7"/>
        <v>D241</v>
      </c>
      <c r="G241" t="str">
        <f ca="1">IF(C241=1,SUM(INDIRECT(F241):$D$1002),"")</f>
        <v/>
      </c>
    </row>
    <row r="242" spans="1:7" x14ac:dyDescent="0.25">
      <c r="A242" t="s">
        <v>1145</v>
      </c>
      <c r="B242" t="str">
        <f t="shared" si="6"/>
        <v>createcaseloadreport</v>
      </c>
      <c r="C242">
        <f>IF(B242=LOOKUP(B242,terms!$B$2:$B$219),1,0)</f>
        <v>0</v>
      </c>
      <c r="D242">
        <f>IF(B242=LOOKUP(B242,terms!$B$2:$B$223),0,1)</f>
        <v>1</v>
      </c>
      <c r="E242">
        <v>242</v>
      </c>
      <c r="F242" t="str">
        <f t="shared" si="7"/>
        <v>D242</v>
      </c>
      <c r="G242" t="str">
        <f ca="1">IF(C242=1,SUM(INDIRECT(F242):$D$1002),"")</f>
        <v/>
      </c>
    </row>
    <row r="243" spans="1:7" x14ac:dyDescent="0.25">
      <c r="A243" t="s">
        <v>1146</v>
      </c>
      <c r="B243" t="str">
        <f t="shared" si="6"/>
        <v>processaccount</v>
      </c>
      <c r="C243">
        <f>IF(B243=LOOKUP(B243,terms!$B$2:$B$219),1,0)</f>
        <v>0</v>
      </c>
      <c r="D243">
        <f>IF(B243=LOOKUP(B243,terms!$B$2:$B$223),0,1)</f>
        <v>1</v>
      </c>
      <c r="E243">
        <v>243</v>
      </c>
      <c r="F243" t="str">
        <f t="shared" si="7"/>
        <v>D243</v>
      </c>
      <c r="G243" t="str">
        <f ca="1">IF(C243=1,SUM(INDIRECT(F243):$D$1002),"")</f>
        <v/>
      </c>
    </row>
    <row r="244" spans="1:7" x14ac:dyDescent="0.25">
      <c r="A244" t="s">
        <v>1147</v>
      </c>
      <c r="B244" t="str">
        <f t="shared" si="6"/>
        <v>qualityrating</v>
      </c>
      <c r="C244">
        <f>IF(B244=LOOKUP(B244,terms!$B$2:$B$219),1,0)</f>
        <v>1</v>
      </c>
      <c r="D244">
        <f>IF(B244=LOOKUP(B244,terms!$B$2:$B$223),0,1)</f>
        <v>0</v>
      </c>
      <c r="E244">
        <v>244</v>
      </c>
      <c r="F244" t="str">
        <f t="shared" si="7"/>
        <v>D244</v>
      </c>
      <c r="G244">
        <f ca="1">IF(C244=1,SUM(INDIRECT(F244):$D$1002),"")</f>
        <v>625</v>
      </c>
    </row>
    <row r="245" spans="1:7" x14ac:dyDescent="0.25">
      <c r="A245" t="s">
        <v>1148</v>
      </c>
      <c r="B245" t="str">
        <f t="shared" si="6"/>
        <v>dataelement</v>
      </c>
      <c r="C245">
        <f>IF(B245=LOOKUP(B245,terms!$B$2:$B$219),1,0)</f>
        <v>0</v>
      </c>
      <c r="D245">
        <f>IF(B245=LOOKUP(B245,terms!$B$2:$B$223),0,1)</f>
        <v>1</v>
      </c>
      <c r="E245">
        <v>245</v>
      </c>
      <c r="F245" t="str">
        <f t="shared" si="7"/>
        <v>D245</v>
      </c>
      <c r="G245" t="str">
        <f ca="1">IF(C245=1,SUM(INDIRECT(F245):$D$1002),"")</f>
        <v/>
      </c>
    </row>
    <row r="246" spans="1:7" x14ac:dyDescent="0.25">
      <c r="A246" t="s">
        <v>1149</v>
      </c>
      <c r="B246" t="str">
        <f t="shared" si="6"/>
        <v>datavalue</v>
      </c>
      <c r="C246">
        <f>IF(B246=LOOKUP(B246,terms!$B$2:$B$219),1,0)</f>
        <v>0</v>
      </c>
      <c r="D246">
        <f>IF(B246=LOOKUP(B246,terms!$B$2:$B$223),0,1)</f>
        <v>1</v>
      </c>
      <c r="E246">
        <v>246</v>
      </c>
      <c r="F246" t="str">
        <f t="shared" si="7"/>
        <v>D246</v>
      </c>
      <c r="G246" t="str">
        <f ca="1">IF(C246=1,SUM(INDIRECT(F246):$D$1002),"")</f>
        <v/>
      </c>
    </row>
    <row r="247" spans="1:7" x14ac:dyDescent="0.25">
      <c r="A247" t="s">
        <v>1150</v>
      </c>
      <c r="B247" t="str">
        <f t="shared" si="6"/>
        <v>authorizedprovider</v>
      </c>
      <c r="C247">
        <f>IF(B247=LOOKUP(B247,terms!$B$2:$B$219),1,0)</f>
        <v>0</v>
      </c>
      <c r="D247">
        <f>IF(B247=LOOKUP(B247,terms!$B$2:$B$223),0,1)</f>
        <v>1</v>
      </c>
      <c r="E247">
        <v>247</v>
      </c>
      <c r="F247" t="str">
        <f t="shared" si="7"/>
        <v>D247</v>
      </c>
      <c r="G247" t="str">
        <f ca="1">IF(C247=1,SUM(INDIRECT(F247):$D$1002),"")</f>
        <v/>
      </c>
    </row>
    <row r="248" spans="1:7" x14ac:dyDescent="0.25">
      <c r="A248" t="s">
        <v>1151</v>
      </c>
      <c r="B248" t="str">
        <f t="shared" si="6"/>
        <v>surveybased</v>
      </c>
      <c r="C248">
        <f>IF(B248=LOOKUP(B248,terms!$B$2:$B$219),1,0)</f>
        <v>0</v>
      </c>
      <c r="D248">
        <f>IF(B248=LOOKUP(B248,terms!$B$2:$B$223),0,1)</f>
        <v>1</v>
      </c>
      <c r="E248">
        <v>248</v>
      </c>
      <c r="F248" t="str">
        <f t="shared" si="7"/>
        <v>D248</v>
      </c>
      <c r="G248" t="str">
        <f ca="1">IF(C248=1,SUM(INDIRECT(F248):$D$1002),"")</f>
        <v/>
      </c>
    </row>
    <row r="249" spans="1:7" x14ac:dyDescent="0.25">
      <c r="A249" t="s">
        <v>1152</v>
      </c>
      <c r="B249" t="str">
        <f t="shared" si="6"/>
        <v>servicescenter</v>
      </c>
      <c r="C249">
        <f>IF(B249=LOOKUP(B249,terms!$B$2:$B$219),1,0)</f>
        <v>1</v>
      </c>
      <c r="D249">
        <f>IF(B249=LOOKUP(B249,terms!$B$2:$B$223),0,1)</f>
        <v>0</v>
      </c>
      <c r="E249">
        <v>249</v>
      </c>
      <c r="F249" t="str">
        <f t="shared" si="7"/>
        <v>D249</v>
      </c>
      <c r="G249">
        <f ca="1">IF(C249=1,SUM(INDIRECT(F249):$D$1002),"")</f>
        <v>621</v>
      </c>
    </row>
    <row r="250" spans="1:7" x14ac:dyDescent="0.25">
      <c r="A250" t="s">
        <v>1153</v>
      </c>
      <c r="B250" t="str">
        <f t="shared" si="6"/>
        <v>callcenter</v>
      </c>
      <c r="C250">
        <f>IF(B250=LOOKUP(B250,terms!$B$2:$B$219),1,0)</f>
        <v>1</v>
      </c>
      <c r="D250">
        <f>IF(B250=LOOKUP(B250,terms!$B$2:$B$223),0,1)</f>
        <v>0</v>
      </c>
      <c r="E250">
        <v>250</v>
      </c>
      <c r="F250" t="str">
        <f t="shared" si="7"/>
        <v>D250</v>
      </c>
      <c r="G250">
        <f ca="1">IF(C250=1,SUM(INDIRECT(F250):$D$1002),"")</f>
        <v>621</v>
      </c>
    </row>
    <row r="251" spans="1:7" x14ac:dyDescent="0.25">
      <c r="A251" t="s">
        <v>1154</v>
      </c>
      <c r="B251" t="str">
        <f t="shared" si="6"/>
        <v>qualitymeasure</v>
      </c>
      <c r="C251">
        <f>IF(B251=LOOKUP(B251,terms!$B$2:$B$219),1,0)</f>
        <v>0</v>
      </c>
      <c r="D251">
        <f>IF(B251=LOOKUP(B251,terms!$B$2:$B$223),0,1)</f>
        <v>1</v>
      </c>
      <c r="E251">
        <v>251</v>
      </c>
      <c r="F251" t="str">
        <f t="shared" si="7"/>
        <v>D251</v>
      </c>
      <c r="G251" t="str">
        <f ca="1">IF(C251=1,SUM(INDIRECT(F251):$D$1002),"")</f>
        <v/>
      </c>
    </row>
    <row r="252" spans="1:7" x14ac:dyDescent="0.25">
      <c r="A252" t="s">
        <v>1155</v>
      </c>
      <c r="B252" t="str">
        <f t="shared" si="6"/>
        <v>benefitlevel</v>
      </c>
      <c r="C252">
        <f>IF(B252=LOOKUP(B252,terms!$B$2:$B$219),1,0)</f>
        <v>0</v>
      </c>
      <c r="D252">
        <f>IF(B252=LOOKUP(B252,terms!$B$2:$B$223),0,1)</f>
        <v>1</v>
      </c>
      <c r="E252">
        <v>252</v>
      </c>
      <c r="F252" t="str">
        <f t="shared" si="7"/>
        <v>D252</v>
      </c>
      <c r="G252" t="str">
        <f ca="1">IF(C252=1,SUM(INDIRECT(F252):$D$1002),"")</f>
        <v/>
      </c>
    </row>
    <row r="253" spans="1:7" x14ac:dyDescent="0.25">
      <c r="A253" t="s">
        <v>1156</v>
      </c>
      <c r="B253" t="str">
        <f t="shared" si="6"/>
        <v>targetedgroup</v>
      </c>
      <c r="C253">
        <f>IF(B253=LOOKUP(B253,terms!$B$2:$B$219),1,0)</f>
        <v>0</v>
      </c>
      <c r="D253">
        <f>IF(B253=LOOKUP(B253,terms!$B$2:$B$223),0,1)</f>
        <v>1</v>
      </c>
      <c r="E253">
        <v>253</v>
      </c>
      <c r="F253" t="str">
        <f t="shared" si="7"/>
        <v>D253</v>
      </c>
      <c r="G253" t="str">
        <f ca="1">IF(C253=1,SUM(INDIRECT(F253):$D$1002),"")</f>
        <v/>
      </c>
    </row>
    <row r="254" spans="1:7" x14ac:dyDescent="0.25">
      <c r="A254" t="s">
        <v>1157</v>
      </c>
      <c r="B254" t="str">
        <f t="shared" si="6"/>
        <v>consumersattestation</v>
      </c>
      <c r="C254">
        <f>IF(B254=LOOKUP(B254,terms!$B$2:$B$219),1,0)</f>
        <v>0</v>
      </c>
      <c r="D254">
        <f>IF(B254=LOOKUP(B254,terms!$B$2:$B$223),0,1)</f>
        <v>1</v>
      </c>
      <c r="E254">
        <v>254</v>
      </c>
      <c r="F254" t="str">
        <f t="shared" si="7"/>
        <v>D254</v>
      </c>
      <c r="G254" t="str">
        <f ca="1">IF(C254=1,SUM(INDIRECT(F254):$D$1002),"")</f>
        <v/>
      </c>
    </row>
    <row r="255" spans="1:7" x14ac:dyDescent="0.25">
      <c r="A255" t="s">
        <v>1158</v>
      </c>
      <c r="B255" t="str">
        <f t="shared" si="6"/>
        <v>taxadministration</v>
      </c>
      <c r="C255">
        <f>IF(B255=LOOKUP(B255,terms!$B$2:$B$219),1,0)</f>
        <v>0</v>
      </c>
      <c r="D255">
        <f>IF(B255=LOOKUP(B255,terms!$B$2:$B$223),0,1)</f>
        <v>1</v>
      </c>
      <c r="E255">
        <v>255</v>
      </c>
      <c r="F255" t="str">
        <f t="shared" si="7"/>
        <v>D255</v>
      </c>
      <c r="G255" t="str">
        <f ca="1">IF(C255=1,SUM(INDIRECT(F255):$D$1002),"")</f>
        <v/>
      </c>
    </row>
    <row r="256" spans="1:7" x14ac:dyDescent="0.25">
      <c r="A256" t="s">
        <v>1159</v>
      </c>
      <c r="B256" t="str">
        <f t="shared" si="6"/>
        <v>geographicarea</v>
      </c>
      <c r="C256">
        <f>IF(B256=LOOKUP(B256,terms!$B$2:$B$219),1,0)</f>
        <v>0</v>
      </c>
      <c r="D256">
        <f>IF(B256=LOOKUP(B256,terms!$B$2:$B$223),0,1)</f>
        <v>1</v>
      </c>
      <c r="E256">
        <v>256</v>
      </c>
      <c r="F256" t="str">
        <f t="shared" si="7"/>
        <v>D256</v>
      </c>
      <c r="G256" t="str">
        <f ca="1">IF(C256=1,SUM(INDIRECT(F256):$D$1002),"")</f>
        <v/>
      </c>
    </row>
    <row r="257" spans="1:7" x14ac:dyDescent="0.25">
      <c r="A257" t="s">
        <v>1160</v>
      </c>
      <c r="B257" t="str">
        <f t="shared" si="6"/>
        <v>taxfiling</v>
      </c>
      <c r="C257">
        <f>IF(B257=LOOKUP(B257,terms!$B$2:$B$219),1,0)</f>
        <v>0</v>
      </c>
      <c r="D257">
        <f>IF(B257=LOOKUP(B257,terms!$B$2:$B$223),0,1)</f>
        <v>1</v>
      </c>
      <c r="E257">
        <v>257</v>
      </c>
      <c r="F257" t="str">
        <f t="shared" si="7"/>
        <v>D257</v>
      </c>
      <c r="G257" t="str">
        <f ca="1">IF(C257=1,SUM(INDIRECT(F257):$D$1002),"")</f>
        <v/>
      </c>
    </row>
    <row r="258" spans="1:7" x14ac:dyDescent="0.25">
      <c r="A258" t="s">
        <v>1161</v>
      </c>
      <c r="B258" t="str">
        <f t="shared" si="6"/>
        <v>accountpreference</v>
      </c>
      <c r="C258">
        <f>IF(B258=LOOKUP(B258,terms!$B$2:$B$219),1,0)</f>
        <v>0</v>
      </c>
      <c r="D258">
        <f>IF(B258=LOOKUP(B258,terms!$B$2:$B$223),0,1)</f>
        <v>1</v>
      </c>
      <c r="E258">
        <v>258</v>
      </c>
      <c r="F258" t="str">
        <f t="shared" si="7"/>
        <v>D258</v>
      </c>
      <c r="G258" t="str">
        <f ca="1">IF(C258=1,SUM(INDIRECT(F258):$D$1002),"")</f>
        <v/>
      </c>
    </row>
    <row r="259" spans="1:7" x14ac:dyDescent="0.25">
      <c r="A259" t="s">
        <v>1162</v>
      </c>
      <c r="B259" t="str">
        <f t="shared" ref="B259:B322" si="8">LOWER(SUBSTITUTE(A259," ",""))</f>
        <v>supportmanagement</v>
      </c>
      <c r="C259">
        <f>IF(B259=LOOKUP(B259,terms!$B$2:$B$219),1,0)</f>
        <v>0</v>
      </c>
      <c r="D259">
        <f>IF(B259=LOOKUP(B259,terms!$B$2:$B$223),0,1)</f>
        <v>1</v>
      </c>
      <c r="E259">
        <v>259</v>
      </c>
      <c r="F259" t="str">
        <f t="shared" ref="F259:F322" si="9">CONCATENATE("D",E259)</f>
        <v>D259</v>
      </c>
      <c r="G259" t="str">
        <f ca="1">IF(C259=1,SUM(INDIRECT(F259):$D$1002),"")</f>
        <v/>
      </c>
    </row>
    <row r="260" spans="1:7" x14ac:dyDescent="0.25">
      <c r="A260" t="s">
        <v>851</v>
      </c>
      <c r="B260" t="str">
        <f t="shared" si="8"/>
        <v>premiumsubsidy</v>
      </c>
      <c r="C260">
        <f>IF(B260=LOOKUP(B260,terms!$B$2:$B$219),1,0)</f>
        <v>1</v>
      </c>
      <c r="D260">
        <f>IF(B260=LOOKUP(B260,terms!$B$2:$B$223),0,1)</f>
        <v>0</v>
      </c>
      <c r="E260">
        <v>260</v>
      </c>
      <c r="F260" t="str">
        <f t="shared" si="9"/>
        <v>D260</v>
      </c>
      <c r="G260">
        <f ca="1">IF(C260=1,SUM(INDIRECT(F260):$D$1002),"")</f>
        <v>612</v>
      </c>
    </row>
    <row r="261" spans="1:7" x14ac:dyDescent="0.25">
      <c r="A261" t="s">
        <v>1163</v>
      </c>
      <c r="B261" t="str">
        <f t="shared" si="8"/>
        <v>planselection</v>
      </c>
      <c r="C261">
        <f>IF(B261=LOOKUP(B261,terms!$B$2:$B$219),1,0)</f>
        <v>0</v>
      </c>
      <c r="D261">
        <f>IF(B261=LOOKUP(B261,terms!$B$2:$B$223),0,1)</f>
        <v>1</v>
      </c>
      <c r="E261">
        <v>261</v>
      </c>
      <c r="F261" t="str">
        <f t="shared" si="9"/>
        <v>D261</v>
      </c>
      <c r="G261" t="str">
        <f ca="1">IF(C261=1,SUM(INDIRECT(F261):$D$1002),"")</f>
        <v/>
      </c>
    </row>
    <row r="262" spans="1:7" x14ac:dyDescent="0.25">
      <c r="A262" t="s">
        <v>1164</v>
      </c>
      <c r="B262" t="str">
        <f t="shared" si="8"/>
        <v>eligibilitydetermination</v>
      </c>
      <c r="C262">
        <f>IF(B262=LOOKUP(B262,terms!$B$2:$B$219),1,0)</f>
        <v>0</v>
      </c>
      <c r="D262">
        <f>IF(B262=LOOKUP(B262,terms!$B$2:$B$223),0,1)</f>
        <v>1</v>
      </c>
      <c r="E262">
        <v>262</v>
      </c>
      <c r="F262" t="str">
        <f t="shared" si="9"/>
        <v>D262</v>
      </c>
      <c r="G262" t="str">
        <f ca="1">IF(C262=1,SUM(INDIRECT(F262):$D$1002),"")</f>
        <v/>
      </c>
    </row>
    <row r="263" spans="1:7" x14ac:dyDescent="0.25">
      <c r="A263" t="s">
        <v>1165</v>
      </c>
      <c r="B263" t="str">
        <f t="shared" si="8"/>
        <v>authorizeduser</v>
      </c>
      <c r="C263">
        <f>IF(B263=LOOKUP(B263,terms!$B$2:$B$219),1,0)</f>
        <v>0</v>
      </c>
      <c r="D263">
        <f>IF(B263=LOOKUP(B263,terms!$B$2:$B$223),0,1)</f>
        <v>1</v>
      </c>
      <c r="E263">
        <v>263</v>
      </c>
      <c r="F263" t="str">
        <f t="shared" si="9"/>
        <v>D263</v>
      </c>
      <c r="G263" t="str">
        <f ca="1">IF(C263=1,SUM(INDIRECT(F263):$D$1002),"")</f>
        <v/>
      </c>
    </row>
    <row r="264" spans="1:7" x14ac:dyDescent="0.25">
      <c r="A264" t="s">
        <v>1166</v>
      </c>
      <c r="B264" t="str">
        <f t="shared" si="8"/>
        <v>paymentinformation</v>
      </c>
      <c r="C264">
        <f>IF(B264=LOOKUP(B264,terms!$B$2:$B$219),1,0)</f>
        <v>0</v>
      </c>
      <c r="D264">
        <f>IF(B264=LOOKUP(B264,terms!$B$2:$B$223),0,1)</f>
        <v>1</v>
      </c>
      <c r="E264">
        <v>264</v>
      </c>
      <c r="F264" t="str">
        <f t="shared" si="9"/>
        <v>D264</v>
      </c>
      <c r="G264" t="str">
        <f ca="1">IF(C264=1,SUM(INDIRECT(F264):$D$1002),"")</f>
        <v/>
      </c>
    </row>
    <row r="265" spans="1:7" x14ac:dyDescent="0.25">
      <c r="A265" t="s">
        <v>1167</v>
      </c>
      <c r="B265" t="str">
        <f t="shared" si="8"/>
        <v>informationentered</v>
      </c>
      <c r="C265">
        <f>IF(B265=LOOKUP(B265,terms!$B$2:$B$219),1,0)</f>
        <v>0</v>
      </c>
      <c r="D265">
        <f>IF(B265=LOOKUP(B265,terms!$B$2:$B$223),0,1)</f>
        <v>1</v>
      </c>
      <c r="E265">
        <v>265</v>
      </c>
      <c r="F265" t="str">
        <f t="shared" si="9"/>
        <v>D265</v>
      </c>
      <c r="G265" t="str">
        <f ca="1">IF(C265=1,SUM(INDIRECT(F265):$D$1002),"")</f>
        <v/>
      </c>
    </row>
    <row r="266" spans="1:7" x14ac:dyDescent="0.25">
      <c r="A266" t="s">
        <v>1168</v>
      </c>
      <c r="B266" t="str">
        <f t="shared" si="8"/>
        <v>personalinformation</v>
      </c>
      <c r="C266">
        <f>IF(B266=LOOKUP(B266,terms!$B$2:$B$219),1,0)</f>
        <v>0</v>
      </c>
      <c r="D266">
        <f>IF(B266=LOOKUP(B266,terms!$B$2:$B$223),0,1)</f>
        <v>1</v>
      </c>
      <c r="E266">
        <v>266</v>
      </c>
      <c r="F266" t="str">
        <f t="shared" si="9"/>
        <v>D266</v>
      </c>
      <c r="G266" t="str">
        <f ca="1">IF(C266=1,SUM(INDIRECT(F266):$D$1002),"")</f>
        <v/>
      </c>
    </row>
    <row r="267" spans="1:7" x14ac:dyDescent="0.25">
      <c r="A267" t="s">
        <v>1169</v>
      </c>
      <c r="B267" t="str">
        <f t="shared" si="8"/>
        <v>planrating</v>
      </c>
      <c r="C267">
        <f>IF(B267=LOOKUP(B267,terms!$B$2:$B$219),1,0)</f>
        <v>0</v>
      </c>
      <c r="D267">
        <f>IF(B267=LOOKUP(B267,terms!$B$2:$B$223),0,1)</f>
        <v>1</v>
      </c>
      <c r="E267">
        <v>267</v>
      </c>
      <c r="F267" t="str">
        <f t="shared" si="9"/>
        <v>D267</v>
      </c>
      <c r="G267" t="str">
        <f ca="1">IF(C267=1,SUM(INDIRECT(F267):$D$1002),"")</f>
        <v/>
      </c>
    </row>
    <row r="268" spans="1:7" x14ac:dyDescent="0.25">
      <c r="A268" t="s">
        <v>734</v>
      </c>
      <c r="B268" t="str">
        <f t="shared" si="8"/>
        <v>casemanagement</v>
      </c>
      <c r="C268">
        <f>IF(B268=LOOKUP(B268,terms!$B$2:$B$219),1,0)</f>
        <v>1</v>
      </c>
      <c r="D268">
        <f>IF(B268=LOOKUP(B268,terms!$B$2:$B$223),0,1)</f>
        <v>0</v>
      </c>
      <c r="E268">
        <v>268</v>
      </c>
      <c r="F268" t="str">
        <f t="shared" si="9"/>
        <v>D268</v>
      </c>
      <c r="G268">
        <f ca="1">IF(C268=1,SUM(INDIRECT(F268):$D$1002),"")</f>
        <v>605</v>
      </c>
    </row>
    <row r="269" spans="1:7" x14ac:dyDescent="0.25">
      <c r="A269" t="s">
        <v>1170</v>
      </c>
      <c r="B269" t="str">
        <f t="shared" si="8"/>
        <v>analyzeresponse</v>
      </c>
      <c r="C269">
        <f>IF(B269=LOOKUP(B269,terms!$B$2:$B$219),1,0)</f>
        <v>0</v>
      </c>
      <c r="D269">
        <f>IF(B269=LOOKUP(B269,terms!$B$2:$B$223),0,1)</f>
        <v>1</v>
      </c>
      <c r="E269">
        <v>269</v>
      </c>
      <c r="F269" t="str">
        <f t="shared" si="9"/>
        <v>D269</v>
      </c>
      <c r="G269" t="str">
        <f ca="1">IF(C269=1,SUM(INDIRECT(F269):$D$1002),"")</f>
        <v/>
      </c>
    </row>
    <row r="270" spans="1:7" x14ac:dyDescent="0.25">
      <c r="A270" t="s">
        <v>1171</v>
      </c>
      <c r="B270" t="str">
        <f t="shared" si="8"/>
        <v>manualreview</v>
      </c>
      <c r="C270">
        <f>IF(B270=LOOKUP(B270,terms!$B$2:$B$219),1,0)</f>
        <v>0</v>
      </c>
      <c r="D270">
        <f>IF(B270=LOOKUP(B270,terms!$B$2:$B$223),0,1)</f>
        <v>1</v>
      </c>
      <c r="E270">
        <v>270</v>
      </c>
      <c r="F270" t="str">
        <f t="shared" si="9"/>
        <v>D270</v>
      </c>
      <c r="G270" t="str">
        <f ca="1">IF(C270=1,SUM(INDIRECT(F270):$D$1002),"")</f>
        <v/>
      </c>
    </row>
    <row r="271" spans="1:7" x14ac:dyDescent="0.25">
      <c r="A271" t="s">
        <v>1172</v>
      </c>
      <c r="B271" t="str">
        <f t="shared" si="8"/>
        <v>controlagency</v>
      </c>
      <c r="C271">
        <f>IF(B271=LOOKUP(B271,terms!$B$2:$B$219),1,0)</f>
        <v>1</v>
      </c>
      <c r="D271">
        <f>IF(B271=LOOKUP(B271,terms!$B$2:$B$223),0,1)</f>
        <v>0</v>
      </c>
      <c r="E271">
        <v>271</v>
      </c>
      <c r="F271" t="str">
        <f t="shared" si="9"/>
        <v>D271</v>
      </c>
      <c r="G271">
        <f ca="1">IF(C271=1,SUM(INDIRECT(F271):$D$1002),"")</f>
        <v>603</v>
      </c>
    </row>
    <row r="272" spans="1:7" x14ac:dyDescent="0.25">
      <c r="A272" t="s">
        <v>1173</v>
      </c>
      <c r="B272" t="str">
        <f t="shared" si="8"/>
        <v>caseinformation</v>
      </c>
      <c r="C272">
        <f>IF(B272=LOOKUP(B272,terms!$B$2:$B$219),1,0)</f>
        <v>0</v>
      </c>
      <c r="D272">
        <f>IF(B272=LOOKUP(B272,terms!$B$2:$B$223),0,1)</f>
        <v>1</v>
      </c>
      <c r="E272">
        <v>272</v>
      </c>
      <c r="F272" t="str">
        <f t="shared" si="9"/>
        <v>D272</v>
      </c>
      <c r="G272" t="str">
        <f ca="1">IF(C272=1,SUM(INDIRECT(F272):$D$1002),"")</f>
        <v/>
      </c>
    </row>
    <row r="273" spans="1:7" x14ac:dyDescent="0.25">
      <c r="A273" t="s">
        <v>1174</v>
      </c>
      <c r="B273" t="str">
        <f t="shared" si="8"/>
        <v>statusstatewide</v>
      </c>
      <c r="C273">
        <f>IF(B273=LOOKUP(B273,terms!$B$2:$B$219),1,0)</f>
        <v>0</v>
      </c>
      <c r="D273">
        <f>IF(B273=LOOKUP(B273,terms!$B$2:$B$223),0,1)</f>
        <v>1</v>
      </c>
      <c r="E273">
        <v>273</v>
      </c>
      <c r="F273" t="str">
        <f t="shared" si="9"/>
        <v>D273</v>
      </c>
      <c r="G273" t="str">
        <f ca="1">IF(C273=1,SUM(INDIRECT(F273):$D$1002),"")</f>
        <v/>
      </c>
    </row>
    <row r="274" spans="1:7" x14ac:dyDescent="0.25">
      <c r="A274" t="s">
        <v>1175</v>
      </c>
      <c r="B274" t="str">
        <f t="shared" si="8"/>
        <v>individualaccount</v>
      </c>
      <c r="C274">
        <f>IF(B274=LOOKUP(B274,terms!$B$2:$B$219),1,0)</f>
        <v>0</v>
      </c>
      <c r="D274">
        <f>IF(B274=LOOKUP(B274,terms!$B$2:$B$223),0,1)</f>
        <v>1</v>
      </c>
      <c r="E274">
        <v>274</v>
      </c>
      <c r="F274" t="str">
        <f t="shared" si="9"/>
        <v>D274</v>
      </c>
      <c r="G274" t="str">
        <f ca="1">IF(C274=1,SUM(INDIRECT(F274):$D$1002),"")</f>
        <v/>
      </c>
    </row>
    <row r="275" spans="1:7" x14ac:dyDescent="0.25">
      <c r="A275" t="s">
        <v>1176</v>
      </c>
      <c r="B275" t="str">
        <f t="shared" si="8"/>
        <v>updatedinformation</v>
      </c>
      <c r="C275">
        <f>IF(B275=LOOKUP(B275,terms!$B$2:$B$219),1,0)</f>
        <v>0</v>
      </c>
      <c r="D275">
        <f>IF(B275=LOOKUP(B275,terms!$B$2:$B$223),0,1)</f>
        <v>1</v>
      </c>
      <c r="E275">
        <v>275</v>
      </c>
      <c r="F275" t="str">
        <f t="shared" si="9"/>
        <v>D275</v>
      </c>
      <c r="G275" t="str">
        <f ca="1">IF(C275=1,SUM(INDIRECT(F275):$D$1002),"")</f>
        <v/>
      </c>
    </row>
    <row r="276" spans="1:7" x14ac:dyDescent="0.25">
      <c r="A276" t="s">
        <v>1177</v>
      </c>
      <c r="B276" t="str">
        <f t="shared" si="8"/>
        <v>informationprovided</v>
      </c>
      <c r="C276">
        <f>IF(B276=LOOKUP(B276,terms!$B$2:$B$219),1,0)</f>
        <v>0</v>
      </c>
      <c r="D276">
        <f>IF(B276=LOOKUP(B276,terms!$B$2:$B$223),0,1)</f>
        <v>1</v>
      </c>
      <c r="E276">
        <v>276</v>
      </c>
      <c r="F276" t="str">
        <f t="shared" si="9"/>
        <v>D276</v>
      </c>
      <c r="G276" t="str">
        <f ca="1">IF(C276=1,SUM(INDIRECT(F276):$D$1002),"")</f>
        <v/>
      </c>
    </row>
    <row r="277" spans="1:7" x14ac:dyDescent="0.25">
      <c r="A277" t="s">
        <v>1178</v>
      </c>
      <c r="B277" t="str">
        <f t="shared" si="8"/>
        <v>promotehealth</v>
      </c>
      <c r="C277">
        <f>IF(B277=LOOKUP(B277,terms!$B$2:$B$219),1,0)</f>
        <v>0</v>
      </c>
      <c r="D277">
        <f>IF(B277=LOOKUP(B277,terms!$B$2:$B$223),0,1)</f>
        <v>1</v>
      </c>
      <c r="E277">
        <v>277</v>
      </c>
      <c r="F277" t="str">
        <f t="shared" si="9"/>
        <v>D277</v>
      </c>
      <c r="G277" t="str">
        <f ca="1">IF(C277=1,SUM(INDIRECT(F277):$D$1002),"")</f>
        <v/>
      </c>
    </row>
    <row r="278" spans="1:7" x14ac:dyDescent="0.25">
      <c r="A278" t="s">
        <v>1179</v>
      </c>
      <c r="B278" t="str">
        <f t="shared" si="8"/>
        <v>automaticallyenroll</v>
      </c>
      <c r="C278">
        <f>IF(B278=LOOKUP(B278,terms!$B$2:$B$219),1,0)</f>
        <v>0</v>
      </c>
      <c r="D278">
        <f>IF(B278=LOOKUP(B278,terms!$B$2:$B$223),0,1)</f>
        <v>1</v>
      </c>
      <c r="E278">
        <v>278</v>
      </c>
      <c r="F278" t="str">
        <f t="shared" si="9"/>
        <v>D278</v>
      </c>
      <c r="G278" t="str">
        <f ca="1">IF(C278=1,SUM(INDIRECT(F278):$D$1002),"")</f>
        <v/>
      </c>
    </row>
    <row r="279" spans="1:7" x14ac:dyDescent="0.25">
      <c r="A279" t="s">
        <v>1180</v>
      </c>
      <c r="B279" t="str">
        <f t="shared" si="8"/>
        <v>adjustpayment</v>
      </c>
      <c r="C279">
        <f>IF(B279=LOOKUP(B279,terms!$B$2:$B$219),1,0)</f>
        <v>0</v>
      </c>
      <c r="D279">
        <f>IF(B279=LOOKUP(B279,terms!$B$2:$B$223),0,1)</f>
        <v>1</v>
      </c>
      <c r="E279">
        <v>279</v>
      </c>
      <c r="F279" t="str">
        <f t="shared" si="9"/>
        <v>D279</v>
      </c>
      <c r="G279" t="str">
        <f ca="1">IF(C279=1,SUM(INDIRECT(F279):$D$1002),"")</f>
        <v/>
      </c>
    </row>
    <row r="280" spans="1:7" x14ac:dyDescent="0.25">
      <c r="A280" t="s">
        <v>1181</v>
      </c>
      <c r="B280" t="str">
        <f t="shared" si="8"/>
        <v>paymentdiscrepancy</v>
      </c>
      <c r="C280">
        <f>IF(B280=LOOKUP(B280,terms!$B$2:$B$219),1,0)</f>
        <v>0</v>
      </c>
      <c r="D280">
        <f>IF(B280=LOOKUP(B280,terms!$B$2:$B$223),0,1)</f>
        <v>1</v>
      </c>
      <c r="E280">
        <v>280</v>
      </c>
      <c r="F280" t="str">
        <f t="shared" si="9"/>
        <v>D280</v>
      </c>
      <c r="G280" t="str">
        <f ca="1">IF(C280=1,SUM(INDIRECT(F280):$D$1002),"")</f>
        <v/>
      </c>
    </row>
    <row r="281" spans="1:7" x14ac:dyDescent="0.25">
      <c r="A281" t="s">
        <v>1182</v>
      </c>
      <c r="B281" t="str">
        <f t="shared" si="8"/>
        <v>communicationchannel</v>
      </c>
      <c r="C281">
        <f>IF(B281=LOOKUP(B281,terms!$B$2:$B$219),1,0)</f>
        <v>0</v>
      </c>
      <c r="D281">
        <f>IF(B281=LOOKUP(B281,terms!$B$2:$B$223),0,1)</f>
        <v>1</v>
      </c>
      <c r="E281">
        <v>281</v>
      </c>
      <c r="F281" t="str">
        <f t="shared" si="9"/>
        <v>D281</v>
      </c>
      <c r="G281" t="str">
        <f ca="1">IF(C281=1,SUM(INDIRECT(F281):$D$1002),"")</f>
        <v/>
      </c>
    </row>
    <row r="282" spans="1:7" x14ac:dyDescent="0.25">
      <c r="A282" t="s">
        <v>1183</v>
      </c>
      <c r="B282" t="str">
        <f t="shared" si="8"/>
        <v>riskcost</v>
      </c>
      <c r="C282">
        <f>IF(B282=LOOKUP(B282,terms!$B$2:$B$219),1,0)</f>
        <v>0</v>
      </c>
      <c r="D282">
        <f>IF(B282=LOOKUP(B282,terms!$B$2:$B$223),0,1)</f>
        <v>1</v>
      </c>
      <c r="E282">
        <v>282</v>
      </c>
      <c r="F282" t="str">
        <f t="shared" si="9"/>
        <v>D282</v>
      </c>
      <c r="G282" t="str">
        <f ca="1">IF(C282=1,SUM(INDIRECT(F282):$D$1002),"")</f>
        <v/>
      </c>
    </row>
    <row r="283" spans="1:7" x14ac:dyDescent="0.25">
      <c r="A283" t="s">
        <v>1184</v>
      </c>
      <c r="B283" t="str">
        <f t="shared" si="8"/>
        <v>coveragerequirement</v>
      </c>
      <c r="C283">
        <f>IF(B283=LOOKUP(B283,terms!$B$2:$B$219),1,0)</f>
        <v>0</v>
      </c>
      <c r="D283">
        <f>IF(B283=LOOKUP(B283,terms!$B$2:$B$223),0,1)</f>
        <v>1</v>
      </c>
      <c r="E283">
        <v>283</v>
      </c>
      <c r="F283" t="str">
        <f t="shared" si="9"/>
        <v>D283</v>
      </c>
      <c r="G283" t="str">
        <f ca="1">IF(C283=1,SUM(INDIRECT(F283):$D$1002),"")</f>
        <v/>
      </c>
    </row>
    <row r="284" spans="1:7" x14ac:dyDescent="0.25">
      <c r="A284" t="s">
        <v>1185</v>
      </c>
      <c r="B284" t="str">
        <f t="shared" si="8"/>
        <v>exemptionapplication</v>
      </c>
      <c r="C284">
        <f>IF(B284=LOOKUP(B284,terms!$B$2:$B$219),1,0)</f>
        <v>0</v>
      </c>
      <c r="D284">
        <f>IF(B284=LOOKUP(B284,terms!$B$2:$B$223),0,1)</f>
        <v>1</v>
      </c>
      <c r="E284">
        <v>284</v>
      </c>
      <c r="F284" t="str">
        <f t="shared" si="9"/>
        <v>D284</v>
      </c>
      <c r="G284" t="str">
        <f ca="1">IF(C284=1,SUM(INDIRECT(F284):$D$1002),"")</f>
        <v/>
      </c>
    </row>
    <row r="285" spans="1:7" x14ac:dyDescent="0.25">
      <c r="A285" t="s">
        <v>1186</v>
      </c>
      <c r="B285" t="str">
        <f t="shared" si="8"/>
        <v>federalaudit</v>
      </c>
      <c r="C285">
        <f>IF(B285=LOOKUP(B285,terms!$B$2:$B$219),1,0)</f>
        <v>0</v>
      </c>
      <c r="D285">
        <f>IF(B285=LOOKUP(B285,terms!$B$2:$B$223),0,1)</f>
        <v>1</v>
      </c>
      <c r="E285">
        <v>285</v>
      </c>
      <c r="F285" t="str">
        <f t="shared" si="9"/>
        <v>D285</v>
      </c>
      <c r="G285" t="str">
        <f ca="1">IF(C285=1,SUM(INDIRECT(F285):$D$1002),"")</f>
        <v/>
      </c>
    </row>
    <row r="286" spans="1:7" x14ac:dyDescent="0.25">
      <c r="A286" t="s">
        <v>1187</v>
      </c>
      <c r="B286" t="str">
        <f t="shared" si="8"/>
        <v>provideworkflowfunctionality</v>
      </c>
      <c r="C286">
        <f>IF(B286=LOOKUP(B286,terms!$B$2:$B$219),1,0)</f>
        <v>0</v>
      </c>
      <c r="D286">
        <f>IF(B286=LOOKUP(B286,terms!$B$2:$B$223),0,1)</f>
        <v>1</v>
      </c>
      <c r="E286">
        <v>286</v>
      </c>
      <c r="F286" t="str">
        <f t="shared" si="9"/>
        <v>D286</v>
      </c>
      <c r="G286" t="str">
        <f ca="1">IF(C286=1,SUM(INDIRECT(F286):$D$1002),"")</f>
        <v/>
      </c>
    </row>
    <row r="287" spans="1:7" x14ac:dyDescent="0.25">
      <c r="A287" t="s">
        <v>1188</v>
      </c>
      <c r="B287" t="str">
        <f t="shared" si="8"/>
        <v>minimumdataset</v>
      </c>
      <c r="C287">
        <f>IF(B287=LOOKUP(B287,terms!$B$2:$B$219),1,0)</f>
        <v>0</v>
      </c>
      <c r="D287">
        <f>IF(B287=LOOKUP(B287,terms!$B$2:$B$223),0,1)</f>
        <v>1</v>
      </c>
      <c r="E287">
        <v>287</v>
      </c>
      <c r="F287" t="str">
        <f t="shared" si="9"/>
        <v>D287</v>
      </c>
      <c r="G287" t="str">
        <f ca="1">IF(C287=1,SUM(INDIRECT(F287):$D$1002),"")</f>
        <v/>
      </c>
    </row>
    <row r="288" spans="1:7" x14ac:dyDescent="0.25">
      <c r="A288" t="s">
        <v>1189</v>
      </c>
      <c r="B288" t="str">
        <f t="shared" si="8"/>
        <v>qualitydoctor</v>
      </c>
      <c r="C288">
        <f>IF(B288=LOOKUP(B288,terms!$B$2:$B$219),1,0)</f>
        <v>0</v>
      </c>
      <c r="D288">
        <f>IF(B288=LOOKUP(B288,terms!$B$2:$B$223),0,1)</f>
        <v>1</v>
      </c>
      <c r="E288">
        <v>288</v>
      </c>
      <c r="F288" t="str">
        <f t="shared" si="9"/>
        <v>D288</v>
      </c>
      <c r="G288" t="str">
        <f ca="1">IF(C288=1,SUM(INDIRECT(F288):$D$1002),"")</f>
        <v/>
      </c>
    </row>
    <row r="289" spans="1:7" x14ac:dyDescent="0.25">
      <c r="A289" t="s">
        <v>1190</v>
      </c>
      <c r="B289" t="str">
        <f t="shared" si="8"/>
        <v>keymetric</v>
      </c>
      <c r="C289">
        <f>IF(B289=LOOKUP(B289,terms!$B$2:$B$219),1,0)</f>
        <v>0</v>
      </c>
      <c r="D289">
        <f>IF(B289=LOOKUP(B289,terms!$B$2:$B$223),0,1)</f>
        <v>1</v>
      </c>
      <c r="E289">
        <v>289</v>
      </c>
      <c r="F289" t="str">
        <f t="shared" si="9"/>
        <v>D289</v>
      </c>
      <c r="G289" t="str">
        <f ca="1">IF(C289=1,SUM(INDIRECT(F289):$D$1002),"")</f>
        <v/>
      </c>
    </row>
    <row r="290" spans="1:7" x14ac:dyDescent="0.25">
      <c r="A290" t="s">
        <v>803</v>
      </c>
      <c r="B290" t="str">
        <f t="shared" si="8"/>
        <v>identificationcard</v>
      </c>
      <c r="C290">
        <f>IF(B290=LOOKUP(B290,terms!$B$2:$B$219),1,0)</f>
        <v>1</v>
      </c>
      <c r="D290">
        <f>IF(B290=LOOKUP(B290,terms!$B$2:$B$223),0,1)</f>
        <v>0</v>
      </c>
      <c r="E290">
        <v>290</v>
      </c>
      <c r="F290" t="str">
        <f t="shared" si="9"/>
        <v>D290</v>
      </c>
      <c r="G290">
        <f ca="1">IF(C290=1,SUM(INDIRECT(F290):$D$1002),"")</f>
        <v>585</v>
      </c>
    </row>
    <row r="291" spans="1:7" x14ac:dyDescent="0.25">
      <c r="A291" t="s">
        <v>1191</v>
      </c>
      <c r="B291" t="str">
        <f t="shared" si="8"/>
        <v>enrollmentprocess</v>
      </c>
      <c r="C291">
        <f>IF(B291=LOOKUP(B291,terms!$B$2:$B$219),1,0)</f>
        <v>0</v>
      </c>
      <c r="D291">
        <f>IF(B291=LOOKUP(B291,terms!$B$2:$B$223),0,1)</f>
        <v>1</v>
      </c>
      <c r="E291">
        <v>291</v>
      </c>
      <c r="F291" t="str">
        <f t="shared" si="9"/>
        <v>D291</v>
      </c>
      <c r="G291" t="str">
        <f ca="1">IF(C291=1,SUM(INDIRECT(F291):$D$1002),"")</f>
        <v/>
      </c>
    </row>
    <row r="292" spans="1:7" x14ac:dyDescent="0.25">
      <c r="A292" t="s">
        <v>1192</v>
      </c>
      <c r="B292" t="str">
        <f t="shared" si="8"/>
        <v>healthcareservice</v>
      </c>
      <c r="C292">
        <f>IF(B292=LOOKUP(B292,terms!$B$2:$B$219),1,0)</f>
        <v>0</v>
      </c>
      <c r="D292">
        <f>IF(B292=LOOKUP(B292,terms!$B$2:$B$223),0,1)</f>
        <v>1</v>
      </c>
      <c r="E292">
        <v>292</v>
      </c>
      <c r="F292" t="str">
        <f t="shared" si="9"/>
        <v>D292</v>
      </c>
      <c r="G292" t="str">
        <f ca="1">IF(C292=1,SUM(INDIRECT(F292):$D$1002),"")</f>
        <v/>
      </c>
    </row>
    <row r="293" spans="1:7" x14ac:dyDescent="0.25">
      <c r="A293" t="s">
        <v>1193</v>
      </c>
      <c r="B293" t="str">
        <f t="shared" si="8"/>
        <v>premiumcontribution</v>
      </c>
      <c r="C293">
        <f>IF(B293=LOOKUP(B293,terms!$B$2:$B$219),1,0)</f>
        <v>0</v>
      </c>
      <c r="D293">
        <f>IF(B293=LOOKUP(B293,terms!$B$2:$B$223),0,1)</f>
        <v>1</v>
      </c>
      <c r="E293">
        <v>293</v>
      </c>
      <c r="F293" t="str">
        <f t="shared" si="9"/>
        <v>D293</v>
      </c>
      <c r="G293" t="str">
        <f ca="1">IF(C293=1,SUM(INDIRECT(F293):$D$1002),"")</f>
        <v/>
      </c>
    </row>
    <row r="294" spans="1:7" x14ac:dyDescent="0.25">
      <c r="A294" t="s">
        <v>1194</v>
      </c>
      <c r="B294" t="str">
        <f t="shared" si="8"/>
        <v>grosspremium</v>
      </c>
      <c r="C294">
        <f>IF(B294=LOOKUP(B294,terms!$B$2:$B$219),1,0)</f>
        <v>0</v>
      </c>
      <c r="D294">
        <f>IF(B294=LOOKUP(B294,terms!$B$2:$B$223),0,1)</f>
        <v>1</v>
      </c>
      <c r="E294">
        <v>294</v>
      </c>
      <c r="F294" t="str">
        <f t="shared" si="9"/>
        <v>D294</v>
      </c>
      <c r="G294" t="str">
        <f ca="1">IF(C294=1,SUM(INDIRECT(F294):$D$1002),"")</f>
        <v/>
      </c>
    </row>
    <row r="295" spans="1:7" x14ac:dyDescent="0.25">
      <c r="A295" t="s">
        <v>820</v>
      </c>
      <c r="B295" t="str">
        <f t="shared" si="8"/>
        <v>netpremium</v>
      </c>
      <c r="C295">
        <f>IF(B295=LOOKUP(B295,terms!$B$2:$B$219),1,0)</f>
        <v>1</v>
      </c>
      <c r="D295">
        <f>IF(B295=LOOKUP(B295,terms!$B$2:$B$223),0,1)</f>
        <v>0</v>
      </c>
      <c r="E295">
        <v>295</v>
      </c>
      <c r="F295" t="str">
        <f t="shared" si="9"/>
        <v>D295</v>
      </c>
      <c r="G295">
        <f ca="1">IF(C295=1,SUM(INDIRECT(F295):$D$1002),"")</f>
        <v>581</v>
      </c>
    </row>
    <row r="296" spans="1:7" x14ac:dyDescent="0.25">
      <c r="A296" t="s">
        <v>1195</v>
      </c>
      <c r="B296" t="str">
        <f t="shared" si="8"/>
        <v>identifyassister</v>
      </c>
      <c r="C296">
        <f>IF(B296=LOOKUP(B296,terms!$B$2:$B$219),1,0)</f>
        <v>0</v>
      </c>
      <c r="D296">
        <f>IF(B296=LOOKUP(B296,terms!$B$2:$B$223),0,1)</f>
        <v>1</v>
      </c>
      <c r="E296">
        <v>296</v>
      </c>
      <c r="F296" t="str">
        <f t="shared" si="9"/>
        <v>D296</v>
      </c>
      <c r="G296" t="str">
        <f ca="1">IF(C296=1,SUM(INDIRECT(F296):$D$1002),"")</f>
        <v/>
      </c>
    </row>
    <row r="297" spans="1:7" x14ac:dyDescent="0.25">
      <c r="A297" t="s">
        <v>1196</v>
      </c>
      <c r="B297" t="str">
        <f t="shared" si="8"/>
        <v>includingdetail</v>
      </c>
      <c r="C297">
        <f>IF(B297=LOOKUP(B297,terms!$B$2:$B$219),1,0)</f>
        <v>0</v>
      </c>
      <c r="D297">
        <f>IF(B297=LOOKUP(B297,terms!$B$2:$B$223),0,1)</f>
        <v>1</v>
      </c>
      <c r="E297">
        <v>297</v>
      </c>
      <c r="F297" t="str">
        <f t="shared" si="9"/>
        <v>D297</v>
      </c>
      <c r="G297" t="str">
        <f ca="1">IF(C297=1,SUM(INDIRECT(F297):$D$1002),"")</f>
        <v/>
      </c>
    </row>
    <row r="298" spans="1:7" x14ac:dyDescent="0.25">
      <c r="A298" t="s">
        <v>1197</v>
      </c>
      <c r="B298" t="str">
        <f t="shared" si="8"/>
        <v>includingstatistical</v>
      </c>
      <c r="C298">
        <f>IF(B298=LOOKUP(B298,terms!$B$2:$B$219),1,0)</f>
        <v>0</v>
      </c>
      <c r="D298">
        <f>IF(B298=LOOKUP(B298,terms!$B$2:$B$223),0,1)</f>
        <v>1</v>
      </c>
      <c r="E298">
        <v>298</v>
      </c>
      <c r="F298" t="str">
        <f t="shared" si="9"/>
        <v>D298</v>
      </c>
      <c r="G298" t="str">
        <f ca="1">IF(C298=1,SUM(INDIRECT(F298):$D$1002),"")</f>
        <v/>
      </c>
    </row>
    <row r="299" spans="1:7" x14ac:dyDescent="0.25">
      <c r="A299" t="s">
        <v>1198</v>
      </c>
      <c r="B299" t="str">
        <f t="shared" si="8"/>
        <v>generatead-hoc</v>
      </c>
      <c r="C299">
        <f>IF(B299=LOOKUP(B299,terms!$B$2:$B$219),1,0)</f>
        <v>0</v>
      </c>
      <c r="D299">
        <f>IF(B299=LOOKUP(B299,terms!$B$2:$B$223),0,1)</f>
        <v>1</v>
      </c>
      <c r="E299">
        <v>299</v>
      </c>
      <c r="F299" t="str">
        <f t="shared" si="9"/>
        <v>D299</v>
      </c>
      <c r="G299" t="str">
        <f ca="1">IF(C299=1,SUM(INDIRECT(F299):$D$1002),"")</f>
        <v/>
      </c>
    </row>
    <row r="300" spans="1:7" x14ac:dyDescent="0.25">
      <c r="A300" t="s">
        <v>1199</v>
      </c>
      <c r="B300" t="str">
        <f t="shared" si="8"/>
        <v>generatepayment</v>
      </c>
      <c r="C300">
        <f>IF(B300=LOOKUP(B300,terms!$B$2:$B$219),1,0)</f>
        <v>0</v>
      </c>
      <c r="D300">
        <f>IF(B300=LOOKUP(B300,terms!$B$2:$B$223),0,1)</f>
        <v>1</v>
      </c>
      <c r="E300">
        <v>300</v>
      </c>
      <c r="F300" t="str">
        <f t="shared" si="9"/>
        <v>D300</v>
      </c>
      <c r="G300" t="str">
        <f ca="1">IF(C300=1,SUM(INDIRECT(F300):$D$1002),"")</f>
        <v/>
      </c>
    </row>
    <row r="301" spans="1:7" x14ac:dyDescent="0.25">
      <c r="A301" t="s">
        <v>1200</v>
      </c>
      <c r="B301" t="str">
        <f t="shared" si="8"/>
        <v>chipplan</v>
      </c>
      <c r="C301">
        <f>IF(B301=LOOKUP(B301,terms!$B$2:$B$219),1,0)</f>
        <v>0</v>
      </c>
      <c r="D301">
        <f>IF(B301=LOOKUP(B301,terms!$B$2:$B$223),0,1)</f>
        <v>1</v>
      </c>
      <c r="E301">
        <v>301</v>
      </c>
      <c r="F301" t="str">
        <f t="shared" si="9"/>
        <v>D301</v>
      </c>
      <c r="G301" t="str">
        <f ca="1">IF(C301=1,SUM(INDIRECT(F301):$D$1002),"")</f>
        <v/>
      </c>
    </row>
    <row r="302" spans="1:7" x14ac:dyDescent="0.25">
      <c r="A302" t="s">
        <v>1201</v>
      </c>
      <c r="B302" t="str">
        <f t="shared" si="8"/>
        <v>updateaccount</v>
      </c>
      <c r="C302">
        <f>IF(B302=LOOKUP(B302,terms!$B$2:$B$219),1,0)</f>
        <v>0</v>
      </c>
      <c r="D302">
        <f>IF(B302=LOOKUP(B302,terms!$B$2:$B$223),0,1)</f>
        <v>1</v>
      </c>
      <c r="E302">
        <v>302</v>
      </c>
      <c r="F302" t="str">
        <f t="shared" si="9"/>
        <v>D302</v>
      </c>
      <c r="G302" t="str">
        <f ca="1">IF(C302=1,SUM(INDIRECT(F302):$D$1002),"")</f>
        <v/>
      </c>
    </row>
    <row r="303" spans="1:7" x14ac:dyDescent="0.25">
      <c r="A303" t="s">
        <v>1202</v>
      </c>
      <c r="B303" t="str">
        <f t="shared" si="8"/>
        <v>availabledatum</v>
      </c>
      <c r="C303">
        <f>IF(B303=LOOKUP(B303,terms!$B$2:$B$219),1,0)</f>
        <v>0</v>
      </c>
      <c r="D303">
        <f>IF(B303=LOOKUP(B303,terms!$B$2:$B$223),0,1)</f>
        <v>1</v>
      </c>
      <c r="E303">
        <v>303</v>
      </c>
      <c r="F303" t="str">
        <f t="shared" si="9"/>
        <v>D303</v>
      </c>
      <c r="G303" t="str">
        <f ca="1">IF(C303=1,SUM(INDIRECT(F303):$D$1002),"")</f>
        <v/>
      </c>
    </row>
    <row r="304" spans="1:7" x14ac:dyDescent="0.25">
      <c r="A304" t="s">
        <v>860</v>
      </c>
      <c r="B304" t="str">
        <f t="shared" si="8"/>
        <v>providerdirectory</v>
      </c>
      <c r="C304">
        <f>IF(B304=LOOKUP(B304,terms!$B$2:$B$219),1,0)</f>
        <v>1</v>
      </c>
      <c r="D304">
        <f>IF(B304=LOOKUP(B304,terms!$B$2:$B$223),0,1)</f>
        <v>0</v>
      </c>
      <c r="E304">
        <v>304</v>
      </c>
      <c r="F304" t="str">
        <f t="shared" si="9"/>
        <v>D304</v>
      </c>
      <c r="G304">
        <f ca="1">IF(C304=1,SUM(INDIRECT(F304):$D$1002),"")</f>
        <v>573</v>
      </c>
    </row>
    <row r="305" spans="1:7" x14ac:dyDescent="0.25">
      <c r="A305" t="s">
        <v>1203</v>
      </c>
      <c r="B305" t="str">
        <f t="shared" si="8"/>
        <v>automatedprocess</v>
      </c>
      <c r="C305">
        <f>IF(B305=LOOKUP(B305,terms!$B$2:$B$219),1,0)</f>
        <v>0</v>
      </c>
      <c r="D305">
        <f>IF(B305=LOOKUP(B305,terms!$B$2:$B$223),0,1)</f>
        <v>1</v>
      </c>
      <c r="E305">
        <v>305</v>
      </c>
      <c r="F305" t="str">
        <f t="shared" si="9"/>
        <v>D305</v>
      </c>
      <c r="G305" t="str">
        <f ca="1">IF(C305=1,SUM(INDIRECT(F305):$D$1002),"")</f>
        <v/>
      </c>
    </row>
    <row r="306" spans="1:7" x14ac:dyDescent="0.25">
      <c r="A306" t="s">
        <v>1204</v>
      </c>
      <c r="B306" t="str">
        <f t="shared" si="8"/>
        <v>multiplerecord</v>
      </c>
      <c r="C306">
        <f>IF(B306=LOOKUP(B306,terms!$B$2:$B$219),1,0)</f>
        <v>0</v>
      </c>
      <c r="D306">
        <f>IF(B306=LOOKUP(B306,terms!$B$2:$B$223),0,1)</f>
        <v>1</v>
      </c>
      <c r="E306">
        <v>306</v>
      </c>
      <c r="F306" t="str">
        <f t="shared" si="9"/>
        <v>D306</v>
      </c>
      <c r="G306" t="str">
        <f ca="1">IF(C306=1,SUM(INDIRECT(F306):$D$1002),"")</f>
        <v/>
      </c>
    </row>
    <row r="307" spans="1:7" x14ac:dyDescent="0.25">
      <c r="A307" t="s">
        <v>1205</v>
      </c>
      <c r="B307" t="str">
        <f t="shared" si="8"/>
        <v>webportal</v>
      </c>
      <c r="C307">
        <f>IF(B307=LOOKUP(B307,terms!$B$2:$B$219),1,0)</f>
        <v>0</v>
      </c>
      <c r="D307">
        <f>IF(B307=LOOKUP(B307,terms!$B$2:$B$223),0,1)</f>
        <v>1</v>
      </c>
      <c r="E307">
        <v>307</v>
      </c>
      <c r="F307" t="str">
        <f t="shared" si="9"/>
        <v>D307</v>
      </c>
      <c r="G307" t="str">
        <f ca="1">IF(C307=1,SUM(INDIRECT(F307):$D$1002),"")</f>
        <v/>
      </c>
    </row>
    <row r="308" spans="1:7" x14ac:dyDescent="0.25">
      <c r="A308" t="s">
        <v>1206</v>
      </c>
      <c r="B308" t="str">
        <f t="shared" si="8"/>
        <v>includingstatus</v>
      </c>
      <c r="C308">
        <f>IF(B308=LOOKUP(B308,terms!$B$2:$B$219),1,0)</f>
        <v>0</v>
      </c>
      <c r="D308">
        <f>IF(B308=LOOKUP(B308,terms!$B$2:$B$223),0,1)</f>
        <v>1</v>
      </c>
      <c r="E308">
        <v>308</v>
      </c>
      <c r="F308" t="str">
        <f t="shared" si="9"/>
        <v>D308</v>
      </c>
      <c r="G308" t="str">
        <f ca="1">IF(C308=1,SUM(INDIRECT(F308):$D$1002),"")</f>
        <v/>
      </c>
    </row>
    <row r="309" spans="1:7" x14ac:dyDescent="0.25">
      <c r="A309" t="s">
        <v>1207</v>
      </c>
      <c r="B309" t="str">
        <f t="shared" si="8"/>
        <v>coveragepurchased</v>
      </c>
      <c r="C309">
        <f>IF(B309=LOOKUP(B309,terms!$B$2:$B$219),1,0)</f>
        <v>0</v>
      </c>
      <c r="D309">
        <f>IF(B309=LOOKUP(B309,terms!$B$2:$B$223),0,1)</f>
        <v>1</v>
      </c>
      <c r="E309">
        <v>309</v>
      </c>
      <c r="F309" t="str">
        <f t="shared" si="9"/>
        <v>D309</v>
      </c>
      <c r="G309" t="str">
        <f ca="1">IF(C309=1,SUM(INDIRECT(F309):$D$1002),"")</f>
        <v/>
      </c>
    </row>
    <row r="310" spans="1:7" x14ac:dyDescent="0.25">
      <c r="A310" t="s">
        <v>1208</v>
      </c>
      <c r="B310" t="str">
        <f t="shared" si="8"/>
        <v>plandatum</v>
      </c>
      <c r="C310">
        <f>IF(B310=LOOKUP(B310,terms!$B$2:$B$219),1,0)</f>
        <v>0</v>
      </c>
      <c r="D310">
        <f>IF(B310=LOOKUP(B310,terms!$B$2:$B$223),0,1)</f>
        <v>1</v>
      </c>
      <c r="E310">
        <v>310</v>
      </c>
      <c r="F310" t="str">
        <f t="shared" si="9"/>
        <v>D310</v>
      </c>
      <c r="G310" t="str">
        <f ca="1">IF(C310=1,SUM(INDIRECT(F310):$D$1002),"")</f>
        <v/>
      </c>
    </row>
    <row r="311" spans="1:7" x14ac:dyDescent="0.25">
      <c r="A311" t="s">
        <v>1209</v>
      </c>
      <c r="B311" t="str">
        <f t="shared" si="8"/>
        <v>onlineportal</v>
      </c>
      <c r="C311">
        <f>IF(B311=LOOKUP(B311,terms!$B$2:$B$219),1,0)</f>
        <v>0</v>
      </c>
      <c r="D311">
        <f>IF(B311=LOOKUP(B311,terms!$B$2:$B$223),0,1)</f>
        <v>1</v>
      </c>
      <c r="E311">
        <v>311</v>
      </c>
      <c r="F311" t="str">
        <f t="shared" si="9"/>
        <v>D311</v>
      </c>
      <c r="G311" t="str">
        <f ca="1">IF(C311=1,SUM(INDIRECT(F311):$D$1002),"")</f>
        <v/>
      </c>
    </row>
    <row r="312" spans="1:7" x14ac:dyDescent="0.25">
      <c r="A312" t="s">
        <v>1210</v>
      </c>
      <c r="B312" t="str">
        <f t="shared" si="8"/>
        <v>applicationprocess</v>
      </c>
      <c r="C312">
        <f>IF(B312=LOOKUP(B312,terms!$B$2:$B$219),1,0)</f>
        <v>0</v>
      </c>
      <c r="D312">
        <f>IF(B312=LOOKUP(B312,terms!$B$2:$B$223),0,1)</f>
        <v>1</v>
      </c>
      <c r="E312">
        <v>312</v>
      </c>
      <c r="F312" t="str">
        <f t="shared" si="9"/>
        <v>D312</v>
      </c>
      <c r="G312" t="str">
        <f ca="1">IF(C312=1,SUM(INDIRECT(F312):$D$1002),"")</f>
        <v/>
      </c>
    </row>
    <row r="313" spans="1:7" x14ac:dyDescent="0.25">
      <c r="A313" t="s">
        <v>897</v>
      </c>
      <c r="B313" t="str">
        <f t="shared" si="8"/>
        <v>subsidizedhealthcare</v>
      </c>
      <c r="C313">
        <f>IF(B313=LOOKUP(B313,terms!$B$2:$B$219),1,0)</f>
        <v>1</v>
      </c>
      <c r="D313">
        <f>IF(B313=LOOKUP(B313,terms!$B$2:$B$223),0,1)</f>
        <v>0</v>
      </c>
      <c r="E313">
        <v>313</v>
      </c>
      <c r="F313" t="str">
        <f t="shared" si="9"/>
        <v>D313</v>
      </c>
      <c r="G313">
        <f ca="1">IF(C313=1,SUM(INDIRECT(F313):$D$1002),"")</f>
        <v>565</v>
      </c>
    </row>
    <row r="314" spans="1:7" x14ac:dyDescent="0.25">
      <c r="A314" t="s">
        <v>802</v>
      </c>
      <c r="B314" t="str">
        <f t="shared" si="8"/>
        <v>householdmember</v>
      </c>
      <c r="C314">
        <f>IF(B314=LOOKUP(B314,terms!$B$2:$B$219),1,0)</f>
        <v>1</v>
      </c>
      <c r="D314">
        <f>IF(B314=LOOKUP(B314,terms!$B$2:$B$223),0,1)</f>
        <v>0</v>
      </c>
      <c r="E314">
        <v>314</v>
      </c>
      <c r="F314" t="str">
        <f t="shared" si="9"/>
        <v>D314</v>
      </c>
      <c r="G314">
        <f ca="1">IF(C314=1,SUM(INDIRECT(F314):$D$1002),"")</f>
        <v>565</v>
      </c>
    </row>
    <row r="315" spans="1:7" x14ac:dyDescent="0.25">
      <c r="A315" t="s">
        <v>1211</v>
      </c>
      <c r="B315" t="str">
        <f t="shared" si="8"/>
        <v>managedhealthcare</v>
      </c>
      <c r="C315">
        <f>IF(B315=LOOKUP(B315,terms!$B$2:$B$219),1,0)</f>
        <v>0</v>
      </c>
      <c r="D315">
        <f>IF(B315=LOOKUP(B315,terms!$B$2:$B$223),0,1)</f>
        <v>1</v>
      </c>
      <c r="E315">
        <v>315</v>
      </c>
      <c r="F315" t="str">
        <f t="shared" si="9"/>
        <v>D315</v>
      </c>
      <c r="G315" t="str">
        <f ca="1">IF(C315=1,SUM(INDIRECT(F315):$D$1002),"")</f>
        <v/>
      </c>
    </row>
    <row r="316" spans="1:7" x14ac:dyDescent="0.25">
      <c r="A316" t="s">
        <v>1212</v>
      </c>
      <c r="B316" t="str">
        <f t="shared" si="8"/>
        <v>selectedplan</v>
      </c>
      <c r="C316">
        <f>IF(B316=LOOKUP(B316,terms!$B$2:$B$219),1,0)</f>
        <v>0</v>
      </c>
      <c r="D316">
        <f>IF(B316=LOOKUP(B316,terms!$B$2:$B$223),0,1)</f>
        <v>1</v>
      </c>
      <c r="E316">
        <v>316</v>
      </c>
      <c r="F316" t="str">
        <f t="shared" si="9"/>
        <v>D316</v>
      </c>
      <c r="G316" t="str">
        <f ca="1">IF(C316=1,SUM(INDIRECT(F316):$D$1002),"")</f>
        <v/>
      </c>
    </row>
    <row r="317" spans="1:7" x14ac:dyDescent="0.25">
      <c r="A317" t="s">
        <v>1213</v>
      </c>
      <c r="B317" t="str">
        <f t="shared" si="8"/>
        <v>planselected</v>
      </c>
      <c r="C317">
        <f>IF(B317=LOOKUP(B317,terms!$B$2:$B$219),1,0)</f>
        <v>0</v>
      </c>
      <c r="D317">
        <f>IF(B317=LOOKUP(B317,terms!$B$2:$B$223),0,1)</f>
        <v>1</v>
      </c>
      <c r="E317">
        <v>317</v>
      </c>
      <c r="F317" t="str">
        <f t="shared" si="9"/>
        <v>D317</v>
      </c>
      <c r="G317" t="str">
        <f ca="1">IF(C317=1,SUM(INDIRECT(F317):$D$1002),"")</f>
        <v/>
      </c>
    </row>
    <row r="318" spans="1:7" x14ac:dyDescent="0.25">
      <c r="A318" t="s">
        <v>1214</v>
      </c>
      <c r="B318" t="str">
        <f t="shared" si="8"/>
        <v>customerservice</v>
      </c>
      <c r="C318">
        <f>IF(B318=LOOKUP(B318,terms!$B$2:$B$219),1,0)</f>
        <v>0</v>
      </c>
      <c r="D318">
        <f>IF(B318=LOOKUP(B318,terms!$B$2:$B$223),0,1)</f>
        <v>1</v>
      </c>
      <c r="E318">
        <v>318</v>
      </c>
      <c r="F318" t="str">
        <f t="shared" si="9"/>
        <v>D318</v>
      </c>
      <c r="G318" t="str">
        <f ca="1">IF(C318=1,SUM(INDIRECT(F318):$D$1002),"")</f>
        <v/>
      </c>
    </row>
    <row r="319" spans="1:7" x14ac:dyDescent="0.25">
      <c r="A319" t="s">
        <v>1215</v>
      </c>
      <c r="B319" t="str">
        <f t="shared" si="8"/>
        <v>humanservice</v>
      </c>
      <c r="C319">
        <f>IF(B319=LOOKUP(B319,terms!$B$2:$B$219),1,0)</f>
        <v>0</v>
      </c>
      <c r="D319">
        <f>IF(B319=LOOKUP(B319,terms!$B$2:$B$223),0,1)</f>
        <v>1</v>
      </c>
      <c r="E319">
        <v>319</v>
      </c>
      <c r="F319" t="str">
        <f t="shared" si="9"/>
        <v>D319</v>
      </c>
      <c r="G319" t="str">
        <f ca="1">IF(C319=1,SUM(INDIRECT(F319):$D$1002),"")</f>
        <v/>
      </c>
    </row>
    <row r="320" spans="1:7" x14ac:dyDescent="0.25">
      <c r="A320" t="s">
        <v>1216</v>
      </c>
      <c r="B320" t="str">
        <f t="shared" si="8"/>
        <v>healthyfamily</v>
      </c>
      <c r="C320">
        <f>IF(B320=LOOKUP(B320,terms!$B$2:$B$219),1,0)</f>
        <v>1</v>
      </c>
      <c r="D320">
        <f>IF(B320=LOOKUP(B320,terms!$B$2:$B$223),0,1)</f>
        <v>0</v>
      </c>
      <c r="E320">
        <v>320</v>
      </c>
      <c r="F320" t="str">
        <f t="shared" si="9"/>
        <v>D320</v>
      </c>
      <c r="G320">
        <f ca="1">IF(C320=1,SUM(INDIRECT(F320):$D$1002),"")</f>
        <v>560</v>
      </c>
    </row>
    <row r="321" spans="1:7" x14ac:dyDescent="0.25">
      <c r="A321" t="s">
        <v>1217</v>
      </c>
      <c r="B321" t="str">
        <f t="shared" si="8"/>
        <v>assisterfee</v>
      </c>
      <c r="C321">
        <f>IF(B321=LOOKUP(B321,terms!$B$2:$B$219),1,0)</f>
        <v>1</v>
      </c>
      <c r="D321">
        <f>IF(B321=LOOKUP(B321,terms!$B$2:$B$223),0,1)</f>
        <v>0</v>
      </c>
      <c r="E321">
        <v>321</v>
      </c>
      <c r="F321" t="str">
        <f t="shared" si="9"/>
        <v>D321</v>
      </c>
      <c r="G321">
        <f ca="1">IF(C321=1,SUM(INDIRECT(F321):$D$1002),"")</f>
        <v>560</v>
      </c>
    </row>
    <row r="322" spans="1:7" x14ac:dyDescent="0.25">
      <c r="A322" t="s">
        <v>1218</v>
      </c>
      <c r="B322" t="str">
        <f t="shared" si="8"/>
        <v>federalgovernment</v>
      </c>
      <c r="C322">
        <f>IF(B322=LOOKUP(B322,terms!$B$2:$B$219),1,0)</f>
        <v>0</v>
      </c>
      <c r="D322">
        <f>IF(B322=LOOKUP(B322,terms!$B$2:$B$223),0,1)</f>
        <v>1</v>
      </c>
      <c r="E322">
        <v>322</v>
      </c>
      <c r="F322" t="str">
        <f t="shared" si="9"/>
        <v>D322</v>
      </c>
      <c r="G322" t="str">
        <f ca="1">IF(C322=1,SUM(INDIRECT(F322):$D$1002),"")</f>
        <v/>
      </c>
    </row>
    <row r="323" spans="1:7" x14ac:dyDescent="0.25">
      <c r="A323" t="s">
        <v>1219</v>
      </c>
      <c r="B323" t="str">
        <f t="shared" ref="B323:B386" si="10">LOWER(SUBSTITUTE(A323," ",""))</f>
        <v>calheersdatum</v>
      </c>
      <c r="C323">
        <f>IF(B323=LOOKUP(B323,terms!$B$2:$B$219),1,0)</f>
        <v>0</v>
      </c>
      <c r="D323">
        <f>IF(B323=LOOKUP(B323,terms!$B$2:$B$223),0,1)</f>
        <v>1</v>
      </c>
      <c r="E323">
        <v>323</v>
      </c>
      <c r="F323" t="str">
        <f t="shared" ref="F323:F386" si="11">CONCATENATE("D",E323)</f>
        <v>D323</v>
      </c>
      <c r="G323" t="str">
        <f ca="1">IF(C323=1,SUM(INDIRECT(F323):$D$1002),"")</f>
        <v/>
      </c>
    </row>
    <row r="324" spans="1:7" x14ac:dyDescent="0.25">
      <c r="A324" t="s">
        <v>1220</v>
      </c>
      <c r="B324" t="str">
        <f t="shared" si="10"/>
        <v>complaintdatum</v>
      </c>
      <c r="C324">
        <f>IF(B324=LOOKUP(B324,terms!$B$2:$B$219),1,0)</f>
        <v>0</v>
      </c>
      <c r="D324">
        <f>IF(B324=LOOKUP(B324,terms!$B$2:$B$223),0,1)</f>
        <v>1</v>
      </c>
      <c r="E324">
        <v>324</v>
      </c>
      <c r="F324" t="str">
        <f t="shared" si="11"/>
        <v>D324</v>
      </c>
      <c r="G324" t="str">
        <f ca="1">IF(C324=1,SUM(INDIRECT(F324):$D$1002),"")</f>
        <v/>
      </c>
    </row>
    <row r="325" spans="1:7" x14ac:dyDescent="0.25">
      <c r="A325" t="s">
        <v>1221</v>
      </c>
      <c r="B325" t="str">
        <f t="shared" si="10"/>
        <v>consumerfeedback</v>
      </c>
      <c r="C325">
        <f>IF(B325=LOOKUP(B325,terms!$B$2:$B$219),1,0)</f>
        <v>0</v>
      </c>
      <c r="D325">
        <f>IF(B325=LOOKUP(B325,terms!$B$2:$B$223),0,1)</f>
        <v>1</v>
      </c>
      <c r="E325">
        <v>325</v>
      </c>
      <c r="F325" t="str">
        <f t="shared" si="11"/>
        <v>D325</v>
      </c>
      <c r="G325" t="str">
        <f ca="1">IF(C325=1,SUM(INDIRECT(F325):$D$1002),"")</f>
        <v/>
      </c>
    </row>
    <row r="326" spans="1:7" x14ac:dyDescent="0.25">
      <c r="A326" t="s">
        <v>1222</v>
      </c>
      <c r="B326" t="str">
        <f t="shared" si="10"/>
        <v>planbrowsing</v>
      </c>
      <c r="C326">
        <f>IF(B326=LOOKUP(B326,terms!$B$2:$B$219),1,0)</f>
        <v>0</v>
      </c>
      <c r="D326">
        <f>IF(B326=LOOKUP(B326,terms!$B$2:$B$223),0,1)</f>
        <v>1</v>
      </c>
      <c r="E326">
        <v>326</v>
      </c>
      <c r="F326" t="str">
        <f t="shared" si="11"/>
        <v>D326</v>
      </c>
      <c r="G326" t="str">
        <f ca="1">IF(C326=1,SUM(INDIRECT(F326):$D$1002),"")</f>
        <v/>
      </c>
    </row>
    <row r="327" spans="1:7" x14ac:dyDescent="0.25">
      <c r="A327" t="s">
        <v>1223</v>
      </c>
      <c r="B327" t="str">
        <f t="shared" si="10"/>
        <v>compareplan</v>
      </c>
      <c r="C327">
        <f>IF(B327=LOOKUP(B327,terms!$B$2:$B$219),1,0)</f>
        <v>0</v>
      </c>
      <c r="D327">
        <f>IF(B327=LOOKUP(B327,terms!$B$2:$B$223),0,1)</f>
        <v>1</v>
      </c>
      <c r="E327">
        <v>327</v>
      </c>
      <c r="F327" t="str">
        <f t="shared" si="11"/>
        <v>D327</v>
      </c>
      <c r="G327" t="str">
        <f ca="1">IF(C327=1,SUM(INDIRECT(F327):$D$1002),"")</f>
        <v/>
      </c>
    </row>
    <row r="328" spans="1:7" x14ac:dyDescent="0.25">
      <c r="A328" t="s">
        <v>1224</v>
      </c>
      <c r="B328" t="str">
        <f t="shared" si="10"/>
        <v>planenrolled</v>
      </c>
      <c r="C328">
        <f>IF(B328=LOOKUP(B328,terms!$B$2:$B$219),1,0)</f>
        <v>0</v>
      </c>
      <c r="D328">
        <f>IF(B328=LOOKUP(B328,terms!$B$2:$B$223),0,1)</f>
        <v>1</v>
      </c>
      <c r="E328">
        <v>328</v>
      </c>
      <c r="F328" t="str">
        <f t="shared" si="11"/>
        <v>D328</v>
      </c>
      <c r="G328" t="str">
        <f ca="1">IF(C328=1,SUM(INDIRECT(F328):$D$1002),"")</f>
        <v/>
      </c>
    </row>
    <row r="329" spans="1:7" x14ac:dyDescent="0.25">
      <c r="A329" t="s">
        <v>1225</v>
      </c>
      <c r="B329" t="str">
        <f t="shared" si="10"/>
        <v>existingplan</v>
      </c>
      <c r="C329">
        <f>IF(B329=LOOKUP(B329,terms!$B$2:$B$219),1,0)</f>
        <v>0</v>
      </c>
      <c r="D329">
        <f>IF(B329=LOOKUP(B329,terms!$B$2:$B$223),0,1)</f>
        <v>1</v>
      </c>
      <c r="E329">
        <v>329</v>
      </c>
      <c r="F329" t="str">
        <f t="shared" si="11"/>
        <v>D329</v>
      </c>
      <c r="G329" t="str">
        <f ca="1">IF(C329=1,SUM(INDIRECT(F329):$D$1002),"")</f>
        <v/>
      </c>
    </row>
    <row r="330" spans="1:7" x14ac:dyDescent="0.25">
      <c r="A330" t="s">
        <v>1226</v>
      </c>
      <c r="B330" t="str">
        <f t="shared" si="10"/>
        <v>issuernotification</v>
      </c>
      <c r="C330">
        <f>IF(B330=LOOKUP(B330,terms!$B$2:$B$219),1,0)</f>
        <v>0</v>
      </c>
      <c r="D330">
        <f>IF(B330=LOOKUP(B330,terms!$B$2:$B$223),0,1)</f>
        <v>1</v>
      </c>
      <c r="E330">
        <v>330</v>
      </c>
      <c r="F330" t="str">
        <f t="shared" si="11"/>
        <v>D330</v>
      </c>
      <c r="G330" t="str">
        <f ca="1">IF(C330=1,SUM(INDIRECT(F330):$D$1002),"")</f>
        <v/>
      </c>
    </row>
    <row r="331" spans="1:7" x14ac:dyDescent="0.25">
      <c r="A331" t="s">
        <v>1227</v>
      </c>
      <c r="B331" t="str">
        <f t="shared" si="10"/>
        <v>cost-sharingreduction</v>
      </c>
      <c r="C331">
        <f>IF(B331=LOOKUP(B331,terms!$B$2:$B$219),1,0)</f>
        <v>0</v>
      </c>
      <c r="D331">
        <f>IF(B331=LOOKUP(B331,terms!$B$2:$B$223),0,1)</f>
        <v>1</v>
      </c>
      <c r="E331">
        <v>331</v>
      </c>
      <c r="F331" t="str">
        <f t="shared" si="11"/>
        <v>D331</v>
      </c>
      <c r="G331" t="str">
        <f ca="1">IF(C331=1,SUM(INDIRECT(F331):$D$1002),"")</f>
        <v/>
      </c>
    </row>
    <row r="332" spans="1:7" x14ac:dyDescent="0.25">
      <c r="A332" t="s">
        <v>1228</v>
      </c>
      <c r="B332" t="str">
        <f t="shared" si="10"/>
        <v>specificdoctor</v>
      </c>
      <c r="C332">
        <f>IF(B332=LOOKUP(B332,terms!$B$2:$B$219),1,0)</f>
        <v>0</v>
      </c>
      <c r="D332">
        <f>IF(B332=LOOKUP(B332,terms!$B$2:$B$223),0,1)</f>
        <v>1</v>
      </c>
      <c r="E332">
        <v>332</v>
      </c>
      <c r="F332" t="str">
        <f t="shared" si="11"/>
        <v>D332</v>
      </c>
      <c r="G332" t="str">
        <f ca="1">IF(C332=1,SUM(INDIRECT(F332):$D$1002),"")</f>
        <v/>
      </c>
    </row>
    <row r="333" spans="1:7" x14ac:dyDescent="0.25">
      <c r="A333" t="s">
        <v>1229</v>
      </c>
      <c r="B333" t="str">
        <f t="shared" si="10"/>
        <v>enteredtimeframe</v>
      </c>
      <c r="C333">
        <f>IF(B333=LOOKUP(B333,terms!$B$2:$B$219),1,0)</f>
        <v>0</v>
      </c>
      <c r="D333">
        <f>IF(B333=LOOKUP(B333,terms!$B$2:$B$223),0,1)</f>
        <v>1</v>
      </c>
      <c r="E333">
        <v>333</v>
      </c>
      <c r="F333" t="str">
        <f t="shared" si="11"/>
        <v>D333</v>
      </c>
      <c r="G333" t="str">
        <f ca="1">IF(C333=1,SUM(INDIRECT(F333):$D$1002),"")</f>
        <v/>
      </c>
    </row>
    <row r="334" spans="1:7" x14ac:dyDescent="0.25">
      <c r="A334" t="s">
        <v>1230</v>
      </c>
      <c r="B334" t="str">
        <f t="shared" si="10"/>
        <v>assignedstaff</v>
      </c>
      <c r="C334">
        <f>IF(B334=LOOKUP(B334,terms!$B$2:$B$219),1,0)</f>
        <v>0</v>
      </c>
      <c r="D334">
        <f>IF(B334=LOOKUP(B334,terms!$B$2:$B$223),0,1)</f>
        <v>1</v>
      </c>
      <c r="E334">
        <v>334</v>
      </c>
      <c r="F334" t="str">
        <f t="shared" si="11"/>
        <v>D334</v>
      </c>
      <c r="G334" t="str">
        <f ca="1">IF(C334=1,SUM(INDIRECT(F334):$D$1002),"")</f>
        <v/>
      </c>
    </row>
    <row r="335" spans="1:7" x14ac:dyDescent="0.25">
      <c r="A335" t="s">
        <v>1231</v>
      </c>
      <c r="B335" t="str">
        <f t="shared" si="10"/>
        <v>additionalverification</v>
      </c>
      <c r="C335">
        <f>IF(B335=LOOKUP(B335,terms!$B$2:$B$219),1,0)</f>
        <v>0</v>
      </c>
      <c r="D335">
        <f>IF(B335=LOOKUP(B335,terms!$B$2:$B$223),0,1)</f>
        <v>1</v>
      </c>
      <c r="E335">
        <v>335</v>
      </c>
      <c r="F335" t="str">
        <f t="shared" si="11"/>
        <v>D335</v>
      </c>
      <c r="G335" t="str">
        <f ca="1">IF(C335=1,SUM(INDIRECT(F335):$D$1002),"")</f>
        <v/>
      </c>
    </row>
    <row r="336" spans="1:7" x14ac:dyDescent="0.25">
      <c r="A336" t="s">
        <v>1232</v>
      </c>
      <c r="B336" t="str">
        <f t="shared" si="10"/>
        <v>calheerssolution</v>
      </c>
      <c r="C336">
        <f>IF(B336=LOOKUP(B336,terms!$B$2:$B$219),1,0)</f>
        <v>0</v>
      </c>
      <c r="D336">
        <f>IF(B336=LOOKUP(B336,terms!$B$2:$B$223),0,1)</f>
        <v>1</v>
      </c>
      <c r="E336">
        <v>336</v>
      </c>
      <c r="F336" t="str">
        <f t="shared" si="11"/>
        <v>D336</v>
      </c>
      <c r="G336" t="str">
        <f ca="1">IF(C336=1,SUM(INDIRECT(F336):$D$1002),"")</f>
        <v/>
      </c>
    </row>
    <row r="337" spans="1:7" x14ac:dyDescent="0.25">
      <c r="A337" t="s">
        <v>1233</v>
      </c>
      <c r="B337" t="str">
        <f t="shared" si="10"/>
        <v>historicaldatum</v>
      </c>
      <c r="C337">
        <f>IF(B337=LOOKUP(B337,terms!$B$2:$B$219),1,0)</f>
        <v>0</v>
      </c>
      <c r="D337">
        <f>IF(B337=LOOKUP(B337,terms!$B$2:$B$223),0,1)</f>
        <v>1</v>
      </c>
      <c r="E337">
        <v>337</v>
      </c>
      <c r="F337" t="str">
        <f t="shared" si="11"/>
        <v>D337</v>
      </c>
      <c r="G337" t="str">
        <f ca="1">IF(C337=1,SUM(INDIRECT(F337):$D$1002),"")</f>
        <v/>
      </c>
    </row>
    <row r="338" spans="1:7" x14ac:dyDescent="0.25">
      <c r="A338" t="s">
        <v>1234</v>
      </c>
      <c r="B338" t="str">
        <f t="shared" si="10"/>
        <v>addrequirement</v>
      </c>
      <c r="C338">
        <f>IF(B338=LOOKUP(B338,terms!$B$2:$B$219),1,0)</f>
        <v>0</v>
      </c>
      <c r="D338">
        <f>IF(B338=LOOKUP(B338,terms!$B$2:$B$223),0,1)</f>
        <v>1</v>
      </c>
      <c r="E338">
        <v>338</v>
      </c>
      <c r="F338" t="str">
        <f t="shared" si="11"/>
        <v>D338</v>
      </c>
      <c r="G338" t="str">
        <f ca="1">IF(C338=1,SUM(INDIRECT(F338):$D$1002),"")</f>
        <v/>
      </c>
    </row>
    <row r="339" spans="1:7" x14ac:dyDescent="0.25">
      <c r="A339" t="s">
        <v>774</v>
      </c>
      <c r="B339" t="str">
        <f t="shared" si="10"/>
        <v>enrollmentrenewal</v>
      </c>
      <c r="C339">
        <f>IF(B339=LOOKUP(B339,terms!$B$2:$B$219),1,0)</f>
        <v>1</v>
      </c>
      <c r="D339">
        <f>IF(B339=LOOKUP(B339,terms!$B$2:$B$223),0,1)</f>
        <v>0</v>
      </c>
      <c r="E339">
        <v>339</v>
      </c>
      <c r="F339" t="str">
        <f t="shared" si="11"/>
        <v>D339</v>
      </c>
      <c r="G339">
        <f ca="1">IF(C339=1,SUM(INDIRECT(F339):$D$1002),"")</f>
        <v>543</v>
      </c>
    </row>
    <row r="340" spans="1:7" x14ac:dyDescent="0.25">
      <c r="A340" t="s">
        <v>1235</v>
      </c>
      <c r="B340" t="str">
        <f t="shared" si="10"/>
        <v>enrolleeinformation</v>
      </c>
      <c r="C340">
        <f>IF(B340=LOOKUP(B340,terms!$B$2:$B$219),1,0)</f>
        <v>0</v>
      </c>
      <c r="D340">
        <f>IF(B340=LOOKUP(B340,terms!$B$2:$B$223),0,1)</f>
        <v>1</v>
      </c>
      <c r="E340">
        <v>340</v>
      </c>
      <c r="F340" t="str">
        <f t="shared" si="11"/>
        <v>D340</v>
      </c>
      <c r="G340" t="str">
        <f ca="1">IF(C340=1,SUM(INDIRECT(F340):$D$1002),"")</f>
        <v/>
      </c>
    </row>
    <row r="341" spans="1:7" x14ac:dyDescent="0.25">
      <c r="A341" t="s">
        <v>1236</v>
      </c>
      <c r="B341" t="str">
        <f t="shared" si="10"/>
        <v>applicationinformation</v>
      </c>
      <c r="C341">
        <f>IF(B341=LOOKUP(B341,terms!$B$2:$B$219),1,0)</f>
        <v>0</v>
      </c>
      <c r="D341">
        <f>IF(B341=LOOKUP(B341,terms!$B$2:$B$223),0,1)</f>
        <v>1</v>
      </c>
      <c r="E341">
        <v>341</v>
      </c>
      <c r="F341" t="str">
        <f t="shared" si="11"/>
        <v>D341</v>
      </c>
      <c r="G341" t="str">
        <f ca="1">IF(C341=1,SUM(INDIRECT(F341):$D$1002),"")</f>
        <v/>
      </c>
    </row>
    <row r="342" spans="1:7" x14ac:dyDescent="0.25">
      <c r="A342" t="s">
        <v>1237</v>
      </c>
      <c r="B342" t="str">
        <f t="shared" si="10"/>
        <v>eligibilityadministrator</v>
      </c>
      <c r="C342">
        <f>IF(B342=LOOKUP(B342,terms!$B$2:$B$219),1,0)</f>
        <v>1</v>
      </c>
      <c r="D342">
        <f>IF(B342=LOOKUP(B342,terms!$B$2:$B$223),0,1)</f>
        <v>0</v>
      </c>
      <c r="E342">
        <v>342</v>
      </c>
      <c r="F342" t="str">
        <f t="shared" si="11"/>
        <v>D342</v>
      </c>
      <c r="G342">
        <f ca="1">IF(C342=1,SUM(INDIRECT(F342):$D$1002),"")</f>
        <v>541</v>
      </c>
    </row>
    <row r="343" spans="1:7" x14ac:dyDescent="0.25">
      <c r="A343" t="s">
        <v>1238</v>
      </c>
      <c r="B343" t="str">
        <f t="shared" si="10"/>
        <v>netcost</v>
      </c>
      <c r="C343">
        <f>IF(B343=LOOKUP(B343,terms!$B$2:$B$219),1,0)</f>
        <v>0</v>
      </c>
      <c r="D343">
        <f>IF(B343=LOOKUP(B343,terms!$B$2:$B$223),0,1)</f>
        <v>1</v>
      </c>
      <c r="E343">
        <v>343</v>
      </c>
      <c r="F343" t="str">
        <f t="shared" si="11"/>
        <v>D343</v>
      </c>
      <c r="G343" t="str">
        <f ca="1">IF(C343=1,SUM(INDIRECT(F343):$D$1002),"")</f>
        <v/>
      </c>
    </row>
    <row r="344" spans="1:7" x14ac:dyDescent="0.25">
      <c r="A344" t="s">
        <v>1239</v>
      </c>
      <c r="B344" t="str">
        <f t="shared" si="10"/>
        <v>administrativecost</v>
      </c>
      <c r="C344">
        <f>IF(B344=LOOKUP(B344,terms!$B$2:$B$219),1,0)</f>
        <v>0</v>
      </c>
      <c r="D344">
        <f>IF(B344=LOOKUP(B344,terms!$B$2:$B$223),0,1)</f>
        <v>1</v>
      </c>
      <c r="E344">
        <v>344</v>
      </c>
      <c r="F344" t="str">
        <f t="shared" si="11"/>
        <v>D344</v>
      </c>
      <c r="G344" t="str">
        <f ca="1">IF(C344=1,SUM(INDIRECT(F344):$D$1002),"")</f>
        <v/>
      </c>
    </row>
    <row r="345" spans="1:7" x14ac:dyDescent="0.25">
      <c r="A345" t="s">
        <v>1240</v>
      </c>
      <c r="B345" t="str">
        <f t="shared" si="10"/>
        <v>grosscost</v>
      </c>
      <c r="C345">
        <f>IF(B345=LOOKUP(B345,terms!$B$2:$B$219),1,0)</f>
        <v>0</v>
      </c>
      <c r="D345">
        <f>IF(B345=LOOKUP(B345,terms!$B$2:$B$223),0,1)</f>
        <v>1</v>
      </c>
      <c r="E345">
        <v>345</v>
      </c>
      <c r="F345" t="str">
        <f t="shared" si="11"/>
        <v>D345</v>
      </c>
      <c r="G345" t="str">
        <f ca="1">IF(C345=1,SUM(INDIRECT(F345):$D$1002),"")</f>
        <v/>
      </c>
    </row>
    <row r="346" spans="1:7" x14ac:dyDescent="0.25">
      <c r="A346" t="s">
        <v>1241</v>
      </c>
      <c r="B346" t="str">
        <f t="shared" si="10"/>
        <v>individualenrollment</v>
      </c>
      <c r="C346">
        <f>IF(B346=LOOKUP(B346,terms!$B$2:$B$219),1,0)</f>
        <v>0</v>
      </c>
      <c r="D346">
        <f>IF(B346=LOOKUP(B346,terms!$B$2:$B$223),0,1)</f>
        <v>1</v>
      </c>
      <c r="E346">
        <v>346</v>
      </c>
      <c r="F346" t="str">
        <f t="shared" si="11"/>
        <v>D346</v>
      </c>
      <c r="G346" t="str">
        <f ca="1">IF(C346=1,SUM(INDIRECT(F346):$D$1002),"")</f>
        <v/>
      </c>
    </row>
    <row r="347" spans="1:7" x14ac:dyDescent="0.25">
      <c r="A347" t="s">
        <v>1242</v>
      </c>
      <c r="B347" t="str">
        <f t="shared" si="10"/>
        <v>outgoingminute</v>
      </c>
      <c r="C347">
        <f>IF(B347=LOOKUP(B347,terms!$B$2:$B$219),1,0)</f>
        <v>0</v>
      </c>
      <c r="D347">
        <f>IF(B347=LOOKUP(B347,terms!$B$2:$B$223),0,1)</f>
        <v>1</v>
      </c>
      <c r="E347">
        <v>347</v>
      </c>
      <c r="F347" t="str">
        <f t="shared" si="11"/>
        <v>D347</v>
      </c>
      <c r="G347" t="str">
        <f ca="1">IF(C347=1,SUM(INDIRECT(F347):$D$1002),"")</f>
        <v/>
      </c>
    </row>
    <row r="348" spans="1:7" x14ac:dyDescent="0.25">
      <c r="A348" t="s">
        <v>1243</v>
      </c>
      <c r="B348" t="str">
        <f t="shared" si="10"/>
        <v>singlesign-on</v>
      </c>
      <c r="C348">
        <f>IF(B348=LOOKUP(B348,terms!$B$2:$B$219),1,0)</f>
        <v>0</v>
      </c>
      <c r="D348">
        <f>IF(B348=LOOKUP(B348,terms!$B$2:$B$223),0,1)</f>
        <v>1</v>
      </c>
      <c r="E348">
        <v>348</v>
      </c>
      <c r="F348" t="str">
        <f t="shared" si="11"/>
        <v>D348</v>
      </c>
      <c r="G348" t="str">
        <f ca="1">IF(C348=1,SUM(INDIRECT(F348):$D$1002),"")</f>
        <v/>
      </c>
    </row>
    <row r="349" spans="1:7" x14ac:dyDescent="0.25">
      <c r="A349" t="s">
        <v>1244</v>
      </c>
      <c r="B349" t="str">
        <f t="shared" si="10"/>
        <v>helpscreen</v>
      </c>
      <c r="C349">
        <f>IF(B349=LOOKUP(B349,terms!$B$2:$B$219),1,0)</f>
        <v>0</v>
      </c>
      <c r="D349">
        <f>IF(B349=LOOKUP(B349,terms!$B$2:$B$223),0,1)</f>
        <v>1</v>
      </c>
      <c r="E349">
        <v>349</v>
      </c>
      <c r="F349" t="str">
        <f t="shared" si="11"/>
        <v>D349</v>
      </c>
      <c r="G349" t="str">
        <f ca="1">IF(C349=1,SUM(INDIRECT(F349):$D$1002),"")</f>
        <v/>
      </c>
    </row>
    <row r="350" spans="1:7" x14ac:dyDescent="0.25">
      <c r="A350" t="s">
        <v>1245</v>
      </c>
      <c r="B350" t="str">
        <f t="shared" si="10"/>
        <v>averageamount</v>
      </c>
      <c r="C350">
        <f>IF(B350=LOOKUP(B350,terms!$B$2:$B$219),1,0)</f>
        <v>0</v>
      </c>
      <c r="D350">
        <f>IF(B350=LOOKUP(B350,terms!$B$2:$B$223),0,1)</f>
        <v>1</v>
      </c>
      <c r="E350">
        <v>350</v>
      </c>
      <c r="F350" t="str">
        <f t="shared" si="11"/>
        <v>D350</v>
      </c>
      <c r="G350" t="str">
        <f ca="1">IF(C350=1,SUM(INDIRECT(F350):$D$1002),"")</f>
        <v/>
      </c>
    </row>
    <row r="351" spans="1:7" x14ac:dyDescent="0.25">
      <c r="A351" t="s">
        <v>1246</v>
      </c>
      <c r="B351" t="str">
        <f t="shared" si="10"/>
        <v>plan'scare</v>
      </c>
      <c r="C351">
        <f>IF(B351=LOOKUP(B351,terms!$B$2:$B$219),1,0)</f>
        <v>0</v>
      </c>
      <c r="D351">
        <f>IF(B351=LOOKUP(B351,terms!$B$2:$B$223),0,1)</f>
        <v>1</v>
      </c>
      <c r="E351">
        <v>351</v>
      </c>
      <c r="F351" t="str">
        <f t="shared" si="11"/>
        <v>D351</v>
      </c>
      <c r="G351" t="str">
        <f ca="1">IF(C351=1,SUM(INDIRECT(F351):$D$1002),"")</f>
        <v/>
      </c>
    </row>
    <row r="352" spans="1:7" x14ac:dyDescent="0.25">
      <c r="A352" t="s">
        <v>1247</v>
      </c>
      <c r="B352" t="str">
        <f t="shared" si="10"/>
        <v>averageelapsed</v>
      </c>
      <c r="C352">
        <f>IF(B352=LOOKUP(B352,terms!$B$2:$B$219),1,0)</f>
        <v>0</v>
      </c>
      <c r="D352">
        <f>IF(B352=LOOKUP(B352,terms!$B$2:$B$223),0,1)</f>
        <v>1</v>
      </c>
      <c r="E352">
        <v>352</v>
      </c>
      <c r="F352" t="str">
        <f t="shared" si="11"/>
        <v>D352</v>
      </c>
      <c r="G352" t="str">
        <f ca="1">IF(C352=1,SUM(INDIRECT(F352):$D$1002),"")</f>
        <v/>
      </c>
    </row>
    <row r="353" spans="1:7" x14ac:dyDescent="0.25">
      <c r="A353" t="s">
        <v>766</v>
      </c>
      <c r="B353" t="str">
        <f t="shared" si="10"/>
        <v>effectivedate</v>
      </c>
      <c r="C353">
        <f>IF(B353=LOOKUP(B353,terms!$B$2:$B$219),1,0)</f>
        <v>1</v>
      </c>
      <c r="D353">
        <f>IF(B353=LOOKUP(B353,terms!$B$2:$B$223),0,1)</f>
        <v>0</v>
      </c>
      <c r="E353">
        <v>353</v>
      </c>
      <c r="F353" t="str">
        <f t="shared" si="11"/>
        <v>D353</v>
      </c>
      <c r="G353">
        <f ca="1">IF(C353=1,SUM(INDIRECT(F353):$D$1002),"")</f>
        <v>531</v>
      </c>
    </row>
    <row r="354" spans="1:7" x14ac:dyDescent="0.25">
      <c r="A354" t="s">
        <v>1248</v>
      </c>
      <c r="B354" t="str">
        <f t="shared" si="10"/>
        <v>demonstrationvideo</v>
      </c>
      <c r="C354">
        <f>IF(B354=LOOKUP(B354,terms!$B$2:$B$219),1,0)</f>
        <v>0</v>
      </c>
      <c r="D354">
        <f>IF(B354=LOOKUP(B354,terms!$B$2:$B$223),0,1)</f>
        <v>1</v>
      </c>
      <c r="E354">
        <v>354</v>
      </c>
      <c r="F354" t="str">
        <f t="shared" si="11"/>
        <v>D354</v>
      </c>
      <c r="G354" t="str">
        <f ca="1">IF(C354=1,SUM(INDIRECT(F354):$D$1002),"")</f>
        <v/>
      </c>
    </row>
    <row r="355" spans="1:7" x14ac:dyDescent="0.25">
      <c r="A355" t="s">
        <v>906</v>
      </c>
      <c r="B355" t="str">
        <f t="shared" si="10"/>
        <v>verbalsignature</v>
      </c>
      <c r="C355">
        <f>IF(B355=LOOKUP(B355,terms!$B$2:$B$219),1,0)</f>
        <v>1</v>
      </c>
      <c r="D355">
        <f>IF(B355=LOOKUP(B355,terms!$B$2:$B$223),0,1)</f>
        <v>0</v>
      </c>
      <c r="E355">
        <v>355</v>
      </c>
      <c r="F355" t="str">
        <f t="shared" si="11"/>
        <v>D355</v>
      </c>
      <c r="G355">
        <f ca="1">IF(C355=1,SUM(INDIRECT(F355):$D$1002),"")</f>
        <v>530</v>
      </c>
    </row>
    <row r="356" spans="1:7" x14ac:dyDescent="0.25">
      <c r="A356" t="s">
        <v>1249</v>
      </c>
      <c r="B356" t="str">
        <f t="shared" si="10"/>
        <v>performancestandard</v>
      </c>
      <c r="C356">
        <f>IF(B356=LOOKUP(B356,terms!$B$2:$B$219),1,0)</f>
        <v>0</v>
      </c>
      <c r="D356">
        <f>IF(B356=LOOKUP(B356,terms!$B$2:$B$223),0,1)</f>
        <v>1</v>
      </c>
      <c r="E356">
        <v>356</v>
      </c>
      <c r="F356" t="str">
        <f t="shared" si="11"/>
        <v>D356</v>
      </c>
      <c r="G356" t="str">
        <f ca="1">IF(C356=1,SUM(INDIRECT(F356):$D$1002),"")</f>
        <v/>
      </c>
    </row>
    <row r="357" spans="1:7" x14ac:dyDescent="0.25">
      <c r="A357" t="s">
        <v>731</v>
      </c>
      <c r="B357" t="str">
        <f t="shared" si="10"/>
        <v>carecoordination</v>
      </c>
      <c r="C357">
        <f>IF(B357=LOOKUP(B357,terms!$B$2:$B$219),1,0)</f>
        <v>1</v>
      </c>
      <c r="D357">
        <f>IF(B357=LOOKUP(B357,terms!$B$2:$B$223),0,1)</f>
        <v>0</v>
      </c>
      <c r="E357">
        <v>357</v>
      </c>
      <c r="F357" t="str">
        <f t="shared" si="11"/>
        <v>D357</v>
      </c>
      <c r="G357">
        <f ca="1">IF(C357=1,SUM(INDIRECT(F357):$D$1002),"")</f>
        <v>529</v>
      </c>
    </row>
    <row r="358" spans="1:7" x14ac:dyDescent="0.25">
      <c r="A358" t="s">
        <v>1250</v>
      </c>
      <c r="B358" t="str">
        <f t="shared" si="10"/>
        <v>eligibilitystatus</v>
      </c>
      <c r="C358">
        <f>IF(B358=LOOKUP(B358,terms!$B$2:$B$219),1,0)</f>
        <v>0</v>
      </c>
      <c r="D358">
        <f>IF(B358=LOOKUP(B358,terms!$B$2:$B$223),0,1)</f>
        <v>1</v>
      </c>
      <c r="E358">
        <v>358</v>
      </c>
      <c r="F358" t="str">
        <f t="shared" si="11"/>
        <v>D358</v>
      </c>
      <c r="G358" t="str">
        <f ca="1">IF(C358=1,SUM(INDIRECT(F358):$D$1002),"")</f>
        <v/>
      </c>
    </row>
    <row r="359" spans="1:7" x14ac:dyDescent="0.25">
      <c r="A359" t="s">
        <v>1251</v>
      </c>
      <c r="B359" t="str">
        <f t="shared" si="10"/>
        <v>individualupdate</v>
      </c>
      <c r="C359">
        <f>IF(B359=LOOKUP(B359,terms!$B$2:$B$219),1,0)</f>
        <v>0</v>
      </c>
      <c r="D359">
        <f>IF(B359=LOOKUP(B359,terms!$B$2:$B$223),0,1)</f>
        <v>1</v>
      </c>
      <c r="E359">
        <v>359</v>
      </c>
      <c r="F359" t="str">
        <f t="shared" si="11"/>
        <v>D359</v>
      </c>
      <c r="G359" t="str">
        <f ca="1">IF(C359=1,SUM(INDIRECT(F359):$D$1002),"")</f>
        <v/>
      </c>
    </row>
    <row r="360" spans="1:7" x14ac:dyDescent="0.25">
      <c r="A360" t="s">
        <v>1252</v>
      </c>
      <c r="B360" t="str">
        <f t="shared" si="10"/>
        <v>changeplan</v>
      </c>
      <c r="C360">
        <f>IF(B360=LOOKUP(B360,terms!$B$2:$B$219),1,0)</f>
        <v>0</v>
      </c>
      <c r="D360">
        <f>IF(B360=LOOKUP(B360,terms!$B$2:$B$223),0,1)</f>
        <v>1</v>
      </c>
      <c r="E360">
        <v>360</v>
      </c>
      <c r="F360" t="str">
        <f t="shared" si="11"/>
        <v>D360</v>
      </c>
      <c r="G360" t="str">
        <f ca="1">IF(C360=1,SUM(INDIRECT(F360):$D$1002),"")</f>
        <v/>
      </c>
    </row>
    <row r="361" spans="1:7" x14ac:dyDescent="0.25">
      <c r="A361" t="s">
        <v>1253</v>
      </c>
      <c r="B361" t="str">
        <f t="shared" si="10"/>
        <v>individualqhp</v>
      </c>
      <c r="C361">
        <f>IF(B361=LOOKUP(B361,terms!$B$2:$B$219),1,0)</f>
        <v>0</v>
      </c>
      <c r="D361">
        <f>IF(B361=LOOKUP(B361,terms!$B$2:$B$223),0,1)</f>
        <v>1</v>
      </c>
      <c r="E361">
        <v>361</v>
      </c>
      <c r="F361" t="str">
        <f t="shared" si="11"/>
        <v>D361</v>
      </c>
      <c r="G361" t="str">
        <f ca="1">IF(C361=1,SUM(INDIRECT(F361):$D$1002),"")</f>
        <v/>
      </c>
    </row>
    <row r="362" spans="1:7" x14ac:dyDescent="0.25">
      <c r="A362" t="s">
        <v>1254</v>
      </c>
      <c r="B362" t="str">
        <f t="shared" si="10"/>
        <v>stateprogram</v>
      </c>
      <c r="C362">
        <f>IF(B362=LOOKUP(B362,terms!$B$2:$B$219),1,0)</f>
        <v>1</v>
      </c>
      <c r="D362">
        <f>IF(B362=LOOKUP(B362,terms!$B$2:$B$223),0,1)</f>
        <v>0</v>
      </c>
      <c r="E362">
        <v>362</v>
      </c>
      <c r="F362" t="str">
        <f t="shared" si="11"/>
        <v>D362</v>
      </c>
      <c r="G362">
        <f ca="1">IF(C362=1,SUM(INDIRECT(F362):$D$1002),"")</f>
        <v>525</v>
      </c>
    </row>
    <row r="363" spans="1:7" x14ac:dyDescent="0.25">
      <c r="A363" t="s">
        <v>1255</v>
      </c>
      <c r="B363" t="str">
        <f t="shared" si="10"/>
        <v>demographicdatum</v>
      </c>
      <c r="C363">
        <f>IF(B363=LOOKUP(B363,terms!$B$2:$B$219),1,0)</f>
        <v>0</v>
      </c>
      <c r="D363">
        <f>IF(B363=LOOKUP(B363,terms!$B$2:$B$223),0,1)</f>
        <v>1</v>
      </c>
      <c r="E363">
        <v>363</v>
      </c>
      <c r="F363" t="str">
        <f t="shared" si="11"/>
        <v>D363</v>
      </c>
      <c r="G363" t="str">
        <f ca="1">IF(C363=1,SUM(INDIRECT(F363):$D$1002),"")</f>
        <v/>
      </c>
    </row>
    <row r="364" spans="1:7" x14ac:dyDescent="0.25">
      <c r="A364" t="s">
        <v>1256</v>
      </c>
      <c r="B364" t="str">
        <f t="shared" si="10"/>
        <v>completingapplication</v>
      </c>
      <c r="C364">
        <f>IF(B364=LOOKUP(B364,terms!$B$2:$B$219),1,0)</f>
        <v>0</v>
      </c>
      <c r="D364">
        <f>IF(B364=LOOKUP(B364,terms!$B$2:$B$223),0,1)</f>
        <v>1</v>
      </c>
      <c r="E364">
        <v>364</v>
      </c>
      <c r="F364" t="str">
        <f t="shared" si="11"/>
        <v>D364</v>
      </c>
      <c r="G364" t="str">
        <f ca="1">IF(C364=1,SUM(INDIRECT(F364):$D$1002),"")</f>
        <v/>
      </c>
    </row>
    <row r="365" spans="1:7" x14ac:dyDescent="0.25">
      <c r="A365" t="s">
        <v>1257</v>
      </c>
      <c r="B365" t="str">
        <f t="shared" si="10"/>
        <v>specifictask</v>
      </c>
      <c r="C365">
        <f>IF(B365=LOOKUP(B365,terms!$B$2:$B$219),1,0)</f>
        <v>0</v>
      </c>
      <c r="D365">
        <f>IF(B365=LOOKUP(B365,terms!$B$2:$B$223),0,1)</f>
        <v>1</v>
      </c>
      <c r="E365">
        <v>365</v>
      </c>
      <c r="F365" t="str">
        <f t="shared" si="11"/>
        <v>D365</v>
      </c>
      <c r="G365" t="str">
        <f ca="1">IF(C365=1,SUM(INDIRECT(F365):$D$1002),"")</f>
        <v/>
      </c>
    </row>
    <row r="366" spans="1:7" x14ac:dyDescent="0.25">
      <c r="A366" t="s">
        <v>1258</v>
      </c>
      <c r="B366" t="str">
        <f t="shared" si="10"/>
        <v>selectedprovider</v>
      </c>
      <c r="C366">
        <f>IF(B366=LOOKUP(B366,terms!$B$2:$B$219),1,0)</f>
        <v>0</v>
      </c>
      <c r="D366">
        <f>IF(B366=LOOKUP(B366,terms!$B$2:$B$223),0,1)</f>
        <v>1</v>
      </c>
      <c r="E366">
        <v>366</v>
      </c>
      <c r="F366" t="str">
        <f t="shared" si="11"/>
        <v>D366</v>
      </c>
      <c r="G366" t="str">
        <f ca="1">IF(C366=1,SUM(INDIRECT(F366):$D$1002),"")</f>
        <v/>
      </c>
    </row>
    <row r="367" spans="1:7" x14ac:dyDescent="0.25">
      <c r="A367" t="s">
        <v>1259</v>
      </c>
      <c r="B367" t="str">
        <f t="shared" si="10"/>
        <v>spokencommunication</v>
      </c>
      <c r="C367">
        <f>IF(B367=LOOKUP(B367,terms!$B$2:$B$219),1,0)</f>
        <v>0</v>
      </c>
      <c r="D367">
        <f>IF(B367=LOOKUP(B367,terms!$B$2:$B$223),0,1)</f>
        <v>1</v>
      </c>
      <c r="E367">
        <v>367</v>
      </c>
      <c r="F367" t="str">
        <f t="shared" si="11"/>
        <v>D367</v>
      </c>
      <c r="G367" t="str">
        <f ca="1">IF(C367=1,SUM(INDIRECT(F367):$D$1002),"")</f>
        <v/>
      </c>
    </row>
    <row r="368" spans="1:7" x14ac:dyDescent="0.25">
      <c r="A368" t="s">
        <v>1260</v>
      </c>
      <c r="B368" t="str">
        <f t="shared" si="10"/>
        <v>enrollmenttrend</v>
      </c>
      <c r="C368">
        <f>IF(B368=LOOKUP(B368,terms!$B$2:$B$219),1,0)</f>
        <v>0</v>
      </c>
      <c r="D368">
        <f>IF(B368=LOOKUP(B368,terms!$B$2:$B$223),0,1)</f>
        <v>1</v>
      </c>
      <c r="E368">
        <v>368</v>
      </c>
      <c r="F368" t="str">
        <f t="shared" si="11"/>
        <v>D368</v>
      </c>
      <c r="G368" t="str">
        <f ca="1">IF(C368=1,SUM(INDIRECT(F368):$D$1002),"")</f>
        <v/>
      </c>
    </row>
    <row r="369" spans="1:7" x14ac:dyDescent="0.25">
      <c r="A369" t="s">
        <v>1261</v>
      </c>
      <c r="B369" t="str">
        <f t="shared" si="10"/>
        <v>screenindividual</v>
      </c>
      <c r="C369">
        <f>IF(B369=LOOKUP(B369,terms!$B$2:$B$219),1,0)</f>
        <v>0</v>
      </c>
      <c r="D369">
        <f>IF(B369=LOOKUP(B369,terms!$B$2:$B$223),0,1)</f>
        <v>1</v>
      </c>
      <c r="E369">
        <v>369</v>
      </c>
      <c r="F369" t="str">
        <f t="shared" si="11"/>
        <v>D369</v>
      </c>
      <c r="G369" t="str">
        <f ca="1">IF(C369=1,SUM(INDIRECT(F369):$D$1002),"")</f>
        <v/>
      </c>
    </row>
    <row r="370" spans="1:7" x14ac:dyDescent="0.25">
      <c r="A370" t="s">
        <v>1262</v>
      </c>
      <c r="B370" t="str">
        <f t="shared" si="10"/>
        <v>associateindividual</v>
      </c>
      <c r="C370">
        <f>IF(B370=LOOKUP(B370,terms!$B$2:$B$219),1,0)</f>
        <v>0</v>
      </c>
      <c r="D370">
        <f>IF(B370=LOOKUP(B370,terms!$B$2:$B$223),0,1)</f>
        <v>1</v>
      </c>
      <c r="E370">
        <v>370</v>
      </c>
      <c r="F370" t="str">
        <f t="shared" si="11"/>
        <v>D370</v>
      </c>
      <c r="G370" t="str">
        <f ca="1">IF(C370=1,SUM(INDIRECT(F370):$D$1002),"")</f>
        <v/>
      </c>
    </row>
    <row r="371" spans="1:7" x14ac:dyDescent="0.25">
      <c r="A371" t="s">
        <v>1263</v>
      </c>
      <c r="B371" t="str">
        <f t="shared" si="10"/>
        <v>qualifyindividual</v>
      </c>
      <c r="C371">
        <f>IF(B371=LOOKUP(B371,terms!$B$2:$B$219),1,0)</f>
        <v>0</v>
      </c>
      <c r="D371">
        <f>IF(B371=LOOKUP(B371,terms!$B$2:$B$223),0,1)</f>
        <v>1</v>
      </c>
      <c r="E371">
        <v>371</v>
      </c>
      <c r="F371" t="str">
        <f t="shared" si="11"/>
        <v>D371</v>
      </c>
      <c r="G371" t="str">
        <f ca="1">IF(C371=1,SUM(INDIRECT(F371):$D$1002),"")</f>
        <v/>
      </c>
    </row>
    <row r="372" spans="1:7" x14ac:dyDescent="0.25">
      <c r="A372" t="s">
        <v>1264</v>
      </c>
      <c r="B372" t="str">
        <f t="shared" si="10"/>
        <v>citizenshipverification</v>
      </c>
      <c r="C372">
        <f>IF(B372=LOOKUP(B372,terms!$B$2:$B$219),1,0)</f>
        <v>0</v>
      </c>
      <c r="D372">
        <f>IF(B372=LOOKUP(B372,terms!$B$2:$B$223),0,1)</f>
        <v>1</v>
      </c>
      <c r="E372">
        <v>372</v>
      </c>
      <c r="F372" t="str">
        <f t="shared" si="11"/>
        <v>D372</v>
      </c>
      <c r="G372" t="str">
        <f ca="1">IF(C372=1,SUM(INDIRECT(F372):$D$1002),"")</f>
        <v/>
      </c>
    </row>
    <row r="373" spans="1:7" x14ac:dyDescent="0.25">
      <c r="A373" t="s">
        <v>1265</v>
      </c>
      <c r="B373" t="str">
        <f t="shared" si="10"/>
        <v>exchangecoverage</v>
      </c>
      <c r="C373">
        <f>IF(B373=LOOKUP(B373,terms!$B$2:$B$219),1,0)</f>
        <v>1</v>
      </c>
      <c r="D373">
        <f>IF(B373=LOOKUP(B373,terms!$B$2:$B$223),0,1)</f>
        <v>0</v>
      </c>
      <c r="E373">
        <v>373</v>
      </c>
      <c r="F373" t="str">
        <f t="shared" si="11"/>
        <v>D373</v>
      </c>
      <c r="G373">
        <f ca="1">IF(C373=1,SUM(INDIRECT(F373):$D$1002),"")</f>
        <v>515</v>
      </c>
    </row>
    <row r="374" spans="1:7" x14ac:dyDescent="0.25">
      <c r="A374" t="s">
        <v>1266</v>
      </c>
      <c r="B374" t="str">
        <f t="shared" si="10"/>
        <v>onlineretrieval</v>
      </c>
      <c r="C374">
        <f>IF(B374=LOOKUP(B374,terms!$B$2:$B$219),1,0)</f>
        <v>0</v>
      </c>
      <c r="D374">
        <f>IF(B374=LOOKUP(B374,terms!$B$2:$B$223),0,1)</f>
        <v>1</v>
      </c>
      <c r="E374">
        <v>374</v>
      </c>
      <c r="F374" t="str">
        <f t="shared" si="11"/>
        <v>D374</v>
      </c>
      <c r="G374" t="str">
        <f ca="1">IF(C374=1,SUM(INDIRECT(F374):$D$1002),"")</f>
        <v/>
      </c>
    </row>
    <row r="375" spans="1:7" x14ac:dyDescent="0.25">
      <c r="A375" t="s">
        <v>1267</v>
      </c>
      <c r="B375" t="str">
        <f t="shared" si="10"/>
        <v>onlinesignature</v>
      </c>
      <c r="C375">
        <f>IF(B375=LOOKUP(B375,terms!$B$2:$B$219),1,0)</f>
        <v>0</v>
      </c>
      <c r="D375">
        <f>IF(B375=LOOKUP(B375,terms!$B$2:$B$223),0,1)</f>
        <v>1</v>
      </c>
      <c r="E375">
        <v>375</v>
      </c>
      <c r="F375" t="str">
        <f t="shared" si="11"/>
        <v>D375</v>
      </c>
      <c r="G375" t="str">
        <f ca="1">IF(C375=1,SUM(INDIRECT(F375):$D$1002),"")</f>
        <v/>
      </c>
    </row>
    <row r="376" spans="1:7" x14ac:dyDescent="0.25">
      <c r="A376" t="s">
        <v>829</v>
      </c>
      <c r="B376" t="str">
        <f t="shared" si="10"/>
        <v>onlinecalculator</v>
      </c>
      <c r="C376">
        <f>IF(B376=LOOKUP(B376,terms!$B$2:$B$219),1,0)</f>
        <v>1</v>
      </c>
      <c r="D376">
        <f>IF(B376=LOOKUP(B376,terms!$B$2:$B$223),0,1)</f>
        <v>0</v>
      </c>
      <c r="E376">
        <v>376</v>
      </c>
      <c r="F376" t="str">
        <f t="shared" si="11"/>
        <v>D376</v>
      </c>
      <c r="G376">
        <f ca="1">IF(C376=1,SUM(INDIRECT(F376):$D$1002),"")</f>
        <v>513</v>
      </c>
    </row>
    <row r="377" spans="1:7" x14ac:dyDescent="0.25">
      <c r="A377" t="s">
        <v>1268</v>
      </c>
      <c r="B377" t="str">
        <f t="shared" si="10"/>
        <v>familyenrollment</v>
      </c>
      <c r="C377">
        <f>IF(B377=LOOKUP(B377,terms!$B$2:$B$219),1,0)</f>
        <v>0</v>
      </c>
      <c r="D377">
        <f>IF(B377=LOOKUP(B377,terms!$B$2:$B$223),0,1)</f>
        <v>1</v>
      </c>
      <c r="E377">
        <v>377</v>
      </c>
      <c r="F377" t="str">
        <f t="shared" si="11"/>
        <v>D377</v>
      </c>
      <c r="G377" t="str">
        <f ca="1">IF(C377=1,SUM(INDIRECT(F377):$D$1002),"")</f>
        <v/>
      </c>
    </row>
    <row r="378" spans="1:7" x14ac:dyDescent="0.25">
      <c r="A378" t="s">
        <v>1269</v>
      </c>
      <c r="B378" t="str">
        <f t="shared" si="10"/>
        <v>processacknowledgement</v>
      </c>
      <c r="C378">
        <f>IF(B378=LOOKUP(B378,terms!$B$2:$B$219),1,0)</f>
        <v>0</v>
      </c>
      <c r="D378">
        <f>IF(B378=LOOKUP(B378,terms!$B$2:$B$223),0,1)</f>
        <v>1</v>
      </c>
      <c r="E378">
        <v>378</v>
      </c>
      <c r="F378" t="str">
        <f t="shared" si="11"/>
        <v>D378</v>
      </c>
      <c r="G378" t="str">
        <f ca="1">IF(C378=1,SUM(INDIRECT(F378):$D$1002),"")</f>
        <v/>
      </c>
    </row>
    <row r="379" spans="1:7" x14ac:dyDescent="0.25">
      <c r="A379" t="s">
        <v>1270</v>
      </c>
      <c r="B379" t="str">
        <f t="shared" si="10"/>
        <v>applicationssubmitted</v>
      </c>
      <c r="C379">
        <f>IF(B379=LOOKUP(B379,terms!$B$2:$B$219),1,0)</f>
        <v>0</v>
      </c>
      <c r="D379">
        <f>IF(B379=LOOKUP(B379,terms!$B$2:$B$223),0,1)</f>
        <v>1</v>
      </c>
      <c r="E379">
        <v>379</v>
      </c>
      <c r="F379" t="str">
        <f t="shared" si="11"/>
        <v>D379</v>
      </c>
      <c r="G379" t="str">
        <f ca="1">IF(C379=1,SUM(INDIRECT(F379):$D$1002),"")</f>
        <v/>
      </c>
    </row>
    <row r="380" spans="1:7" x14ac:dyDescent="0.25">
      <c r="A380" t="s">
        <v>1271</v>
      </c>
      <c r="B380" t="str">
        <f t="shared" si="10"/>
        <v>cmselectronically</v>
      </c>
      <c r="C380">
        <f>IF(B380=LOOKUP(B380,terms!$B$2:$B$219),1,0)</f>
        <v>0</v>
      </c>
      <c r="D380">
        <f>IF(B380=LOOKUP(B380,terms!$B$2:$B$223),0,1)</f>
        <v>1</v>
      </c>
      <c r="E380">
        <v>380</v>
      </c>
      <c r="F380" t="str">
        <f t="shared" si="11"/>
        <v>D380</v>
      </c>
      <c r="G380" t="str">
        <f ca="1">IF(C380=1,SUM(INDIRECT(F380):$D$1002),"")</f>
        <v/>
      </c>
    </row>
    <row r="381" spans="1:7" x14ac:dyDescent="0.25">
      <c r="A381" t="s">
        <v>1272</v>
      </c>
      <c r="B381" t="str">
        <f t="shared" si="10"/>
        <v>receivingbenefit</v>
      </c>
      <c r="C381">
        <f>IF(B381=LOOKUP(B381,terms!$B$2:$B$219),1,0)</f>
        <v>0</v>
      </c>
      <c r="D381">
        <f>IF(B381=LOOKUP(B381,terms!$B$2:$B$223),0,1)</f>
        <v>1</v>
      </c>
      <c r="E381">
        <v>381</v>
      </c>
      <c r="F381" t="str">
        <f t="shared" si="11"/>
        <v>D381</v>
      </c>
      <c r="G381" t="str">
        <f ca="1">IF(C381=1,SUM(INDIRECT(F381):$D$1002),"")</f>
        <v/>
      </c>
    </row>
    <row r="382" spans="1:7" x14ac:dyDescent="0.25">
      <c r="A382" t="s">
        <v>1273</v>
      </c>
      <c r="B382" t="str">
        <f t="shared" si="10"/>
        <v>multiplesource</v>
      </c>
      <c r="C382">
        <f>IF(B382=LOOKUP(B382,terms!$B$2:$B$219),1,0)</f>
        <v>0</v>
      </c>
      <c r="D382">
        <f>IF(B382=LOOKUP(B382,terms!$B$2:$B$223),0,1)</f>
        <v>1</v>
      </c>
      <c r="E382">
        <v>382</v>
      </c>
      <c r="F382" t="str">
        <f t="shared" si="11"/>
        <v>D382</v>
      </c>
      <c r="G382" t="str">
        <f ca="1">IF(C382=1,SUM(INDIRECT(F382):$D$1002),"")</f>
        <v/>
      </c>
    </row>
    <row r="383" spans="1:7" x14ac:dyDescent="0.25">
      <c r="A383" t="s">
        <v>1274</v>
      </c>
      <c r="B383" t="str">
        <f t="shared" si="10"/>
        <v>eligibilitycriterion</v>
      </c>
      <c r="C383">
        <f>IF(B383=LOOKUP(B383,terms!$B$2:$B$219),1,0)</f>
        <v>0</v>
      </c>
      <c r="D383">
        <f>IF(B383=LOOKUP(B383,terms!$B$2:$B$223),0,1)</f>
        <v>1</v>
      </c>
      <c r="E383">
        <v>383</v>
      </c>
      <c r="F383" t="str">
        <f t="shared" si="11"/>
        <v>D383</v>
      </c>
      <c r="G383" t="str">
        <f ca="1">IF(C383=1,SUM(INDIRECT(F383):$D$1002),"")</f>
        <v/>
      </c>
    </row>
    <row r="384" spans="1:7" x14ac:dyDescent="0.25">
      <c r="A384" t="s">
        <v>1275</v>
      </c>
      <c r="B384" t="str">
        <f t="shared" si="10"/>
        <v>employercoverage</v>
      </c>
      <c r="C384">
        <f>IF(B384=LOOKUP(B384,terms!$B$2:$B$219),1,0)</f>
        <v>1</v>
      </c>
      <c r="D384">
        <f>IF(B384=LOOKUP(B384,terms!$B$2:$B$223),0,1)</f>
        <v>0</v>
      </c>
      <c r="E384">
        <v>384</v>
      </c>
      <c r="F384" t="str">
        <f t="shared" si="11"/>
        <v>D384</v>
      </c>
      <c r="G384">
        <f ca="1">IF(C384=1,SUM(INDIRECT(F384):$D$1002),"")</f>
        <v>506</v>
      </c>
    </row>
    <row r="385" spans="1:7" x14ac:dyDescent="0.25">
      <c r="A385" t="s">
        <v>1276</v>
      </c>
      <c r="B385" t="str">
        <f t="shared" si="10"/>
        <v>currentdatum</v>
      </c>
      <c r="C385">
        <f>IF(B385=LOOKUP(B385,terms!$B$2:$B$219),1,0)</f>
        <v>0</v>
      </c>
      <c r="D385">
        <f>IF(B385=LOOKUP(B385,terms!$B$2:$B$223),0,1)</f>
        <v>1</v>
      </c>
      <c r="E385">
        <v>385</v>
      </c>
      <c r="F385" t="str">
        <f t="shared" si="11"/>
        <v>D385</v>
      </c>
      <c r="G385" t="str">
        <f ca="1">IF(C385=1,SUM(INDIRECT(F385):$D$1002),"")</f>
        <v/>
      </c>
    </row>
    <row r="386" spans="1:7" x14ac:dyDescent="0.25">
      <c r="A386" t="s">
        <v>1277</v>
      </c>
      <c r="B386" t="str">
        <f t="shared" si="10"/>
        <v>differenttype</v>
      </c>
      <c r="C386">
        <f>IF(B386=LOOKUP(B386,terms!$B$2:$B$219),1,0)</f>
        <v>0</v>
      </c>
      <c r="D386">
        <f>IF(B386=LOOKUP(B386,terms!$B$2:$B$223),0,1)</f>
        <v>1</v>
      </c>
      <c r="E386">
        <v>386</v>
      </c>
      <c r="F386" t="str">
        <f t="shared" si="11"/>
        <v>D386</v>
      </c>
      <c r="G386" t="str">
        <f ca="1">IF(C386=1,SUM(INDIRECT(F386):$D$1002),"")</f>
        <v/>
      </c>
    </row>
    <row r="387" spans="1:7" x14ac:dyDescent="0.25">
      <c r="A387" t="s">
        <v>1278</v>
      </c>
      <c r="B387" t="str">
        <f t="shared" ref="B387:B450" si="12">LOWER(SUBSTITUTE(A387," ",""))</f>
        <v>onlineapplication</v>
      </c>
      <c r="C387">
        <f>IF(B387=LOOKUP(B387,terms!$B$2:$B$219),1,0)</f>
        <v>0</v>
      </c>
      <c r="D387">
        <f>IF(B387=LOOKUP(B387,terms!$B$2:$B$223),0,1)</f>
        <v>1</v>
      </c>
      <c r="E387">
        <v>387</v>
      </c>
      <c r="F387" t="str">
        <f t="shared" ref="F387:F450" si="13">CONCATENATE("D",E387)</f>
        <v>D387</v>
      </c>
      <c r="G387" t="str">
        <f ca="1">IF(C387=1,SUM(INDIRECT(F387):$D$1002),"")</f>
        <v/>
      </c>
    </row>
    <row r="388" spans="1:7" x14ac:dyDescent="0.25">
      <c r="A388" t="s">
        <v>788</v>
      </c>
      <c r="B388" t="str">
        <f t="shared" si="12"/>
        <v>federalexchange</v>
      </c>
      <c r="C388">
        <f>IF(B388=LOOKUP(B388,terms!$B$2:$B$219),1,0)</f>
        <v>1</v>
      </c>
      <c r="D388">
        <f>IF(B388=LOOKUP(B388,terms!$B$2:$B$223),0,1)</f>
        <v>0</v>
      </c>
      <c r="E388">
        <v>388</v>
      </c>
      <c r="F388" t="str">
        <f t="shared" si="13"/>
        <v>D388</v>
      </c>
      <c r="G388">
        <f ca="1">IF(C388=1,SUM(INDIRECT(F388):$D$1002),"")</f>
        <v>503</v>
      </c>
    </row>
    <row r="389" spans="1:7" x14ac:dyDescent="0.25">
      <c r="A389" t="s">
        <v>735</v>
      </c>
      <c r="B389" t="str">
        <f t="shared" si="12"/>
        <v>caserecord</v>
      </c>
      <c r="C389">
        <f>IF(B389=LOOKUP(B389,terms!$B$2:$B$219),1,0)</f>
        <v>1</v>
      </c>
      <c r="D389">
        <f>IF(B389=LOOKUP(B389,terms!$B$2:$B$223),0,1)</f>
        <v>0</v>
      </c>
      <c r="E389">
        <v>389</v>
      </c>
      <c r="F389" t="str">
        <f t="shared" si="13"/>
        <v>D389</v>
      </c>
      <c r="G389">
        <f ca="1">IF(C389=1,SUM(INDIRECT(F389):$D$1002),"")</f>
        <v>503</v>
      </c>
    </row>
    <row r="390" spans="1:7" x14ac:dyDescent="0.25">
      <c r="A390" t="s">
        <v>1279</v>
      </c>
      <c r="B390" t="str">
        <f t="shared" si="12"/>
        <v>pendingcase</v>
      </c>
      <c r="C390">
        <f>IF(B390=LOOKUP(B390,terms!$B$2:$B$219),1,0)</f>
        <v>0</v>
      </c>
      <c r="D390">
        <f>IF(B390=LOOKUP(B390,terms!$B$2:$B$223),0,1)</f>
        <v>1</v>
      </c>
      <c r="E390">
        <v>390</v>
      </c>
      <c r="F390" t="str">
        <f t="shared" si="13"/>
        <v>D390</v>
      </c>
      <c r="G390" t="str">
        <f ca="1">IF(C390=1,SUM(INDIRECT(F390):$D$1002),"")</f>
        <v/>
      </c>
    </row>
    <row r="391" spans="1:7" x14ac:dyDescent="0.25">
      <c r="A391" t="s">
        <v>1280</v>
      </c>
      <c r="B391" t="str">
        <f t="shared" si="12"/>
        <v>mailedapplication</v>
      </c>
      <c r="C391">
        <f>IF(B391=LOOKUP(B391,terms!$B$2:$B$219),1,0)</f>
        <v>0</v>
      </c>
      <c r="D391">
        <f>IF(B391=LOOKUP(B391,terms!$B$2:$B$223),0,1)</f>
        <v>1</v>
      </c>
      <c r="E391">
        <v>391</v>
      </c>
      <c r="F391" t="str">
        <f t="shared" si="13"/>
        <v>D391</v>
      </c>
      <c r="G391" t="str">
        <f ca="1">IF(C391=1,SUM(INDIRECT(F391):$D$1002),"")</f>
        <v/>
      </c>
    </row>
    <row r="392" spans="1:7" x14ac:dyDescent="0.25">
      <c r="A392" t="s">
        <v>1281</v>
      </c>
      <c r="B392" t="str">
        <f t="shared" si="12"/>
        <v>oversightrequirement</v>
      </c>
      <c r="C392">
        <f>IF(B392=LOOKUP(B392,terms!$B$2:$B$219),1,0)</f>
        <v>0</v>
      </c>
      <c r="D392">
        <f>IF(B392=LOOKUP(B392,terms!$B$2:$B$223),0,1)</f>
        <v>1</v>
      </c>
      <c r="E392">
        <v>392</v>
      </c>
      <c r="F392" t="str">
        <f t="shared" si="13"/>
        <v>D392</v>
      </c>
      <c r="G392" t="str">
        <f ca="1">IF(C392=1,SUM(INDIRECT(F392):$D$1002),"")</f>
        <v/>
      </c>
    </row>
    <row r="393" spans="1:7" x14ac:dyDescent="0.25">
      <c r="A393" t="s">
        <v>893</v>
      </c>
      <c r="B393" t="str">
        <f t="shared" si="12"/>
        <v>stateregulator</v>
      </c>
      <c r="C393">
        <f>IF(B393=LOOKUP(B393,terms!$B$2:$B$219),1,0)</f>
        <v>1</v>
      </c>
      <c r="D393">
        <f>IF(B393=LOOKUP(B393,terms!$B$2:$B$223),0,1)</f>
        <v>0</v>
      </c>
      <c r="E393">
        <v>393</v>
      </c>
      <c r="F393" t="str">
        <f t="shared" si="13"/>
        <v>D393</v>
      </c>
      <c r="G393">
        <f ca="1">IF(C393=1,SUM(INDIRECT(F393):$D$1002),"")</f>
        <v>500</v>
      </c>
    </row>
    <row r="394" spans="1:7" x14ac:dyDescent="0.25">
      <c r="A394" t="s">
        <v>1282</v>
      </c>
      <c r="B394" t="str">
        <f t="shared" si="12"/>
        <v>regsstate</v>
      </c>
      <c r="C394">
        <f>IF(B394=LOOKUP(B394,terms!$B$2:$B$219),1,0)</f>
        <v>0</v>
      </c>
      <c r="D394">
        <f>IF(B394=LOOKUP(B394,terms!$B$2:$B$223),0,1)</f>
        <v>1</v>
      </c>
      <c r="E394">
        <v>394</v>
      </c>
      <c r="F394" t="str">
        <f t="shared" si="13"/>
        <v>D394</v>
      </c>
      <c r="G394" t="str">
        <f ca="1">IF(C394=1,SUM(INDIRECT(F394):$D$1002),"")</f>
        <v/>
      </c>
    </row>
    <row r="395" spans="1:7" x14ac:dyDescent="0.25">
      <c r="A395" t="s">
        <v>1283</v>
      </c>
      <c r="B395" t="str">
        <f t="shared" si="12"/>
        <v>questionicon</v>
      </c>
      <c r="C395">
        <f>IF(B395=LOOKUP(B395,terms!$B$2:$B$219),1,0)</f>
        <v>0</v>
      </c>
      <c r="D395">
        <f>IF(B395=LOOKUP(B395,terms!$B$2:$B$223),0,1)</f>
        <v>1</v>
      </c>
      <c r="E395">
        <v>395</v>
      </c>
      <c r="F395" t="str">
        <f t="shared" si="13"/>
        <v>D395</v>
      </c>
      <c r="G395" t="str">
        <f ca="1">IF(C395=1,SUM(INDIRECT(F395):$D$1002),"")</f>
        <v/>
      </c>
    </row>
    <row r="396" spans="1:7" x14ac:dyDescent="0.25">
      <c r="A396" t="s">
        <v>1284</v>
      </c>
      <c r="B396" t="str">
        <f t="shared" si="12"/>
        <v>flexiblecriterion</v>
      </c>
      <c r="C396">
        <f>IF(B396=LOOKUP(B396,terms!$B$2:$B$219),1,0)</f>
        <v>0</v>
      </c>
      <c r="D396">
        <f>IF(B396=LOOKUP(B396,terms!$B$2:$B$223),0,1)</f>
        <v>1</v>
      </c>
      <c r="E396">
        <v>396</v>
      </c>
      <c r="F396" t="str">
        <f t="shared" si="13"/>
        <v>D396</v>
      </c>
      <c r="G396" t="str">
        <f ca="1">IF(C396=1,SUM(INDIRECT(F396):$D$1002),"")</f>
        <v/>
      </c>
    </row>
    <row r="397" spans="1:7" x14ac:dyDescent="0.25">
      <c r="A397" t="s">
        <v>1285</v>
      </c>
      <c r="B397" t="str">
        <f t="shared" si="12"/>
        <v>generatedatum</v>
      </c>
      <c r="C397">
        <f>IF(B397=LOOKUP(B397,terms!$B$2:$B$219),1,0)</f>
        <v>0</v>
      </c>
      <c r="D397">
        <f>IF(B397=LOOKUP(B397,terms!$B$2:$B$223),0,1)</f>
        <v>1</v>
      </c>
      <c r="E397">
        <v>397</v>
      </c>
      <c r="F397" t="str">
        <f t="shared" si="13"/>
        <v>D397</v>
      </c>
      <c r="G397" t="str">
        <f ca="1">IF(C397=1,SUM(INDIRECT(F397):$D$1002),"")</f>
        <v/>
      </c>
    </row>
    <row r="398" spans="1:7" x14ac:dyDescent="0.25">
      <c r="A398" t="s">
        <v>1286</v>
      </c>
      <c r="B398" t="str">
        <f t="shared" si="12"/>
        <v>pocketcost</v>
      </c>
      <c r="C398">
        <f>IF(B398=LOOKUP(B398,terms!$B$2:$B$219),1,0)</f>
        <v>0</v>
      </c>
      <c r="D398">
        <f>IF(B398=LOOKUP(B398,terms!$B$2:$B$223),0,1)</f>
        <v>1</v>
      </c>
      <c r="E398">
        <v>398</v>
      </c>
      <c r="F398" t="str">
        <f t="shared" si="13"/>
        <v>D398</v>
      </c>
      <c r="G398" t="str">
        <f ca="1">IF(C398=1,SUM(INDIRECT(F398):$D$1002),"")</f>
        <v/>
      </c>
    </row>
    <row r="399" spans="1:7" x14ac:dyDescent="0.25">
      <c r="A399" t="s">
        <v>1287</v>
      </c>
      <c r="B399" t="str">
        <f t="shared" si="12"/>
        <v>reportsneeded</v>
      </c>
      <c r="C399">
        <f>IF(B399=LOOKUP(B399,terms!$B$2:$B$219),1,0)</f>
        <v>0</v>
      </c>
      <c r="D399">
        <f>IF(B399=LOOKUP(B399,terms!$B$2:$B$223),0,1)</f>
        <v>1</v>
      </c>
      <c r="E399">
        <v>399</v>
      </c>
      <c r="F399" t="str">
        <f t="shared" si="13"/>
        <v>D399</v>
      </c>
      <c r="G399" t="str">
        <f ca="1">IF(C399=1,SUM(INDIRECT(F399):$D$1002),"")</f>
        <v/>
      </c>
    </row>
    <row r="400" spans="1:7" x14ac:dyDescent="0.25">
      <c r="A400" t="s">
        <v>1288</v>
      </c>
      <c r="B400" t="str">
        <f t="shared" si="12"/>
        <v>userid</v>
      </c>
      <c r="C400">
        <f>IF(B400=LOOKUP(B400,terms!$B$2:$B$219),1,0)</f>
        <v>1</v>
      </c>
      <c r="D400">
        <f>IF(B400=LOOKUP(B400,terms!$B$2:$B$223),0,1)</f>
        <v>0</v>
      </c>
      <c r="E400">
        <v>400</v>
      </c>
      <c r="F400" t="str">
        <f t="shared" si="13"/>
        <v>D400</v>
      </c>
      <c r="G400">
        <f ca="1">IF(C400=1,SUM(INDIRECT(F400):$D$1002),"")</f>
        <v>494</v>
      </c>
    </row>
    <row r="401" spans="1:7" x14ac:dyDescent="0.25">
      <c r="A401" t="s">
        <v>1289</v>
      </c>
      <c r="B401" t="str">
        <f t="shared" si="12"/>
        <v>usermaking</v>
      </c>
      <c r="C401">
        <f>IF(B401=LOOKUP(B401,terms!$B$2:$B$219),1,0)</f>
        <v>0</v>
      </c>
      <c r="D401">
        <f>IF(B401=LOOKUP(B401,terms!$B$2:$B$223),0,1)</f>
        <v>1</v>
      </c>
      <c r="E401">
        <v>401</v>
      </c>
      <c r="F401" t="str">
        <f t="shared" si="13"/>
        <v>D401</v>
      </c>
      <c r="G401" t="str">
        <f ca="1">IF(C401=1,SUM(INDIRECT(F401):$D$1002),"")</f>
        <v/>
      </c>
    </row>
    <row r="402" spans="1:7" x14ac:dyDescent="0.25">
      <c r="A402" t="s">
        <v>1290</v>
      </c>
      <c r="B402" t="str">
        <f t="shared" si="12"/>
        <v>individual'sdisenrollment</v>
      </c>
      <c r="C402">
        <f>IF(B402=LOOKUP(B402,terms!$B$2:$B$219),1,0)</f>
        <v>0</v>
      </c>
      <c r="D402">
        <f>IF(B402=LOOKUP(B402,terms!$B$2:$B$223),0,1)</f>
        <v>1</v>
      </c>
      <c r="E402">
        <v>402</v>
      </c>
      <c r="F402" t="str">
        <f t="shared" si="13"/>
        <v>D402</v>
      </c>
      <c r="G402" t="str">
        <f ca="1">IF(C402=1,SUM(INDIRECT(F402):$D$1002),"")</f>
        <v/>
      </c>
    </row>
    <row r="403" spans="1:7" x14ac:dyDescent="0.25">
      <c r="A403" t="s">
        <v>1291</v>
      </c>
      <c r="B403" t="str">
        <f t="shared" si="12"/>
        <v>relatedmatter</v>
      </c>
      <c r="C403">
        <f>IF(B403=LOOKUP(B403,terms!$B$2:$B$219),1,0)</f>
        <v>0</v>
      </c>
      <c r="D403">
        <f>IF(B403=LOOKUP(B403,terms!$B$2:$B$223),0,1)</f>
        <v>1</v>
      </c>
      <c r="E403">
        <v>403</v>
      </c>
      <c r="F403" t="str">
        <f t="shared" si="13"/>
        <v>D403</v>
      </c>
      <c r="G403" t="str">
        <f ca="1">IF(C403=1,SUM(INDIRECT(F403):$D$1002),"")</f>
        <v/>
      </c>
    </row>
    <row r="404" spans="1:7" x14ac:dyDescent="0.25">
      <c r="A404" t="s">
        <v>1292</v>
      </c>
      <c r="B404" t="str">
        <f t="shared" si="12"/>
        <v>responsibilityrelated</v>
      </c>
      <c r="C404">
        <f>IF(B404=LOOKUP(B404,terms!$B$2:$B$219),1,0)</f>
        <v>0</v>
      </c>
      <c r="D404">
        <f>IF(B404=LOOKUP(B404,terms!$B$2:$B$223),0,1)</f>
        <v>1</v>
      </c>
      <c r="E404">
        <v>404</v>
      </c>
      <c r="F404" t="str">
        <f t="shared" si="13"/>
        <v>D404</v>
      </c>
      <c r="G404" t="str">
        <f ca="1">IF(C404=1,SUM(INDIRECT(F404):$D$1002),"")</f>
        <v/>
      </c>
    </row>
    <row r="405" spans="1:7" x14ac:dyDescent="0.25">
      <c r="A405" t="s">
        <v>1293</v>
      </c>
      <c r="B405" t="str">
        <f t="shared" si="12"/>
        <v>noticesrelated</v>
      </c>
      <c r="C405">
        <f>IF(B405=LOOKUP(B405,terms!$B$2:$B$219),1,0)</f>
        <v>0</v>
      </c>
      <c r="D405">
        <f>IF(B405=LOOKUP(B405,terms!$B$2:$B$223),0,1)</f>
        <v>1</v>
      </c>
      <c r="E405">
        <v>405</v>
      </c>
      <c r="F405" t="str">
        <f t="shared" si="13"/>
        <v>D405</v>
      </c>
      <c r="G405" t="str">
        <f ca="1">IF(C405=1,SUM(INDIRECT(F405):$D$1002),"")</f>
        <v/>
      </c>
    </row>
    <row r="406" spans="1:7" x14ac:dyDescent="0.25">
      <c r="A406" t="s">
        <v>1294</v>
      </c>
      <c r="B406" t="str">
        <f t="shared" si="12"/>
        <v>individualdocument</v>
      </c>
      <c r="C406">
        <f>IF(B406=LOOKUP(B406,terms!$B$2:$B$219),1,0)</f>
        <v>0</v>
      </c>
      <c r="D406">
        <f>IF(B406=LOOKUP(B406,terms!$B$2:$B$223),0,1)</f>
        <v>1</v>
      </c>
      <c r="E406">
        <v>406</v>
      </c>
      <c r="F406" t="str">
        <f t="shared" si="13"/>
        <v>D406</v>
      </c>
      <c r="G406" t="str">
        <f ca="1">IF(C406=1,SUM(INDIRECT(F406):$D$1002),"")</f>
        <v/>
      </c>
    </row>
    <row r="407" spans="1:7" x14ac:dyDescent="0.25">
      <c r="A407" t="s">
        <v>1295</v>
      </c>
      <c r="B407" t="str">
        <f t="shared" si="12"/>
        <v>programpartner</v>
      </c>
      <c r="C407">
        <f>IF(B407=LOOKUP(B407,terms!$B$2:$B$219),1,0)</f>
        <v>1</v>
      </c>
      <c r="D407">
        <f>IF(B407=LOOKUP(B407,terms!$B$2:$B$223),0,1)</f>
        <v>0</v>
      </c>
      <c r="E407">
        <v>407</v>
      </c>
      <c r="F407" t="str">
        <f t="shared" si="13"/>
        <v>D407</v>
      </c>
      <c r="G407">
        <f ca="1">IF(C407=1,SUM(INDIRECT(F407):$D$1002),"")</f>
        <v>488</v>
      </c>
    </row>
    <row r="408" spans="1:7" x14ac:dyDescent="0.25">
      <c r="A408" t="s">
        <v>1296</v>
      </c>
      <c r="B408" t="str">
        <f t="shared" si="12"/>
        <v>plan'sprogram</v>
      </c>
      <c r="C408">
        <f>IF(B408=LOOKUP(B408,terms!$B$2:$B$219),1,0)</f>
        <v>0</v>
      </c>
      <c r="D408">
        <f>IF(B408=LOOKUP(B408,terms!$B$2:$B$223),0,1)</f>
        <v>1</v>
      </c>
      <c r="E408">
        <v>408</v>
      </c>
      <c r="F408" t="str">
        <f t="shared" si="13"/>
        <v>D408</v>
      </c>
      <c r="G408" t="str">
        <f ca="1">IF(C408=1,SUM(INDIRECT(F408):$D$1002),"")</f>
        <v/>
      </c>
    </row>
    <row r="409" spans="1:7" x14ac:dyDescent="0.25">
      <c r="A409" t="s">
        <v>1297</v>
      </c>
      <c r="B409" t="str">
        <f t="shared" si="12"/>
        <v>consumerexperience</v>
      </c>
      <c r="C409">
        <f>IF(B409=LOOKUP(B409,terms!$B$2:$B$219),1,0)</f>
        <v>0</v>
      </c>
      <c r="D409">
        <f>IF(B409=LOOKUP(B409,terms!$B$2:$B$223),0,1)</f>
        <v>1</v>
      </c>
      <c r="E409">
        <v>409</v>
      </c>
      <c r="F409" t="str">
        <f t="shared" si="13"/>
        <v>D409</v>
      </c>
      <c r="G409" t="str">
        <f ca="1">IF(C409=1,SUM(INDIRECT(F409):$D$1002),"")</f>
        <v/>
      </c>
    </row>
    <row r="410" spans="1:7" x14ac:dyDescent="0.25">
      <c r="A410" t="s">
        <v>875</v>
      </c>
      <c r="B410" t="str">
        <f t="shared" si="12"/>
        <v>renewalperiod</v>
      </c>
      <c r="C410">
        <f>IF(B410=LOOKUP(B410,terms!$B$2:$B$219),1,0)</f>
        <v>1</v>
      </c>
      <c r="D410">
        <f>IF(B410=LOOKUP(B410,terms!$B$2:$B$223),0,1)</f>
        <v>0</v>
      </c>
      <c r="E410">
        <v>410</v>
      </c>
      <c r="F410" t="str">
        <f t="shared" si="13"/>
        <v>D410</v>
      </c>
      <c r="G410">
        <f ca="1">IF(C410=1,SUM(INDIRECT(F410):$D$1002),"")</f>
        <v>486</v>
      </c>
    </row>
    <row r="411" spans="1:7" x14ac:dyDescent="0.25">
      <c r="A411" t="s">
        <v>1298</v>
      </c>
      <c r="B411" t="str">
        <f t="shared" si="12"/>
        <v>plandecertification</v>
      </c>
      <c r="C411">
        <f>IF(B411=LOOKUP(B411,terms!$B$2:$B$219),1,0)</f>
        <v>0</v>
      </c>
      <c r="D411">
        <f>IF(B411=LOOKUP(B411,terms!$B$2:$B$223),0,1)</f>
        <v>1</v>
      </c>
      <c r="E411">
        <v>411</v>
      </c>
      <c r="F411" t="str">
        <f t="shared" si="13"/>
        <v>D411</v>
      </c>
      <c r="G411" t="str">
        <f ca="1">IF(C411=1,SUM(INDIRECT(F411):$D$1002),"")</f>
        <v/>
      </c>
    </row>
    <row r="412" spans="1:7" x14ac:dyDescent="0.25">
      <c r="A412" t="s">
        <v>1299</v>
      </c>
      <c r="B412" t="str">
        <f t="shared" si="12"/>
        <v>decertificationinformation</v>
      </c>
      <c r="C412">
        <f>IF(B412=LOOKUP(B412,terms!$B$2:$B$219),1,0)</f>
        <v>0</v>
      </c>
      <c r="D412">
        <f>IF(B412=LOOKUP(B412,terms!$B$2:$B$223),0,1)</f>
        <v>1</v>
      </c>
      <c r="E412">
        <v>412</v>
      </c>
      <c r="F412" t="str">
        <f t="shared" si="13"/>
        <v>D412</v>
      </c>
      <c r="G412" t="str">
        <f ca="1">IF(C412=1,SUM(INDIRECT(F412):$D$1002),"")</f>
        <v/>
      </c>
    </row>
    <row r="413" spans="1:7" x14ac:dyDescent="0.25">
      <c r="A413" t="s">
        <v>1300</v>
      </c>
      <c r="B413" t="str">
        <f t="shared" si="12"/>
        <v>confirmenrollment</v>
      </c>
      <c r="C413">
        <f>IF(B413=LOOKUP(B413,terms!$B$2:$B$219),1,0)</f>
        <v>0</v>
      </c>
      <c r="D413">
        <f>IF(B413=LOOKUP(B413,terms!$B$2:$B$223),0,1)</f>
        <v>1</v>
      </c>
      <c r="E413">
        <v>413</v>
      </c>
      <c r="F413" t="str">
        <f t="shared" si="13"/>
        <v>D413</v>
      </c>
      <c r="G413" t="str">
        <f ca="1">IF(C413=1,SUM(INDIRECT(F413):$D$1002),"")</f>
        <v/>
      </c>
    </row>
    <row r="414" spans="1:7" x14ac:dyDescent="0.25">
      <c r="A414" t="s">
        <v>1301</v>
      </c>
      <c r="B414" t="str">
        <f t="shared" si="12"/>
        <v>enrollmentsubmitted</v>
      </c>
      <c r="C414">
        <f>IF(B414=LOOKUP(B414,terms!$B$2:$B$219),1,0)</f>
        <v>0</v>
      </c>
      <c r="D414">
        <f>IF(B414=LOOKUP(B414,terms!$B$2:$B$223),0,1)</f>
        <v>1</v>
      </c>
      <c r="E414">
        <v>414</v>
      </c>
      <c r="F414" t="str">
        <f t="shared" si="13"/>
        <v>D414</v>
      </c>
      <c r="G414" t="str">
        <f ca="1">IF(C414=1,SUM(INDIRECT(F414):$D$1002),"")</f>
        <v/>
      </c>
    </row>
    <row r="415" spans="1:7" x14ac:dyDescent="0.25">
      <c r="A415" t="s">
        <v>1302</v>
      </c>
      <c r="B415" t="str">
        <f t="shared" si="12"/>
        <v>exchangeeligibility</v>
      </c>
      <c r="C415">
        <f>IF(B415=LOOKUP(B415,terms!$B$2:$B$219),1,0)</f>
        <v>0</v>
      </c>
      <c r="D415">
        <f>IF(B415=LOOKUP(B415,terms!$B$2:$B$223),0,1)</f>
        <v>1</v>
      </c>
      <c r="E415">
        <v>415</v>
      </c>
      <c r="F415" t="str">
        <f t="shared" si="13"/>
        <v>D415</v>
      </c>
      <c r="G415" t="str">
        <f ca="1">IF(C415=1,SUM(INDIRECT(F415):$D$1002),"")</f>
        <v/>
      </c>
    </row>
    <row r="416" spans="1:7" x14ac:dyDescent="0.25">
      <c r="A416" t="s">
        <v>1303</v>
      </c>
      <c r="B416" t="str">
        <f t="shared" si="12"/>
        <v>csrpayment</v>
      </c>
      <c r="C416">
        <f>IF(B416=LOOKUP(B416,terms!$B$2:$B$219),1,0)</f>
        <v>1</v>
      </c>
      <c r="D416">
        <f>IF(B416=LOOKUP(B416,terms!$B$2:$B$223),0,1)</f>
        <v>0</v>
      </c>
      <c r="E416">
        <v>416</v>
      </c>
      <c r="F416" t="str">
        <f t="shared" si="13"/>
        <v>D416</v>
      </c>
      <c r="G416">
        <f ca="1">IF(C416=1,SUM(INDIRECT(F416):$D$1002),"")</f>
        <v>481</v>
      </c>
    </row>
    <row r="417" spans="1:7" x14ac:dyDescent="0.25">
      <c r="A417" t="s">
        <v>1304</v>
      </c>
      <c r="B417" t="str">
        <f t="shared" si="12"/>
        <v>updateqhp</v>
      </c>
      <c r="C417">
        <f>IF(B417=LOOKUP(B417,terms!$B$2:$B$219),1,0)</f>
        <v>0</v>
      </c>
      <c r="D417">
        <f>IF(B417=LOOKUP(B417,terms!$B$2:$B$223),0,1)</f>
        <v>1</v>
      </c>
      <c r="E417">
        <v>417</v>
      </c>
      <c r="F417" t="str">
        <f t="shared" si="13"/>
        <v>D417</v>
      </c>
      <c r="G417" t="str">
        <f ca="1">IF(C417=1,SUM(INDIRECT(F417):$D$1002),"")</f>
        <v/>
      </c>
    </row>
    <row r="418" spans="1:7" x14ac:dyDescent="0.25">
      <c r="A418" t="s">
        <v>1305</v>
      </c>
      <c r="B418" t="str">
        <f t="shared" si="12"/>
        <v>currentenrollee</v>
      </c>
      <c r="C418">
        <f>IF(B418=LOOKUP(B418,terms!$B$2:$B$219),1,0)</f>
        <v>0</v>
      </c>
      <c r="D418">
        <f>IF(B418=LOOKUP(B418,terms!$B$2:$B$223),0,1)</f>
        <v>1</v>
      </c>
      <c r="E418">
        <v>418</v>
      </c>
      <c r="F418" t="str">
        <f t="shared" si="13"/>
        <v>D418</v>
      </c>
      <c r="G418" t="str">
        <f ca="1">IF(C418=1,SUM(INDIRECT(F418):$D$1002),"")</f>
        <v/>
      </c>
    </row>
    <row r="419" spans="1:7" x14ac:dyDescent="0.25">
      <c r="A419" t="s">
        <v>1306</v>
      </c>
      <c r="B419" t="str">
        <f t="shared" si="12"/>
        <v>trackindividual</v>
      </c>
      <c r="C419">
        <f>IF(B419=LOOKUP(B419,terms!$B$2:$B$219),1,0)</f>
        <v>0</v>
      </c>
      <c r="D419">
        <f>IF(B419=LOOKUP(B419,terms!$B$2:$B$223),0,1)</f>
        <v>1</v>
      </c>
      <c r="E419">
        <v>419</v>
      </c>
      <c r="F419" t="str">
        <f t="shared" si="13"/>
        <v>D419</v>
      </c>
      <c r="G419" t="str">
        <f ca="1">IF(C419=1,SUM(INDIRECT(F419):$D$1002),"")</f>
        <v/>
      </c>
    </row>
    <row r="420" spans="1:7" x14ac:dyDescent="0.25">
      <c r="A420" t="s">
        <v>1307</v>
      </c>
      <c r="B420" t="str">
        <f t="shared" si="12"/>
        <v>conflictingdatum</v>
      </c>
      <c r="C420">
        <f>IF(B420=LOOKUP(B420,terms!$B$2:$B$219),1,0)</f>
        <v>0</v>
      </c>
      <c r="D420">
        <f>IF(B420=LOOKUP(B420,terms!$B$2:$B$223),0,1)</f>
        <v>1</v>
      </c>
      <c r="E420">
        <v>420</v>
      </c>
      <c r="F420" t="str">
        <f t="shared" si="13"/>
        <v>D420</v>
      </c>
      <c r="G420" t="str">
        <f ca="1">IF(C420=1,SUM(INDIRECT(F420):$D$1002),"")</f>
        <v/>
      </c>
    </row>
    <row r="421" spans="1:7" x14ac:dyDescent="0.25">
      <c r="A421" t="s">
        <v>1308</v>
      </c>
      <c r="B421" t="str">
        <f t="shared" si="12"/>
        <v>utilizedatum</v>
      </c>
      <c r="C421">
        <f>IF(B421=LOOKUP(B421,terms!$B$2:$B$219),1,0)</f>
        <v>0</v>
      </c>
      <c r="D421">
        <f>IF(B421=LOOKUP(B421,terms!$B$2:$B$223),0,1)</f>
        <v>1</v>
      </c>
      <c r="E421">
        <v>421</v>
      </c>
      <c r="F421" t="str">
        <f t="shared" si="13"/>
        <v>D421</v>
      </c>
      <c r="G421" t="str">
        <f ca="1">IF(C421=1,SUM(INDIRECT(F421):$D$1002),"")</f>
        <v/>
      </c>
    </row>
    <row r="422" spans="1:7" x14ac:dyDescent="0.25">
      <c r="A422" t="s">
        <v>1309</v>
      </c>
      <c r="B422" t="str">
        <f t="shared" si="12"/>
        <v>recommenddatum</v>
      </c>
      <c r="C422">
        <f>IF(B422=LOOKUP(B422,terms!$B$2:$B$219),1,0)</f>
        <v>0</v>
      </c>
      <c r="D422">
        <f>IF(B422=LOOKUP(B422,terms!$B$2:$B$223),0,1)</f>
        <v>1</v>
      </c>
      <c r="E422">
        <v>422</v>
      </c>
      <c r="F422" t="str">
        <f t="shared" si="13"/>
        <v>D422</v>
      </c>
      <c r="G422" t="str">
        <f ca="1">IF(C422=1,SUM(INDIRECT(F422):$D$1002),"")</f>
        <v/>
      </c>
    </row>
    <row r="423" spans="1:7" x14ac:dyDescent="0.25">
      <c r="A423" t="s">
        <v>1310</v>
      </c>
      <c r="B423" t="str">
        <f t="shared" si="12"/>
        <v>savingdatum</v>
      </c>
      <c r="C423">
        <f>IF(B423=LOOKUP(B423,terms!$B$2:$B$219),1,0)</f>
        <v>0</v>
      </c>
      <c r="D423">
        <f>IF(B423=LOOKUP(B423,terms!$B$2:$B$223),0,1)</f>
        <v>1</v>
      </c>
      <c r="E423">
        <v>423</v>
      </c>
      <c r="F423" t="str">
        <f t="shared" si="13"/>
        <v>D423</v>
      </c>
      <c r="G423" t="str">
        <f ca="1">IF(C423=1,SUM(INDIRECT(F423):$D$1002),"")</f>
        <v/>
      </c>
    </row>
    <row r="424" spans="1:7" x14ac:dyDescent="0.25">
      <c r="A424" t="s">
        <v>1311</v>
      </c>
      <c r="B424" t="str">
        <f t="shared" si="12"/>
        <v>casefile</v>
      </c>
      <c r="C424">
        <f>IF(B424=LOOKUP(B424,terms!$B$2:$B$219),1,0)</f>
        <v>0</v>
      </c>
      <c r="D424">
        <f>IF(B424=LOOKUP(B424,terms!$B$2:$B$223),0,1)</f>
        <v>1</v>
      </c>
      <c r="E424">
        <v>424</v>
      </c>
      <c r="F424" t="str">
        <f t="shared" si="13"/>
        <v>D424</v>
      </c>
      <c r="G424" t="str">
        <f ca="1">IF(C424=1,SUM(INDIRECT(F424):$D$1002),"")</f>
        <v/>
      </c>
    </row>
    <row r="425" spans="1:7" x14ac:dyDescent="0.25">
      <c r="A425" t="s">
        <v>1312</v>
      </c>
      <c r="B425" t="str">
        <f t="shared" si="12"/>
        <v>demographiccriterion</v>
      </c>
      <c r="C425">
        <f>IF(B425=LOOKUP(B425,terms!$B$2:$B$219),1,0)</f>
        <v>0</v>
      </c>
      <c r="D425">
        <f>IF(B425=LOOKUP(B425,terms!$B$2:$B$223),0,1)</f>
        <v>1</v>
      </c>
      <c r="E425">
        <v>425</v>
      </c>
      <c r="F425" t="str">
        <f t="shared" si="13"/>
        <v>D425</v>
      </c>
      <c r="G425" t="str">
        <f ca="1">IF(C425=1,SUM(INDIRECT(F425):$D$1002),"")</f>
        <v/>
      </c>
    </row>
    <row r="426" spans="1:7" x14ac:dyDescent="0.25">
      <c r="A426" t="s">
        <v>1313</v>
      </c>
      <c r="B426" t="str">
        <f t="shared" si="12"/>
        <v>selectedtimeframe</v>
      </c>
      <c r="C426">
        <f>IF(B426=LOOKUP(B426,terms!$B$2:$B$219),1,0)</f>
        <v>0</v>
      </c>
      <c r="D426">
        <f>IF(B426=LOOKUP(B426,terms!$B$2:$B$223),0,1)</f>
        <v>1</v>
      </c>
      <c r="E426">
        <v>426</v>
      </c>
      <c r="F426" t="str">
        <f t="shared" si="13"/>
        <v>D426</v>
      </c>
      <c r="G426" t="str">
        <f ca="1">IF(C426=1,SUM(INDIRECT(F426):$D$1002),"")</f>
        <v/>
      </c>
    </row>
    <row r="427" spans="1:7" x14ac:dyDescent="0.25">
      <c r="A427" t="s">
        <v>1314</v>
      </c>
      <c r="B427" t="str">
        <f t="shared" si="12"/>
        <v>qhpevaluation</v>
      </c>
      <c r="C427">
        <f>IF(B427=LOOKUP(B427,terms!$B$2:$B$219),1,0)</f>
        <v>0</v>
      </c>
      <c r="D427">
        <f>IF(B427=LOOKUP(B427,terms!$B$2:$B$223),0,1)</f>
        <v>1</v>
      </c>
      <c r="E427">
        <v>427</v>
      </c>
      <c r="F427" t="str">
        <f t="shared" si="13"/>
        <v>D427</v>
      </c>
      <c r="G427" t="str">
        <f ca="1">IF(C427=1,SUM(INDIRECT(F427):$D$1002),"")</f>
        <v/>
      </c>
    </row>
    <row r="428" spans="1:7" x14ac:dyDescent="0.25">
      <c r="A428" t="s">
        <v>1315</v>
      </c>
      <c r="B428" t="str">
        <f t="shared" si="12"/>
        <v>sendnotification</v>
      </c>
      <c r="C428">
        <f>IF(B428=LOOKUP(B428,terms!$B$2:$B$219),1,0)</f>
        <v>0</v>
      </c>
      <c r="D428">
        <f>IF(B428=LOOKUP(B428,terms!$B$2:$B$223),0,1)</f>
        <v>1</v>
      </c>
      <c r="E428">
        <v>428</v>
      </c>
      <c r="F428" t="str">
        <f t="shared" si="13"/>
        <v>D428</v>
      </c>
      <c r="G428" t="str">
        <f ca="1">IF(C428=1,SUM(INDIRECT(F428):$D$1002),"")</f>
        <v/>
      </c>
    </row>
    <row r="429" spans="1:7" x14ac:dyDescent="0.25">
      <c r="A429" t="s">
        <v>1316</v>
      </c>
      <c r="B429" t="str">
        <f t="shared" si="12"/>
        <v>notifyindividual</v>
      </c>
      <c r="C429">
        <f>IF(B429=LOOKUP(B429,terms!$B$2:$B$219),1,0)</f>
        <v>0</v>
      </c>
      <c r="D429">
        <f>IF(B429=LOOKUP(B429,terms!$B$2:$B$223),0,1)</f>
        <v>1</v>
      </c>
      <c r="E429">
        <v>429</v>
      </c>
      <c r="F429" t="str">
        <f t="shared" si="13"/>
        <v>D429</v>
      </c>
      <c r="G429" t="str">
        <f ca="1">IF(C429=1,SUM(INDIRECT(F429):$D$1002),"")</f>
        <v/>
      </c>
    </row>
    <row r="430" spans="1:7" x14ac:dyDescent="0.25">
      <c r="A430" t="s">
        <v>1317</v>
      </c>
      <c r="B430" t="str">
        <f t="shared" si="12"/>
        <v>applicationdatum</v>
      </c>
      <c r="C430">
        <f>IF(B430=LOOKUP(B430,terms!$B$2:$B$219),1,0)</f>
        <v>0</v>
      </c>
      <c r="D430">
        <f>IF(B430=LOOKUP(B430,terms!$B$2:$B$223),0,1)</f>
        <v>1</v>
      </c>
      <c r="E430">
        <v>430</v>
      </c>
      <c r="F430" t="str">
        <f t="shared" si="13"/>
        <v>D430</v>
      </c>
      <c r="G430" t="str">
        <f ca="1">IF(C430=1,SUM(INDIRECT(F430):$D$1002),"")</f>
        <v/>
      </c>
    </row>
    <row r="431" spans="1:7" x14ac:dyDescent="0.25">
      <c r="A431" t="s">
        <v>1318</v>
      </c>
      <c r="B431" t="str">
        <f t="shared" si="12"/>
        <v>workflow</v>
      </c>
      <c r="C431">
        <f>IF(B431=LOOKUP(B431,terms!$B$2:$B$219),1,0)</f>
        <v>0</v>
      </c>
      <c r="D431">
        <f>IF(B431=LOOKUP(B431,terms!$B$2:$B$223),0,1)</f>
        <v>1</v>
      </c>
      <c r="E431">
        <v>431</v>
      </c>
      <c r="F431" t="str">
        <f t="shared" si="13"/>
        <v>D431</v>
      </c>
      <c r="G431" t="str">
        <f ca="1">IF(C431=1,SUM(INDIRECT(F431):$D$1002),"")</f>
        <v/>
      </c>
    </row>
    <row r="432" spans="1:7" x14ac:dyDescent="0.25">
      <c r="A432" t="s">
        <v>1319</v>
      </c>
      <c r="B432" t="str">
        <f t="shared" si="12"/>
        <v>deemedinfant</v>
      </c>
      <c r="C432">
        <f>IF(B432=LOOKUP(B432,terms!$B$2:$B$219),1,0)</f>
        <v>1</v>
      </c>
      <c r="D432">
        <f>IF(B432=LOOKUP(B432,terms!$B$2:$B$223),0,1)</f>
        <v>0</v>
      </c>
      <c r="E432">
        <v>432</v>
      </c>
      <c r="F432" t="str">
        <f t="shared" si="13"/>
        <v>D432</v>
      </c>
      <c r="G432">
        <f ca="1">IF(C432=1,SUM(INDIRECT(F432):$D$1002),"")</f>
        <v>466</v>
      </c>
    </row>
    <row r="433" spans="1:7" x14ac:dyDescent="0.25">
      <c r="A433" t="s">
        <v>1320</v>
      </c>
      <c r="B433" t="str">
        <f t="shared" si="12"/>
        <v>technologyplatform</v>
      </c>
      <c r="C433">
        <f>IF(B433=LOOKUP(B433,terms!$B$2:$B$219),1,0)</f>
        <v>0</v>
      </c>
      <c r="D433">
        <f>IF(B433=LOOKUP(B433,terms!$B$2:$B$223),0,1)</f>
        <v>1</v>
      </c>
      <c r="E433">
        <v>433</v>
      </c>
      <c r="F433" t="str">
        <f t="shared" si="13"/>
        <v>D433</v>
      </c>
      <c r="G433" t="str">
        <f ca="1">IF(C433=1,SUM(INDIRECT(F433):$D$1002),"")</f>
        <v/>
      </c>
    </row>
    <row r="434" spans="1:7" x14ac:dyDescent="0.25">
      <c r="A434" t="s">
        <v>1321</v>
      </c>
      <c r="B434" t="str">
        <f t="shared" si="12"/>
        <v>individualsenrolled</v>
      </c>
      <c r="C434">
        <f>IF(B434=LOOKUP(B434,terms!$B$2:$B$219),1,0)</f>
        <v>0</v>
      </c>
      <c r="D434">
        <f>IF(B434=LOOKUP(B434,terms!$B$2:$B$223),0,1)</f>
        <v>1</v>
      </c>
      <c r="E434">
        <v>434</v>
      </c>
      <c r="F434" t="str">
        <f t="shared" si="13"/>
        <v>D434</v>
      </c>
      <c r="G434" t="str">
        <f ca="1">IF(C434=1,SUM(INDIRECT(F434):$D$1002),"")</f>
        <v/>
      </c>
    </row>
    <row r="435" spans="1:7" x14ac:dyDescent="0.25">
      <c r="A435" t="s">
        <v>722</v>
      </c>
      <c r="B435" t="str">
        <f t="shared" si="12"/>
        <v>automaticsequencing</v>
      </c>
      <c r="C435">
        <f>IF(B435=LOOKUP(B435,terms!$B$2:$B$219),1,0)</f>
        <v>1</v>
      </c>
      <c r="D435">
        <f>IF(B435=LOOKUP(B435,terms!$B$2:$B$223),0,1)</f>
        <v>0</v>
      </c>
      <c r="E435">
        <v>435</v>
      </c>
      <c r="F435" t="str">
        <f t="shared" si="13"/>
        <v>D435</v>
      </c>
      <c r="G435">
        <f ca="1">IF(C435=1,SUM(INDIRECT(F435):$D$1002),"")</f>
        <v>464</v>
      </c>
    </row>
    <row r="436" spans="1:7" x14ac:dyDescent="0.25">
      <c r="A436" t="s">
        <v>1322</v>
      </c>
      <c r="B436" t="str">
        <f t="shared" si="12"/>
        <v>user-definedvalue</v>
      </c>
      <c r="C436">
        <f>IF(B436=LOOKUP(B436,terms!$B$2:$B$219),1,0)</f>
        <v>0</v>
      </c>
      <c r="D436">
        <f>IF(B436=LOOKUP(B436,terms!$B$2:$B$223),0,1)</f>
        <v>1</v>
      </c>
      <c r="E436">
        <v>436</v>
      </c>
      <c r="F436" t="str">
        <f t="shared" si="13"/>
        <v>D436</v>
      </c>
      <c r="G436" t="str">
        <f ca="1">IF(C436=1,SUM(INDIRECT(F436):$D$1002),"")</f>
        <v/>
      </c>
    </row>
    <row r="437" spans="1:7" x14ac:dyDescent="0.25">
      <c r="A437" t="s">
        <v>1323</v>
      </c>
      <c r="B437" t="str">
        <f t="shared" si="12"/>
        <v>documentssubmitted</v>
      </c>
      <c r="C437">
        <f>IF(B437=LOOKUP(B437,terms!$B$2:$B$219),1,0)</f>
        <v>0</v>
      </c>
      <c r="D437">
        <f>IF(B437=LOOKUP(B437,terms!$B$2:$B$223),0,1)</f>
        <v>1</v>
      </c>
      <c r="E437">
        <v>437</v>
      </c>
      <c r="F437" t="str">
        <f t="shared" si="13"/>
        <v>D437</v>
      </c>
      <c r="G437" t="str">
        <f ca="1">IF(C437=1,SUM(INDIRECT(F437):$D$1002),"")</f>
        <v/>
      </c>
    </row>
    <row r="438" spans="1:7" x14ac:dyDescent="0.25">
      <c r="A438" t="s">
        <v>1324</v>
      </c>
      <c r="B438" t="str">
        <f t="shared" si="12"/>
        <v>patientadvocate</v>
      </c>
      <c r="C438">
        <f>IF(B438=LOOKUP(B438,terms!$B$2:$B$219),1,0)</f>
        <v>0</v>
      </c>
      <c r="D438">
        <f>IF(B438=LOOKUP(B438,terms!$B$2:$B$223),0,1)</f>
        <v>1</v>
      </c>
      <c r="E438">
        <v>438</v>
      </c>
      <c r="F438" t="str">
        <f t="shared" si="13"/>
        <v>D438</v>
      </c>
      <c r="G438" t="str">
        <f ca="1">IF(C438=1,SUM(INDIRECT(F438):$D$1002),"")</f>
        <v/>
      </c>
    </row>
    <row r="439" spans="1:7" x14ac:dyDescent="0.25">
      <c r="A439" t="s">
        <v>1325</v>
      </c>
      <c r="B439" t="str">
        <f t="shared" si="12"/>
        <v>increasedawareness</v>
      </c>
      <c r="C439">
        <f>IF(B439=LOOKUP(B439,terms!$B$2:$B$219),1,0)</f>
        <v>0</v>
      </c>
      <c r="D439">
        <f>IF(B439=LOOKUP(B439,terms!$B$2:$B$223),0,1)</f>
        <v>1</v>
      </c>
      <c r="E439">
        <v>439</v>
      </c>
      <c r="F439" t="str">
        <f t="shared" si="13"/>
        <v>D439</v>
      </c>
      <c r="G439" t="str">
        <f ca="1">IF(C439=1,SUM(INDIRECT(F439):$D$1002),"")</f>
        <v/>
      </c>
    </row>
    <row r="440" spans="1:7" x14ac:dyDescent="0.25">
      <c r="A440" t="s">
        <v>1326</v>
      </c>
      <c r="B440" t="str">
        <f t="shared" si="12"/>
        <v>prioritizedbasis</v>
      </c>
      <c r="C440">
        <f>IF(B440=LOOKUP(B440,terms!$B$2:$B$219),1,0)</f>
        <v>0</v>
      </c>
      <c r="D440">
        <f>IF(B440=LOOKUP(B440,terms!$B$2:$B$223),0,1)</f>
        <v>1</v>
      </c>
      <c r="E440">
        <v>440</v>
      </c>
      <c r="F440" t="str">
        <f t="shared" si="13"/>
        <v>D440</v>
      </c>
      <c r="G440" t="str">
        <f ca="1">IF(C440=1,SUM(INDIRECT(F440):$D$1002),"")</f>
        <v/>
      </c>
    </row>
    <row r="441" spans="1:7" x14ac:dyDescent="0.25">
      <c r="A441" t="s">
        <v>1327</v>
      </c>
      <c r="B441" t="str">
        <f t="shared" si="12"/>
        <v>in-personcontact</v>
      </c>
      <c r="C441">
        <f>IF(B441=LOOKUP(B441,terms!$B$2:$B$219),1,0)</f>
        <v>0</v>
      </c>
      <c r="D441">
        <f>IF(B441=LOOKUP(B441,terms!$B$2:$B$223),0,1)</f>
        <v>1</v>
      </c>
      <c r="E441">
        <v>441</v>
      </c>
      <c r="F441" t="str">
        <f t="shared" si="13"/>
        <v>D441</v>
      </c>
      <c r="G441" t="str">
        <f ca="1">IF(C441=1,SUM(INDIRECT(F441):$D$1002),"")</f>
        <v/>
      </c>
    </row>
    <row r="442" spans="1:7" x14ac:dyDescent="0.25">
      <c r="A442" t="s">
        <v>1328</v>
      </c>
      <c r="B442" t="str">
        <f t="shared" si="12"/>
        <v>reasonsassociated</v>
      </c>
      <c r="C442">
        <f>IF(B442=LOOKUP(B442,terms!$B$2:$B$219),1,0)</f>
        <v>0</v>
      </c>
      <c r="D442">
        <f>IF(B442=LOOKUP(B442,terms!$B$2:$B$223),0,1)</f>
        <v>1</v>
      </c>
      <c r="E442">
        <v>442</v>
      </c>
      <c r="F442" t="str">
        <f t="shared" si="13"/>
        <v>D442</v>
      </c>
      <c r="G442" t="str">
        <f ca="1">IF(C442=1,SUM(INDIRECT(F442):$D$1002),"")</f>
        <v/>
      </c>
    </row>
    <row r="443" spans="1:7" x14ac:dyDescent="0.25">
      <c r="A443" t="s">
        <v>1329</v>
      </c>
      <c r="B443" t="str">
        <f t="shared" si="12"/>
        <v>transactioncode</v>
      </c>
      <c r="C443">
        <f>IF(B443=LOOKUP(B443,terms!$B$2:$B$219),1,0)</f>
        <v>1</v>
      </c>
      <c r="D443">
        <f>IF(B443=LOOKUP(B443,terms!$B$2:$B$223),0,1)</f>
        <v>0</v>
      </c>
      <c r="E443">
        <v>443</v>
      </c>
      <c r="F443" t="str">
        <f t="shared" si="13"/>
        <v>D443</v>
      </c>
      <c r="G443">
        <f ca="1">IF(C443=1,SUM(INDIRECT(F443):$D$1002),"")</f>
        <v>457</v>
      </c>
    </row>
    <row r="444" spans="1:7" x14ac:dyDescent="0.25">
      <c r="A444" t="s">
        <v>836</v>
      </c>
      <c r="B444" t="str">
        <f t="shared" si="12"/>
        <v>performancemetric</v>
      </c>
      <c r="C444">
        <f>IF(B444=LOOKUP(B444,terms!$B$2:$B$219),1,0)</f>
        <v>0</v>
      </c>
      <c r="D444">
        <f>IF(B444=LOOKUP(B444,terms!$B$2:$B$223),0,1)</f>
        <v>1</v>
      </c>
      <c r="E444">
        <v>444</v>
      </c>
      <c r="F444" t="str">
        <f t="shared" si="13"/>
        <v>D444</v>
      </c>
      <c r="G444" t="str">
        <f ca="1">IF(C444=1,SUM(INDIRECT(F444):$D$1002),"")</f>
        <v/>
      </c>
    </row>
    <row r="445" spans="1:7" x14ac:dyDescent="0.25">
      <c r="A445" t="s">
        <v>1330</v>
      </c>
      <c r="B445" t="str">
        <f t="shared" si="12"/>
        <v>checkreg</v>
      </c>
      <c r="C445">
        <f>IF(B445=LOOKUP(B445,terms!$B$2:$B$219),1,0)</f>
        <v>0</v>
      </c>
      <c r="D445">
        <f>IF(B445=LOOKUP(B445,terms!$B$2:$B$223),0,1)</f>
        <v>1</v>
      </c>
      <c r="E445">
        <v>445</v>
      </c>
      <c r="F445" t="str">
        <f t="shared" si="13"/>
        <v>D445</v>
      </c>
      <c r="G445" t="str">
        <f ca="1">IF(C445=1,SUM(INDIRECT(F445):$D$1002),"")</f>
        <v/>
      </c>
    </row>
    <row r="446" spans="1:7" x14ac:dyDescent="0.25">
      <c r="A446" t="s">
        <v>1331</v>
      </c>
      <c r="B446" t="str">
        <f t="shared" si="12"/>
        <v>150day</v>
      </c>
      <c r="C446">
        <f>IF(B446=LOOKUP(B446,terms!$B$2:$B$219),1,0)</f>
        <v>0</v>
      </c>
      <c r="D446">
        <f>IF(B446=LOOKUP(B446,terms!$B$2:$B$223),0,1)</f>
        <v>1</v>
      </c>
      <c r="E446">
        <v>446</v>
      </c>
      <c r="F446" t="str">
        <f t="shared" si="13"/>
        <v>D446</v>
      </c>
      <c r="G446" t="str">
        <f ca="1">IF(C446=1,SUM(INDIRECT(F446):$D$1002),"")</f>
        <v/>
      </c>
    </row>
    <row r="447" spans="1:7" x14ac:dyDescent="0.25">
      <c r="A447" t="s">
        <v>1332</v>
      </c>
      <c r="B447" t="str">
        <f t="shared" si="12"/>
        <v>appealsdecision</v>
      </c>
      <c r="C447">
        <f>IF(B447=LOOKUP(B447,terms!$B$2:$B$219),1,0)</f>
        <v>0</v>
      </c>
      <c r="D447">
        <f>IF(B447=LOOKUP(B447,terms!$B$2:$B$223),0,1)</f>
        <v>1</v>
      </c>
      <c r="E447">
        <v>447</v>
      </c>
      <c r="F447" t="str">
        <f t="shared" si="13"/>
        <v>D447</v>
      </c>
      <c r="G447" t="str">
        <f ca="1">IF(C447=1,SUM(INDIRECT(F447):$D$1002),"")</f>
        <v/>
      </c>
    </row>
    <row r="448" spans="1:7" x14ac:dyDescent="0.25">
      <c r="A448" t="s">
        <v>1333</v>
      </c>
      <c r="B448" t="str">
        <f t="shared" si="12"/>
        <v>chdpgateway</v>
      </c>
      <c r="C448">
        <f>IF(B448=LOOKUP(B448,terms!$B$2:$B$219),1,0)</f>
        <v>1</v>
      </c>
      <c r="D448">
        <f>IF(B448=LOOKUP(B448,terms!$B$2:$B$223),0,1)</f>
        <v>0</v>
      </c>
      <c r="E448">
        <v>448</v>
      </c>
      <c r="F448" t="str">
        <f t="shared" si="13"/>
        <v>D448</v>
      </c>
      <c r="G448">
        <f ca="1">IF(C448=1,SUM(INDIRECT(F448):$D$1002),"")</f>
        <v>453</v>
      </c>
    </row>
    <row r="449" spans="1:7" x14ac:dyDescent="0.25">
      <c r="A449" t="s">
        <v>1334</v>
      </c>
      <c r="B449" t="str">
        <f t="shared" si="12"/>
        <v>tribalaffiliation</v>
      </c>
      <c r="C449">
        <f>IF(B449=LOOKUP(B449,terms!$B$2:$B$219),1,0)</f>
        <v>0</v>
      </c>
      <c r="D449">
        <f>IF(B449=LOOKUP(B449,terms!$B$2:$B$223),0,1)</f>
        <v>1</v>
      </c>
      <c r="E449">
        <v>449</v>
      </c>
      <c r="F449" t="str">
        <f t="shared" si="13"/>
        <v>D449</v>
      </c>
      <c r="G449" t="str">
        <f ca="1">IF(C449=1,SUM(INDIRECT(F449):$D$1002),"")</f>
        <v/>
      </c>
    </row>
    <row r="450" spans="1:7" x14ac:dyDescent="0.25">
      <c r="A450" t="s">
        <v>1335</v>
      </c>
      <c r="B450" t="str">
        <f t="shared" si="12"/>
        <v>guidedtrip</v>
      </c>
      <c r="C450">
        <f>IF(B450=LOOKUP(B450,terms!$B$2:$B$219),1,0)</f>
        <v>0</v>
      </c>
      <c r="D450">
        <f>IF(B450=LOOKUP(B450,terms!$B$2:$B$223),0,1)</f>
        <v>1</v>
      </c>
      <c r="E450">
        <v>450</v>
      </c>
      <c r="F450" t="str">
        <f t="shared" si="13"/>
        <v>D450</v>
      </c>
      <c r="G450" t="str">
        <f ca="1">IF(C450=1,SUM(INDIRECT(F450):$D$1002),"")</f>
        <v/>
      </c>
    </row>
    <row r="451" spans="1:7" x14ac:dyDescent="0.25">
      <c r="A451" t="s">
        <v>821</v>
      </c>
      <c r="B451" t="str">
        <f t="shared" ref="B451:B514" si="14">LOWER(SUBSTITUTE(A451," ",""))</f>
        <v>netsaving</v>
      </c>
      <c r="C451">
        <f>IF(B451=LOOKUP(B451,terms!$B$2:$B$219),1,0)</f>
        <v>1</v>
      </c>
      <c r="D451">
        <f>IF(B451=LOOKUP(B451,terms!$B$2:$B$223),0,1)</f>
        <v>0</v>
      </c>
      <c r="E451">
        <v>451</v>
      </c>
      <c r="F451" t="str">
        <f t="shared" ref="F451:F514" si="15">CONCATENATE("D",E451)</f>
        <v>D451</v>
      </c>
      <c r="G451">
        <f ca="1">IF(C451=1,SUM(INDIRECT(F451):$D$1002),"")</f>
        <v>451</v>
      </c>
    </row>
    <row r="452" spans="1:7" x14ac:dyDescent="0.25">
      <c r="A452" t="s">
        <v>1336</v>
      </c>
      <c r="B452" t="str">
        <f t="shared" si="14"/>
        <v>permanentpart</v>
      </c>
      <c r="C452">
        <f>IF(B452=LOOKUP(B452,terms!$B$2:$B$219),1,0)</f>
        <v>0</v>
      </c>
      <c r="D452">
        <f>IF(B452=LOOKUP(B452,terms!$B$2:$B$223),0,1)</f>
        <v>1</v>
      </c>
      <c r="E452">
        <v>452</v>
      </c>
      <c r="F452" t="str">
        <f t="shared" si="15"/>
        <v>D452</v>
      </c>
      <c r="G452" t="str">
        <f ca="1">IF(C452=1,SUM(INDIRECT(F452):$D$1002),"")</f>
        <v/>
      </c>
    </row>
    <row r="453" spans="1:7" x14ac:dyDescent="0.25">
      <c r="A453" t="s">
        <v>710</v>
      </c>
      <c r="B453" t="str">
        <f t="shared" si="14"/>
        <v>anonymousshopping</v>
      </c>
      <c r="C453">
        <f>IF(B453=LOOKUP(B453,terms!$B$2:$B$219),1,0)</f>
        <v>1</v>
      </c>
      <c r="D453">
        <f>IF(B453=LOOKUP(B453,terms!$B$2:$B$223),0,1)</f>
        <v>0</v>
      </c>
      <c r="E453">
        <v>453</v>
      </c>
      <c r="F453" t="str">
        <f t="shared" si="15"/>
        <v>D453</v>
      </c>
      <c r="G453">
        <f ca="1">IF(C453=1,SUM(INDIRECT(F453):$D$1002),"")</f>
        <v>450</v>
      </c>
    </row>
    <row r="454" spans="1:7" x14ac:dyDescent="0.25">
      <c r="A454" t="s">
        <v>1337</v>
      </c>
      <c r="B454" t="str">
        <f t="shared" si="14"/>
        <v>locallaw</v>
      </c>
      <c r="C454">
        <f>IF(B454=LOOKUP(B454,terms!$B$2:$B$219),1,0)</f>
        <v>0</v>
      </c>
      <c r="D454">
        <f>IF(B454=LOOKUP(B454,terms!$B$2:$B$223),0,1)</f>
        <v>1</v>
      </c>
      <c r="E454">
        <v>454</v>
      </c>
      <c r="F454" t="str">
        <f t="shared" si="15"/>
        <v>D454</v>
      </c>
      <c r="G454" t="str">
        <f ca="1">IF(C454=1,SUM(INDIRECT(F454):$D$1002),"")</f>
        <v/>
      </c>
    </row>
    <row r="455" spans="1:7" x14ac:dyDescent="0.25">
      <c r="A455" t="s">
        <v>1338</v>
      </c>
      <c r="B455" t="str">
        <f t="shared" si="14"/>
        <v>savedwork</v>
      </c>
      <c r="C455">
        <f>IF(B455=LOOKUP(B455,terms!$B$2:$B$219),1,0)</f>
        <v>0</v>
      </c>
      <c r="D455">
        <f>IF(B455=LOOKUP(B455,terms!$B$2:$B$223),0,1)</f>
        <v>1</v>
      </c>
      <c r="E455">
        <v>455</v>
      </c>
      <c r="F455" t="str">
        <f t="shared" si="15"/>
        <v>D455</v>
      </c>
      <c r="G455" t="str">
        <f ca="1">IF(C455=1,SUM(INDIRECT(F455):$D$1002),"")</f>
        <v/>
      </c>
    </row>
    <row r="456" spans="1:7" x14ac:dyDescent="0.25">
      <c r="A456" t="s">
        <v>1339</v>
      </c>
      <c r="B456" t="str">
        <f t="shared" si="14"/>
        <v>claimshandling</v>
      </c>
      <c r="C456">
        <f>IF(B456=LOOKUP(B456,terms!$B$2:$B$219),1,0)</f>
        <v>0</v>
      </c>
      <c r="D456">
        <f>IF(B456=LOOKUP(B456,terms!$B$2:$B$223),0,1)</f>
        <v>1</v>
      </c>
      <c r="E456">
        <v>456</v>
      </c>
      <c r="F456" t="str">
        <f t="shared" si="15"/>
        <v>D456</v>
      </c>
      <c r="G456" t="str">
        <f ca="1">IF(C456=1,SUM(INDIRECT(F456):$D$1002),"")</f>
        <v/>
      </c>
    </row>
    <row r="457" spans="1:7" x14ac:dyDescent="0.25">
      <c r="A457" t="s">
        <v>1340</v>
      </c>
      <c r="B457" t="str">
        <f t="shared" si="14"/>
        <v>categoriesrecognized</v>
      </c>
      <c r="C457">
        <f>IF(B457=LOOKUP(B457,terms!$B$2:$B$219),1,0)</f>
        <v>0</v>
      </c>
      <c r="D457">
        <f>IF(B457=LOOKUP(B457,terms!$B$2:$B$223),0,1)</f>
        <v>1</v>
      </c>
      <c r="E457">
        <v>457</v>
      </c>
      <c r="F457" t="str">
        <f t="shared" si="15"/>
        <v>D457</v>
      </c>
      <c r="G457" t="str">
        <f ca="1">IF(C457=1,SUM(INDIRECT(F457):$D$1002),"")</f>
        <v/>
      </c>
    </row>
    <row r="458" spans="1:7" x14ac:dyDescent="0.25">
      <c r="A458" t="s">
        <v>1341</v>
      </c>
      <c r="B458" t="str">
        <f t="shared" si="14"/>
        <v>assistancerequested</v>
      </c>
      <c r="C458">
        <f>IF(B458=LOOKUP(B458,terms!$B$2:$B$219),1,0)</f>
        <v>0</v>
      </c>
      <c r="D458">
        <f>IF(B458=LOOKUP(B458,terms!$B$2:$B$223),0,1)</f>
        <v>1</v>
      </c>
      <c r="E458">
        <v>458</v>
      </c>
      <c r="F458" t="str">
        <f t="shared" si="15"/>
        <v>D458</v>
      </c>
      <c r="G458" t="str">
        <f ca="1">IF(C458=1,SUM(INDIRECT(F458):$D$1002),"")</f>
        <v/>
      </c>
    </row>
    <row r="459" spans="1:7" x14ac:dyDescent="0.25">
      <c r="A459" t="s">
        <v>1342</v>
      </c>
      <c r="B459" t="str">
        <f t="shared" si="14"/>
        <v>enddate</v>
      </c>
      <c r="C459">
        <f>IF(B459=LOOKUP(B459,terms!$B$2:$B$219),1,0)</f>
        <v>0</v>
      </c>
      <c r="D459">
        <f>IF(B459=LOOKUP(B459,terms!$B$2:$B$223),0,1)</f>
        <v>1</v>
      </c>
      <c r="E459">
        <v>459</v>
      </c>
      <c r="F459" t="str">
        <f t="shared" si="15"/>
        <v>D459</v>
      </c>
      <c r="G459" t="str">
        <f ca="1">IF(C459=1,SUM(INDIRECT(F459):$D$1002),"")</f>
        <v/>
      </c>
    </row>
    <row r="460" spans="1:7" x14ac:dyDescent="0.25">
      <c r="A460" t="s">
        <v>1343</v>
      </c>
      <c r="B460" t="str">
        <f t="shared" si="14"/>
        <v>employer'semployee</v>
      </c>
      <c r="C460">
        <f>IF(B460=LOOKUP(B460,terms!$B$2:$B$219),1,0)</f>
        <v>0</v>
      </c>
      <c r="D460">
        <f>IF(B460=LOOKUP(B460,terms!$B$2:$B$223),0,1)</f>
        <v>1</v>
      </c>
      <c r="E460">
        <v>460</v>
      </c>
      <c r="F460" t="str">
        <f t="shared" si="15"/>
        <v>D460</v>
      </c>
      <c r="G460" t="str">
        <f ca="1">IF(C460=1,SUM(INDIRECT(F460):$D$1002),"")</f>
        <v/>
      </c>
    </row>
    <row r="461" spans="1:7" x14ac:dyDescent="0.25">
      <c r="A461" t="s">
        <v>801</v>
      </c>
      <c r="B461" t="str">
        <f t="shared" si="14"/>
        <v>householdcomposition</v>
      </c>
      <c r="C461">
        <f>IF(B461=LOOKUP(B461,terms!$B$2:$B$219),1,0)</f>
        <v>1</v>
      </c>
      <c r="D461">
        <f>IF(B461=LOOKUP(B461,terms!$B$2:$B$223),0,1)</f>
        <v>0</v>
      </c>
      <c r="E461">
        <v>461</v>
      </c>
      <c r="F461" t="str">
        <f t="shared" si="15"/>
        <v>D461</v>
      </c>
      <c r="G461">
        <f ca="1">IF(C461=1,SUM(INDIRECT(F461):$D$1002),"")</f>
        <v>443</v>
      </c>
    </row>
    <row r="462" spans="1:7" x14ac:dyDescent="0.25">
      <c r="A462" t="s">
        <v>1344</v>
      </c>
      <c r="B462" t="str">
        <f t="shared" si="14"/>
        <v>averagedeductible</v>
      </c>
      <c r="C462">
        <f>IF(B462=LOOKUP(B462,terms!$B$2:$B$219),1,0)</f>
        <v>0</v>
      </c>
      <c r="D462">
        <f>IF(B462=LOOKUP(B462,terms!$B$2:$B$223),0,1)</f>
        <v>1</v>
      </c>
      <c r="E462">
        <v>462</v>
      </c>
      <c r="F462" t="str">
        <f t="shared" si="15"/>
        <v>D462</v>
      </c>
      <c r="G462" t="str">
        <f ca="1">IF(C462=1,SUM(INDIRECT(F462):$D$1002),"")</f>
        <v/>
      </c>
    </row>
    <row r="463" spans="1:7" x14ac:dyDescent="0.25">
      <c r="A463" t="s">
        <v>1345</v>
      </c>
      <c r="B463" t="str">
        <f t="shared" si="14"/>
        <v>addressmatch</v>
      </c>
      <c r="C463">
        <f>IF(B463=LOOKUP(B463,terms!$B$2:$B$219),1,0)</f>
        <v>0</v>
      </c>
      <c r="D463">
        <f>IF(B463=LOOKUP(B463,terms!$B$2:$B$223),0,1)</f>
        <v>1</v>
      </c>
      <c r="E463">
        <v>463</v>
      </c>
      <c r="F463" t="str">
        <f t="shared" si="15"/>
        <v>D463</v>
      </c>
      <c r="G463" t="str">
        <f ca="1">IF(C463=1,SUM(INDIRECT(F463):$D$1002),"")</f>
        <v/>
      </c>
    </row>
    <row r="464" spans="1:7" x14ac:dyDescent="0.25">
      <c r="A464" t="s">
        <v>1346</v>
      </c>
      <c r="B464" t="str">
        <f t="shared" si="14"/>
        <v>exactversion</v>
      </c>
      <c r="C464">
        <f>IF(B464=LOOKUP(B464,terms!$B$2:$B$219),1,0)</f>
        <v>0</v>
      </c>
      <c r="D464">
        <f>IF(B464=LOOKUP(B464,terms!$B$2:$B$223),0,1)</f>
        <v>1</v>
      </c>
      <c r="E464">
        <v>464</v>
      </c>
      <c r="F464" t="str">
        <f t="shared" si="15"/>
        <v>D464</v>
      </c>
      <c r="G464" t="str">
        <f ca="1">IF(C464=1,SUM(INDIRECT(F464):$D$1002),"")</f>
        <v/>
      </c>
    </row>
    <row r="465" spans="1:7" x14ac:dyDescent="0.25">
      <c r="A465" t="s">
        <v>1347</v>
      </c>
      <c r="B465" t="str">
        <f t="shared" si="14"/>
        <v>36month</v>
      </c>
      <c r="C465">
        <f>IF(B465=LOOKUP(B465,terms!$B$2:$B$219),1,0)</f>
        <v>0</v>
      </c>
      <c r="D465">
        <f>IF(B465=LOOKUP(B465,terms!$B$2:$B$223),0,1)</f>
        <v>1</v>
      </c>
      <c r="E465">
        <v>465</v>
      </c>
      <c r="F465" t="str">
        <f t="shared" si="15"/>
        <v>D465</v>
      </c>
      <c r="G465" t="str">
        <f ca="1">IF(C465=1,SUM(INDIRECT(F465):$D$1002),"")</f>
        <v/>
      </c>
    </row>
    <row r="466" spans="1:7" x14ac:dyDescent="0.25">
      <c r="A466" t="s">
        <v>890</v>
      </c>
      <c r="B466" t="str">
        <f t="shared" si="14"/>
        <v>smartscripting</v>
      </c>
      <c r="C466">
        <f>IF(B466=LOOKUP(B466,terms!$B$2:$B$219),1,0)</f>
        <v>1</v>
      </c>
      <c r="D466">
        <f>IF(B466=LOOKUP(B466,terms!$B$2:$B$223),0,1)</f>
        <v>0</v>
      </c>
      <c r="E466">
        <v>466</v>
      </c>
      <c r="F466" t="str">
        <f t="shared" si="15"/>
        <v>D466</v>
      </c>
      <c r="G466">
        <f ca="1">IF(C466=1,SUM(INDIRECT(F466):$D$1002),"")</f>
        <v>439</v>
      </c>
    </row>
    <row r="467" spans="1:7" x14ac:dyDescent="0.25">
      <c r="A467" t="s">
        <v>1348</v>
      </c>
      <c r="B467" t="str">
        <f t="shared" si="14"/>
        <v>timeframeallotted</v>
      </c>
      <c r="C467">
        <f>IF(B467=LOOKUP(B467,terms!$B$2:$B$219),1,0)</f>
        <v>0</v>
      </c>
      <c r="D467">
        <f>IF(B467=LOOKUP(B467,terms!$B$2:$B$223),0,1)</f>
        <v>1</v>
      </c>
      <c r="E467">
        <v>467</v>
      </c>
      <c r="F467" t="str">
        <f t="shared" si="15"/>
        <v>D467</v>
      </c>
      <c r="G467" t="str">
        <f ca="1">IF(C467=1,SUM(INDIRECT(F467):$D$1002),"")</f>
        <v/>
      </c>
    </row>
    <row r="468" spans="1:7" x14ac:dyDescent="0.25">
      <c r="A468" t="s">
        <v>1349</v>
      </c>
      <c r="B468" t="str">
        <f t="shared" si="14"/>
        <v>timeoutexpiration</v>
      </c>
      <c r="C468">
        <f>IF(B468=LOOKUP(B468,terms!$B$2:$B$219),1,0)</f>
        <v>0</v>
      </c>
      <c r="D468">
        <f>IF(B468=LOOKUP(B468,terms!$B$2:$B$223),0,1)</f>
        <v>1</v>
      </c>
      <c r="E468">
        <v>468</v>
      </c>
      <c r="F468" t="str">
        <f t="shared" si="15"/>
        <v>D468</v>
      </c>
      <c r="G468" t="str">
        <f ca="1">IF(C468=1,SUM(INDIRECT(F468):$D$1002),"")</f>
        <v/>
      </c>
    </row>
    <row r="469" spans="1:7" x14ac:dyDescent="0.25">
      <c r="A469" t="s">
        <v>1350</v>
      </c>
      <c r="B469" t="str">
        <f t="shared" si="14"/>
        <v>upcomingmonth</v>
      </c>
      <c r="C469">
        <f>IF(B469=LOOKUP(B469,terms!$B$2:$B$219),1,0)</f>
        <v>0</v>
      </c>
      <c r="D469">
        <f>IF(B469=LOOKUP(B469,terms!$B$2:$B$223),0,1)</f>
        <v>1</v>
      </c>
      <c r="E469">
        <v>469</v>
      </c>
      <c r="F469" t="str">
        <f t="shared" si="15"/>
        <v>D469</v>
      </c>
      <c r="G469" t="str">
        <f ca="1">IF(C469=1,SUM(INDIRECT(F469):$D$1002),"")</f>
        <v/>
      </c>
    </row>
    <row r="470" spans="1:7" x14ac:dyDescent="0.25">
      <c r="A470" t="s">
        <v>1351</v>
      </c>
      <c r="B470" t="str">
        <f t="shared" si="14"/>
        <v>prenatalgateway</v>
      </c>
      <c r="C470">
        <f>IF(B470=LOOKUP(B470,terms!$B$2:$B$219),1,0)</f>
        <v>1</v>
      </c>
      <c r="D470">
        <f>IF(B470=LOOKUP(B470,terms!$B$2:$B$223),0,1)</f>
        <v>0</v>
      </c>
      <c r="E470">
        <v>470</v>
      </c>
      <c r="F470" t="str">
        <f t="shared" si="15"/>
        <v>D470</v>
      </c>
      <c r="G470">
        <f ca="1">IF(C470=1,SUM(INDIRECT(F470):$D$1002),"")</f>
        <v>436</v>
      </c>
    </row>
    <row r="471" spans="1:7" x14ac:dyDescent="0.25">
      <c r="A471" t="s">
        <v>812</v>
      </c>
      <c r="B471" t="str">
        <f t="shared" si="14"/>
        <v>lawfulpresence</v>
      </c>
      <c r="C471">
        <f>IF(B471=LOOKUP(B471,terms!$B$2:$B$219),1,0)</f>
        <v>1</v>
      </c>
      <c r="D471">
        <f>IF(B471=LOOKUP(B471,terms!$B$2:$B$223),0,1)</f>
        <v>0</v>
      </c>
      <c r="E471">
        <v>471</v>
      </c>
      <c r="F471" t="str">
        <f t="shared" si="15"/>
        <v>D471</v>
      </c>
      <c r="G471">
        <f ca="1">IF(C471=1,SUM(INDIRECT(F471):$D$1002),"")</f>
        <v>436</v>
      </c>
    </row>
    <row r="472" spans="1:7" x14ac:dyDescent="0.25">
      <c r="A472" t="s">
        <v>1352</v>
      </c>
      <c r="B472" t="str">
        <f t="shared" si="14"/>
        <v>performancemeasurement</v>
      </c>
      <c r="C472">
        <f>IF(B472=LOOKUP(B472,terms!$B$2:$B$219),1,0)</f>
        <v>0</v>
      </c>
      <c r="D472">
        <f>IF(B472=LOOKUP(B472,terms!$B$2:$B$223),0,1)</f>
        <v>1</v>
      </c>
      <c r="E472">
        <v>472</v>
      </c>
      <c r="F472" t="str">
        <f t="shared" si="15"/>
        <v>D472</v>
      </c>
      <c r="G472" t="str">
        <f ca="1">IF(C472=1,SUM(INDIRECT(F472):$D$1002),"")</f>
        <v/>
      </c>
    </row>
    <row r="473" spans="1:7" x14ac:dyDescent="0.25">
      <c r="A473" t="s">
        <v>698</v>
      </c>
      <c r="B473" t="str">
        <f t="shared" si="14"/>
        <v>accreditingbody</v>
      </c>
      <c r="C473">
        <f>IF(B473=LOOKUP(B473,terms!$B$2:$B$219),1,0)</f>
        <v>1</v>
      </c>
      <c r="D473">
        <f>IF(B473=LOOKUP(B473,terms!$B$2:$B$223),0,1)</f>
        <v>0</v>
      </c>
      <c r="E473">
        <v>473</v>
      </c>
      <c r="F473" t="str">
        <f t="shared" si="15"/>
        <v>D473</v>
      </c>
      <c r="G473">
        <f ca="1">IF(C473=1,SUM(INDIRECT(F473):$D$1002),"")</f>
        <v>435</v>
      </c>
    </row>
    <row r="474" spans="1:7" x14ac:dyDescent="0.25">
      <c r="A474" t="s">
        <v>1353</v>
      </c>
      <c r="B474" t="str">
        <f t="shared" si="14"/>
        <v>patientsafety</v>
      </c>
      <c r="C474">
        <f>IF(B474=LOOKUP(B474,terms!$B$2:$B$219),1,0)</f>
        <v>0</v>
      </c>
      <c r="D474">
        <f>IF(B474=LOOKUP(B474,terms!$B$2:$B$223),0,1)</f>
        <v>1</v>
      </c>
      <c r="E474">
        <v>474</v>
      </c>
      <c r="F474" t="str">
        <f t="shared" si="15"/>
        <v>D474</v>
      </c>
      <c r="G474" t="str">
        <f ca="1">IF(C474=1,SUM(INDIRECT(F474):$D$1002),"")</f>
        <v/>
      </c>
    </row>
    <row r="475" spans="1:7" x14ac:dyDescent="0.25">
      <c r="A475" t="s">
        <v>1354</v>
      </c>
      <c r="B475" t="str">
        <f t="shared" si="14"/>
        <v>formprepopulated</v>
      </c>
      <c r="C475">
        <f>IF(B475=LOOKUP(B475,terms!$B$2:$B$219),1,0)</f>
        <v>0</v>
      </c>
      <c r="D475">
        <f>IF(B475=LOOKUP(B475,terms!$B$2:$B$223),0,1)</f>
        <v>1</v>
      </c>
      <c r="E475">
        <v>475</v>
      </c>
      <c r="F475" t="str">
        <f t="shared" si="15"/>
        <v>D475</v>
      </c>
      <c r="G475" t="str">
        <f ca="1">IF(C475=1,SUM(INDIRECT(F475):$D$1002),"")</f>
        <v/>
      </c>
    </row>
    <row r="476" spans="1:7" x14ac:dyDescent="0.25">
      <c r="A476" t="s">
        <v>1355</v>
      </c>
      <c r="B476" t="str">
        <f t="shared" si="14"/>
        <v>regulatoryorganization</v>
      </c>
      <c r="C476">
        <f>IF(B476=LOOKUP(B476,terms!$B$2:$B$219),1,0)</f>
        <v>0</v>
      </c>
      <c r="D476">
        <f>IF(B476=LOOKUP(B476,terms!$B$2:$B$223),0,1)</f>
        <v>1</v>
      </c>
      <c r="E476">
        <v>476</v>
      </c>
      <c r="F476" t="str">
        <f t="shared" si="15"/>
        <v>D476</v>
      </c>
      <c r="G476" t="str">
        <f ca="1">IF(C476=1,SUM(INDIRECT(F476):$D$1002),"")</f>
        <v/>
      </c>
    </row>
    <row r="477" spans="1:7" x14ac:dyDescent="0.25">
      <c r="A477" t="s">
        <v>1356</v>
      </c>
      <c r="B477" t="str">
        <f t="shared" si="14"/>
        <v>follow-upaction</v>
      </c>
      <c r="C477">
        <f>IF(B477=LOOKUP(B477,terms!$B$2:$B$219),1,0)</f>
        <v>0</v>
      </c>
      <c r="D477">
        <f>IF(B477=LOOKUP(B477,terms!$B$2:$B$223),0,1)</f>
        <v>1</v>
      </c>
      <c r="E477">
        <v>477</v>
      </c>
      <c r="F477" t="str">
        <f t="shared" si="15"/>
        <v>D477</v>
      </c>
      <c r="G477" t="str">
        <f ca="1">IF(C477=1,SUM(INDIRECT(F477):$D$1002),"")</f>
        <v/>
      </c>
    </row>
    <row r="478" spans="1:7" x14ac:dyDescent="0.25">
      <c r="A478" t="s">
        <v>878</v>
      </c>
      <c r="B478" t="str">
        <f t="shared" si="14"/>
        <v>rulesengine</v>
      </c>
      <c r="C478">
        <f>IF(B478=LOOKUP(B478,terms!$B$2:$B$219),1,0)</f>
        <v>1</v>
      </c>
      <c r="D478">
        <f>IF(B478=LOOKUP(B478,terms!$B$2:$B$223),0,1)</f>
        <v>0</v>
      </c>
      <c r="E478">
        <v>478</v>
      </c>
      <c r="F478" t="str">
        <f t="shared" si="15"/>
        <v>D478</v>
      </c>
      <c r="G478">
        <f ca="1">IF(C478=1,SUM(INDIRECT(F478):$D$1002),"")</f>
        <v>431</v>
      </c>
    </row>
    <row r="479" spans="1:7" x14ac:dyDescent="0.25">
      <c r="A479" t="s">
        <v>1357</v>
      </c>
      <c r="B479" t="str">
        <f t="shared" si="14"/>
        <v>newborngateway</v>
      </c>
      <c r="C479">
        <f>IF(B479=LOOKUP(B479,terms!$B$2:$B$219),1,0)</f>
        <v>1</v>
      </c>
      <c r="D479">
        <f>IF(B479=LOOKUP(B479,terms!$B$2:$B$223),0,1)</f>
        <v>0</v>
      </c>
      <c r="E479">
        <v>479</v>
      </c>
      <c r="F479" t="str">
        <f t="shared" si="15"/>
        <v>D479</v>
      </c>
      <c r="G479">
        <f ca="1">IF(C479=1,SUM(INDIRECT(F479):$D$1002),"")</f>
        <v>431</v>
      </c>
    </row>
    <row r="480" spans="1:7" x14ac:dyDescent="0.25">
      <c r="A480" t="s">
        <v>1358</v>
      </c>
      <c r="B480" t="str">
        <f t="shared" si="14"/>
        <v>shareddecision-making</v>
      </c>
      <c r="C480">
        <f>IF(B480=LOOKUP(B480,terms!$B$2:$B$219),1,0)</f>
        <v>0</v>
      </c>
      <c r="D480">
        <f>IF(B480=LOOKUP(B480,terms!$B$2:$B$223),0,1)</f>
        <v>1</v>
      </c>
      <c r="E480">
        <v>480</v>
      </c>
      <c r="F480" t="str">
        <f t="shared" si="15"/>
        <v>D480</v>
      </c>
      <c r="G480" t="str">
        <f ca="1">IF(C480=1,SUM(INDIRECT(F480):$D$1002),"")</f>
        <v/>
      </c>
    </row>
    <row r="481" spans="1:7" x14ac:dyDescent="0.25">
      <c r="A481" t="s">
        <v>1359</v>
      </c>
      <c r="B481" t="str">
        <f t="shared" si="14"/>
        <v>statisticalanalysis</v>
      </c>
      <c r="C481">
        <f>IF(B481=LOOKUP(B481,terms!$B$2:$B$219),1,0)</f>
        <v>0</v>
      </c>
      <c r="D481">
        <f>IF(B481=LOOKUP(B481,terms!$B$2:$B$223),0,1)</f>
        <v>1</v>
      </c>
      <c r="E481">
        <v>481</v>
      </c>
      <c r="F481" t="str">
        <f t="shared" si="15"/>
        <v>D481</v>
      </c>
      <c r="G481" t="str">
        <f ca="1">IF(C481=1,SUM(INDIRECT(F481):$D$1002),"")</f>
        <v/>
      </c>
    </row>
    <row r="482" spans="1:7" x14ac:dyDescent="0.25">
      <c r="A482" t="s">
        <v>848</v>
      </c>
      <c r="B482" t="str">
        <f t="shared" si="14"/>
        <v>pregnantwoman</v>
      </c>
      <c r="C482">
        <f>IF(B482=LOOKUP(B482,terms!$B$2:$B$219),1,0)</f>
        <v>0</v>
      </c>
      <c r="D482">
        <f>IF(B482=LOOKUP(B482,terms!$B$2:$B$223),0,1)</f>
        <v>1</v>
      </c>
      <c r="E482">
        <v>482</v>
      </c>
      <c r="F482" t="str">
        <f t="shared" si="15"/>
        <v>D482</v>
      </c>
      <c r="G482" t="str">
        <f ca="1">IF(C482=1,SUM(INDIRECT(F482):$D$1002),"")</f>
        <v/>
      </c>
    </row>
    <row r="483" spans="1:7" x14ac:dyDescent="0.25">
      <c r="A483" t="s">
        <v>1360</v>
      </c>
      <c r="B483" t="str">
        <f t="shared" si="14"/>
        <v>180day</v>
      </c>
      <c r="C483">
        <f>IF(B483=LOOKUP(B483,terms!$B$2:$B$219),1,0)</f>
        <v>0</v>
      </c>
      <c r="D483">
        <f>IF(B483=LOOKUP(B483,terms!$B$2:$B$223),0,1)</f>
        <v>1</v>
      </c>
      <c r="E483">
        <v>483</v>
      </c>
      <c r="F483" t="str">
        <f t="shared" si="15"/>
        <v>D483</v>
      </c>
      <c r="G483" t="str">
        <f ca="1">IF(C483=1,SUM(INDIRECT(F483):$D$1002),"")</f>
        <v/>
      </c>
    </row>
    <row r="484" spans="1:7" x14ac:dyDescent="0.25">
      <c r="A484" t="s">
        <v>912</v>
      </c>
      <c r="B484" t="str">
        <f t="shared" si="14"/>
        <v>zipcode</v>
      </c>
      <c r="C484">
        <f>IF(B484=LOOKUP(B484,terms!$B$2:$B$219),1,0)</f>
        <v>1</v>
      </c>
      <c r="D484">
        <f>IF(B484=LOOKUP(B484,terms!$B$2:$B$223),0,1)</f>
        <v>1</v>
      </c>
      <c r="E484">
        <v>484</v>
      </c>
      <c r="F484" t="str">
        <f t="shared" si="15"/>
        <v>D484</v>
      </c>
      <c r="G484">
        <f ca="1">IF(C484=1,SUM(INDIRECT(F484):$D$1002),"")</f>
        <v>427</v>
      </c>
    </row>
    <row r="485" spans="1:7" x14ac:dyDescent="0.25">
      <c r="A485" t="s">
        <v>1361</v>
      </c>
      <c r="B485" t="str">
        <f t="shared" si="14"/>
        <v>generousprovision</v>
      </c>
      <c r="C485">
        <f>IF(B485=LOOKUP(B485,terms!$B$2:$B$219),1,0)</f>
        <v>0</v>
      </c>
      <c r="D485">
        <f>IF(B485=LOOKUP(B485,terms!$B$2:$B$223),0,1)</f>
        <v>1</v>
      </c>
      <c r="E485">
        <v>485</v>
      </c>
      <c r="F485" t="str">
        <f t="shared" si="15"/>
        <v>D485</v>
      </c>
      <c r="G485" t="str">
        <f ca="1">IF(C485=1,SUM(INDIRECT(F485):$D$1002),"")</f>
        <v/>
      </c>
    </row>
    <row r="486" spans="1:7" x14ac:dyDescent="0.25">
      <c r="A486" t="s">
        <v>1362</v>
      </c>
      <c r="B486" t="str">
        <f t="shared" si="14"/>
        <v>notifyissuer</v>
      </c>
      <c r="C486">
        <f>IF(B486=LOOKUP(B486,terms!$B$2:$B$219),1,0)</f>
        <v>0</v>
      </c>
      <c r="D486">
        <f>IF(B486=LOOKUP(B486,terms!$B$2:$B$223),0,1)</f>
        <v>1</v>
      </c>
      <c r="E486">
        <v>486</v>
      </c>
      <c r="F486" t="str">
        <f t="shared" si="15"/>
        <v>D486</v>
      </c>
      <c r="G486" t="str">
        <f ca="1">IF(C486=1,SUM(INDIRECT(F486):$D$1002),"")</f>
        <v/>
      </c>
    </row>
    <row r="487" spans="1:7" x14ac:dyDescent="0.25">
      <c r="A487" t="s">
        <v>1363</v>
      </c>
      <c r="B487" t="str">
        <f t="shared" si="14"/>
        <v>applicationcompletion</v>
      </c>
      <c r="C487">
        <f>IF(B487=LOOKUP(B487,terms!$B$2:$B$219),1,0)</f>
        <v>0</v>
      </c>
      <c r="D487">
        <f>IF(B487=LOOKUP(B487,terms!$B$2:$B$223),0,1)</f>
        <v>1</v>
      </c>
      <c r="E487">
        <v>487</v>
      </c>
      <c r="F487" t="str">
        <f t="shared" si="15"/>
        <v>D487</v>
      </c>
      <c r="G487" t="str">
        <f ca="1">IF(C487=1,SUM(INDIRECT(F487):$D$1002),"")</f>
        <v/>
      </c>
    </row>
    <row r="488" spans="1:7" x14ac:dyDescent="0.25">
      <c r="A488" t="s">
        <v>699</v>
      </c>
      <c r="B488" t="str">
        <f t="shared" si="14"/>
        <v>activeapplication</v>
      </c>
      <c r="C488">
        <f>IF(B488=LOOKUP(B488,terms!$B$2:$B$219),1,0)</f>
        <v>1</v>
      </c>
      <c r="D488">
        <f>IF(B488=LOOKUP(B488,terms!$B$2:$B$223),0,1)</f>
        <v>0</v>
      </c>
      <c r="E488">
        <v>488</v>
      </c>
      <c r="F488" t="str">
        <f t="shared" si="15"/>
        <v>D488</v>
      </c>
      <c r="G488">
        <f ca="1">IF(C488=1,SUM(INDIRECT(F488):$D$1002),"")</f>
        <v>423</v>
      </c>
    </row>
    <row r="489" spans="1:7" x14ac:dyDescent="0.25">
      <c r="A489" t="s">
        <v>1364</v>
      </c>
      <c r="B489" t="str">
        <f t="shared" si="14"/>
        <v>applicationwithdrawal</v>
      </c>
      <c r="C489">
        <f>IF(B489=LOOKUP(B489,terms!$B$2:$B$219),1,0)</f>
        <v>0</v>
      </c>
      <c r="D489">
        <f>IF(B489=LOOKUP(B489,terms!$B$2:$B$223),0,1)</f>
        <v>1</v>
      </c>
      <c r="E489">
        <v>489</v>
      </c>
      <c r="F489" t="str">
        <f t="shared" si="15"/>
        <v>D489</v>
      </c>
      <c r="G489" t="str">
        <f ca="1">IF(C489=1,SUM(INDIRECT(F489):$D$1002),"")</f>
        <v/>
      </c>
    </row>
    <row r="490" spans="1:7" x14ac:dyDescent="0.25">
      <c r="A490" t="s">
        <v>1365</v>
      </c>
      <c r="B490" t="str">
        <f t="shared" si="14"/>
        <v>emailedapplication</v>
      </c>
      <c r="C490">
        <f>IF(B490=LOOKUP(B490,terms!$B$2:$B$219),1,0)</f>
        <v>0</v>
      </c>
      <c r="D490">
        <f>IF(B490=LOOKUP(B490,terms!$B$2:$B$223),0,1)</f>
        <v>1</v>
      </c>
      <c r="E490">
        <v>490</v>
      </c>
      <c r="F490" t="str">
        <f t="shared" si="15"/>
        <v>D490</v>
      </c>
      <c r="G490" t="str">
        <f ca="1">IF(C490=1,SUM(INDIRECT(F490):$D$1002),"")</f>
        <v/>
      </c>
    </row>
    <row r="491" spans="1:7" x14ac:dyDescent="0.25">
      <c r="A491" t="s">
        <v>1366</v>
      </c>
      <c r="B491" t="str">
        <f t="shared" si="14"/>
        <v>approvedapplication</v>
      </c>
      <c r="C491">
        <f>IF(B491=LOOKUP(B491,terms!$B$2:$B$219),1,0)</f>
        <v>0</v>
      </c>
      <c r="D491">
        <f>IF(B491=LOOKUP(B491,terms!$B$2:$B$223),0,1)</f>
        <v>1</v>
      </c>
      <c r="E491">
        <v>491</v>
      </c>
      <c r="F491" t="str">
        <f t="shared" si="15"/>
        <v>D491</v>
      </c>
      <c r="G491" t="str">
        <f ca="1">IF(C491=1,SUM(INDIRECT(F491):$D$1002),"")</f>
        <v/>
      </c>
    </row>
    <row r="492" spans="1:7" x14ac:dyDescent="0.25">
      <c r="A492" t="s">
        <v>1367</v>
      </c>
      <c r="B492" t="str">
        <f t="shared" si="14"/>
        <v>applicationexception</v>
      </c>
      <c r="C492">
        <f>IF(B492=LOOKUP(B492,terms!$B$2:$B$219),1,0)</f>
        <v>0</v>
      </c>
      <c r="D492">
        <f>IF(B492=LOOKUP(B492,terms!$B$2:$B$223),0,1)</f>
        <v>1</v>
      </c>
      <c r="E492">
        <v>492</v>
      </c>
      <c r="F492" t="str">
        <f t="shared" si="15"/>
        <v>D492</v>
      </c>
      <c r="G492" t="str">
        <f ca="1">IF(C492=1,SUM(INDIRECT(F492):$D$1002),"")</f>
        <v/>
      </c>
    </row>
    <row r="493" spans="1:7" x14ac:dyDescent="0.25">
      <c r="A493" t="s">
        <v>1368</v>
      </c>
      <c r="B493" t="str">
        <f t="shared" si="14"/>
        <v>stateentity</v>
      </c>
      <c r="C493">
        <f>IF(B493=LOOKUP(B493,terms!$B$2:$B$219),1,0)</f>
        <v>0</v>
      </c>
      <c r="D493">
        <f>IF(B493=LOOKUP(B493,terms!$B$2:$B$223),0,1)</f>
        <v>1</v>
      </c>
      <c r="E493">
        <v>493</v>
      </c>
      <c r="F493" t="str">
        <f t="shared" si="15"/>
        <v>D493</v>
      </c>
      <c r="G493" t="str">
        <f ca="1">IF(C493=1,SUM(INDIRECT(F493):$D$1002),"")</f>
        <v/>
      </c>
    </row>
    <row r="494" spans="1:7" x14ac:dyDescent="0.25">
      <c r="A494" t="s">
        <v>1369</v>
      </c>
      <c r="B494" t="str">
        <f t="shared" si="14"/>
        <v>reportsrequired</v>
      </c>
      <c r="C494">
        <f>IF(B494=LOOKUP(B494,terms!$B$2:$B$219),1,0)</f>
        <v>0</v>
      </c>
      <c r="D494">
        <f>IF(B494=LOOKUP(B494,terms!$B$2:$B$223),0,1)</f>
        <v>1</v>
      </c>
      <c r="E494">
        <v>494</v>
      </c>
      <c r="F494" t="str">
        <f t="shared" si="15"/>
        <v>D494</v>
      </c>
      <c r="G494" t="str">
        <f ca="1">IF(C494=1,SUM(INDIRECT(F494):$D$1002),"")</f>
        <v/>
      </c>
    </row>
    <row r="495" spans="1:7" x14ac:dyDescent="0.25">
      <c r="A495" t="s">
        <v>1370</v>
      </c>
      <c r="B495" t="str">
        <f t="shared" si="14"/>
        <v>communicationmethod</v>
      </c>
      <c r="C495">
        <f>IF(B495=LOOKUP(B495,terms!$B$2:$B$219),1,0)</f>
        <v>0</v>
      </c>
      <c r="D495">
        <f>IF(B495=LOOKUP(B495,terms!$B$2:$B$223),0,1)</f>
        <v>1</v>
      </c>
      <c r="E495">
        <v>495</v>
      </c>
      <c r="F495" t="str">
        <f t="shared" si="15"/>
        <v>D495</v>
      </c>
      <c r="G495" t="str">
        <f ca="1">IF(C495=1,SUM(INDIRECT(F495):$D$1002),"")</f>
        <v/>
      </c>
    </row>
    <row r="496" spans="1:7" x14ac:dyDescent="0.25">
      <c r="A496" t="s">
        <v>761</v>
      </c>
      <c r="B496" t="str">
        <f t="shared" si="14"/>
        <v>disabilitystatus</v>
      </c>
      <c r="C496">
        <f>IF(B496=LOOKUP(B496,terms!$B$2:$B$219),1,0)</f>
        <v>1</v>
      </c>
      <c r="D496">
        <f>IF(B496=LOOKUP(B496,terms!$B$2:$B$223),0,1)</f>
        <v>0</v>
      </c>
      <c r="E496">
        <v>496</v>
      </c>
      <c r="F496" t="str">
        <f t="shared" si="15"/>
        <v>D496</v>
      </c>
      <c r="G496">
        <f ca="1">IF(C496=1,SUM(INDIRECT(F496):$D$1002),"")</f>
        <v>416</v>
      </c>
    </row>
    <row r="497" spans="1:7" x14ac:dyDescent="0.25">
      <c r="A497" t="s">
        <v>773</v>
      </c>
      <c r="B497" t="str">
        <f t="shared" si="14"/>
        <v>enrollmentperiod</v>
      </c>
      <c r="C497">
        <f>IF(B497=LOOKUP(B497,terms!$B$2:$B$219),1,0)</f>
        <v>1</v>
      </c>
      <c r="D497">
        <f>IF(B497=LOOKUP(B497,terms!$B$2:$B$223),0,1)</f>
        <v>0</v>
      </c>
      <c r="E497">
        <v>497</v>
      </c>
      <c r="F497" t="str">
        <f t="shared" si="15"/>
        <v>D497</v>
      </c>
      <c r="G497">
        <f ca="1">IF(C497=1,SUM(INDIRECT(F497):$D$1002),"")</f>
        <v>416</v>
      </c>
    </row>
    <row r="498" spans="1:7" x14ac:dyDescent="0.25">
      <c r="A498" t="s">
        <v>1371</v>
      </c>
      <c r="B498" t="str">
        <f t="shared" si="14"/>
        <v>generatereport</v>
      </c>
      <c r="C498">
        <f>IF(B498=LOOKUP(B498,terms!$B$2:$B$219),1,0)</f>
        <v>0</v>
      </c>
      <c r="D498">
        <f>IF(B498=LOOKUP(B498,terms!$B$2:$B$223),0,1)</f>
        <v>1</v>
      </c>
      <c r="E498">
        <v>498</v>
      </c>
      <c r="F498" t="str">
        <f t="shared" si="15"/>
        <v>D498</v>
      </c>
      <c r="G498" t="str">
        <f ca="1">IF(C498=1,SUM(INDIRECT(F498):$D$1002),"")</f>
        <v/>
      </c>
    </row>
    <row r="499" spans="1:7" x14ac:dyDescent="0.25">
      <c r="A499" t="s">
        <v>1372</v>
      </c>
      <c r="B499" t="str">
        <f t="shared" si="14"/>
        <v>csrsubsidy</v>
      </c>
      <c r="C499">
        <f>IF(B499=LOOKUP(B499,terms!$B$2:$B$219),1,0)</f>
        <v>1</v>
      </c>
      <c r="D499">
        <f>IF(B499=LOOKUP(B499,terms!$B$2:$B$223),0,1)</f>
        <v>0</v>
      </c>
      <c r="E499">
        <v>499</v>
      </c>
      <c r="F499" t="str">
        <f t="shared" si="15"/>
        <v>D499</v>
      </c>
      <c r="G499">
        <f ca="1">IF(C499=1,SUM(INDIRECT(F499):$D$1002),"")</f>
        <v>415</v>
      </c>
    </row>
    <row r="500" spans="1:7" x14ac:dyDescent="0.25">
      <c r="A500" t="s">
        <v>1373</v>
      </c>
      <c r="B500" t="str">
        <f t="shared" si="14"/>
        <v>plancomparison</v>
      </c>
      <c r="C500">
        <f>IF(B500=LOOKUP(B500,terms!$B$2:$B$219),1,0)</f>
        <v>0</v>
      </c>
      <c r="D500">
        <f>IF(B500=LOOKUP(B500,terms!$B$2:$B$223),0,1)</f>
        <v>1</v>
      </c>
      <c r="E500">
        <v>500</v>
      </c>
      <c r="F500" t="str">
        <f t="shared" si="15"/>
        <v>D500</v>
      </c>
      <c r="G500" t="str">
        <f ca="1">IF(C500=1,SUM(INDIRECT(F500):$D$1002),"")</f>
        <v/>
      </c>
    </row>
    <row r="501" spans="1:7" x14ac:dyDescent="0.25">
      <c r="A501" t="s">
        <v>1374</v>
      </c>
      <c r="B501" t="str">
        <f t="shared" si="14"/>
        <v>applicationsreceived</v>
      </c>
      <c r="C501">
        <f>IF(B501=LOOKUP(B501,terms!$B$2:$B$219),1,0)</f>
        <v>0</v>
      </c>
      <c r="D501">
        <f>IF(B501=LOOKUP(B501,terms!$B$2:$B$223),0,1)</f>
        <v>1</v>
      </c>
      <c r="E501">
        <v>501</v>
      </c>
      <c r="F501" t="str">
        <f t="shared" si="15"/>
        <v>D501</v>
      </c>
      <c r="G501" t="str">
        <f ca="1">IF(C501=1,SUM(INDIRECT(F501):$D$1002),"")</f>
        <v/>
      </c>
    </row>
    <row r="502" spans="1:7" x14ac:dyDescent="0.25">
      <c r="A502" t="s">
        <v>1375</v>
      </c>
      <c r="B502" t="str">
        <f t="shared" si="14"/>
        <v>electronicallystore</v>
      </c>
      <c r="C502">
        <f>IF(B502=LOOKUP(B502,terms!$B$2:$B$219),1,0)</f>
        <v>0</v>
      </c>
      <c r="D502">
        <f>IF(B502=LOOKUP(B502,terms!$B$2:$B$223),0,1)</f>
        <v>1</v>
      </c>
      <c r="E502">
        <v>502</v>
      </c>
      <c r="F502" t="str">
        <f t="shared" si="15"/>
        <v>D502</v>
      </c>
      <c r="G502" t="str">
        <f ca="1">IF(C502=1,SUM(INDIRECT(F502):$D$1002),"")</f>
        <v/>
      </c>
    </row>
    <row r="503" spans="1:7" x14ac:dyDescent="0.25">
      <c r="A503" t="s">
        <v>1376</v>
      </c>
      <c r="B503" t="str">
        <f t="shared" si="14"/>
        <v>checkbenefit</v>
      </c>
      <c r="C503">
        <f>IF(B503=LOOKUP(B503,terms!$B$2:$B$219),1,0)</f>
        <v>0</v>
      </c>
      <c r="D503">
        <f>IF(B503=LOOKUP(B503,terms!$B$2:$B$223),0,1)</f>
        <v>1</v>
      </c>
      <c r="E503">
        <v>503</v>
      </c>
      <c r="F503" t="str">
        <f t="shared" si="15"/>
        <v>D503</v>
      </c>
      <c r="G503" t="str">
        <f ca="1">IF(C503=1,SUM(INDIRECT(F503):$D$1002),"")</f>
        <v/>
      </c>
    </row>
    <row r="504" spans="1:7" x14ac:dyDescent="0.25">
      <c r="A504" t="s">
        <v>1377</v>
      </c>
      <c r="B504" t="str">
        <f t="shared" si="14"/>
        <v>benefitdesign</v>
      </c>
      <c r="C504">
        <f>IF(B504=LOOKUP(B504,terms!$B$2:$B$219),1,0)</f>
        <v>0</v>
      </c>
      <c r="D504">
        <f>IF(B504=LOOKUP(B504,terms!$B$2:$B$223),0,1)</f>
        <v>1</v>
      </c>
      <c r="E504">
        <v>504</v>
      </c>
      <c r="F504" t="str">
        <f t="shared" si="15"/>
        <v>D504</v>
      </c>
      <c r="G504" t="str">
        <f ca="1">IF(C504=1,SUM(INDIRECT(F504):$D$1002),"")</f>
        <v/>
      </c>
    </row>
    <row r="505" spans="1:7" x14ac:dyDescent="0.25">
      <c r="A505" t="s">
        <v>1378</v>
      </c>
      <c r="B505" t="str">
        <f t="shared" si="14"/>
        <v>benefitgap</v>
      </c>
      <c r="C505">
        <f>IF(B505=LOOKUP(B505,terms!$B$2:$B$219),1,0)</f>
        <v>0</v>
      </c>
      <c r="D505">
        <f>IF(B505=LOOKUP(B505,terms!$B$2:$B$223),0,1)</f>
        <v>1</v>
      </c>
      <c r="E505">
        <v>505</v>
      </c>
      <c r="F505" t="str">
        <f t="shared" si="15"/>
        <v>D505</v>
      </c>
      <c r="G505" t="str">
        <f ca="1">IF(C505=1,SUM(INDIRECT(F505):$D$1002),"")</f>
        <v/>
      </c>
    </row>
    <row r="506" spans="1:7" x14ac:dyDescent="0.25">
      <c r="A506" t="s">
        <v>1379</v>
      </c>
      <c r="B506" t="str">
        <f t="shared" si="14"/>
        <v>californiapolicymaker</v>
      </c>
      <c r="C506">
        <f>IF(B506=LOOKUP(B506,terms!$B$2:$B$219),1,0)</f>
        <v>0</v>
      </c>
      <c r="D506">
        <f>IF(B506=LOOKUP(B506,terms!$B$2:$B$223),0,1)</f>
        <v>1</v>
      </c>
      <c r="E506">
        <v>506</v>
      </c>
      <c r="F506" t="str">
        <f t="shared" si="15"/>
        <v>D506</v>
      </c>
      <c r="G506" t="str">
        <f ca="1">IF(C506=1,SUM(INDIRECT(F506):$D$1002),"")</f>
        <v/>
      </c>
    </row>
    <row r="507" spans="1:7" x14ac:dyDescent="0.25">
      <c r="A507" t="s">
        <v>1380</v>
      </c>
      <c r="B507" t="str">
        <f t="shared" si="14"/>
        <v>currentpolicy</v>
      </c>
      <c r="C507">
        <f>IF(B507=LOOKUP(B507,terms!$B$2:$B$219),1,0)</f>
        <v>0</v>
      </c>
      <c r="D507">
        <f>IF(B507=LOOKUP(B507,terms!$B$2:$B$223),0,1)</f>
        <v>1</v>
      </c>
      <c r="E507">
        <v>507</v>
      </c>
      <c r="F507" t="str">
        <f t="shared" si="15"/>
        <v>D507</v>
      </c>
      <c r="G507" t="str">
        <f ca="1">IF(C507=1,SUM(INDIRECT(F507):$D$1002),"")</f>
        <v/>
      </c>
    </row>
    <row r="508" spans="1:7" x14ac:dyDescent="0.25">
      <c r="A508" t="s">
        <v>1381</v>
      </c>
      <c r="B508" t="str">
        <f t="shared" si="14"/>
        <v>followinglanguage</v>
      </c>
      <c r="C508">
        <f>IF(B508=LOOKUP(B508,terms!$B$2:$B$219),1,0)</f>
        <v>0</v>
      </c>
      <c r="D508">
        <f>IF(B508=LOOKUP(B508,terms!$B$2:$B$223),0,1)</f>
        <v>1</v>
      </c>
      <c r="E508">
        <v>508</v>
      </c>
      <c r="F508" t="str">
        <f t="shared" si="15"/>
        <v>D508</v>
      </c>
      <c r="G508" t="str">
        <f ca="1">IF(C508=1,SUM(INDIRECT(F508):$D$1002),"")</f>
        <v/>
      </c>
    </row>
    <row r="509" spans="1:7" x14ac:dyDescent="0.25">
      <c r="A509" t="s">
        <v>876</v>
      </c>
      <c r="B509" t="str">
        <f t="shared" si="14"/>
        <v>responsibleperson</v>
      </c>
      <c r="C509">
        <f>IF(B509=LOOKUP(B509,terms!$B$2:$B$219),1,0)</f>
        <v>1</v>
      </c>
      <c r="D509">
        <f>IF(B509=LOOKUP(B509,terms!$B$2:$B$223),0,1)</f>
        <v>0</v>
      </c>
      <c r="E509">
        <v>509</v>
      </c>
      <c r="F509" t="str">
        <f t="shared" si="15"/>
        <v>D509</v>
      </c>
      <c r="G509">
        <f ca="1">IF(C509=1,SUM(INDIRECT(F509):$D$1002),"")</f>
        <v>406</v>
      </c>
    </row>
    <row r="510" spans="1:7" x14ac:dyDescent="0.25">
      <c r="A510" t="s">
        <v>1382</v>
      </c>
      <c r="B510" t="str">
        <f t="shared" si="14"/>
        <v>designatedocument</v>
      </c>
      <c r="C510">
        <f>IF(B510=LOOKUP(B510,terms!$B$2:$B$219),1,0)</f>
        <v>0</v>
      </c>
      <c r="D510">
        <f>IF(B510=LOOKUP(B510,terms!$B$2:$B$223),0,1)</f>
        <v>1</v>
      </c>
      <c r="E510">
        <v>510</v>
      </c>
      <c r="F510" t="str">
        <f t="shared" si="15"/>
        <v>D510</v>
      </c>
      <c r="G510" t="str">
        <f ca="1">IF(C510=1,SUM(INDIRECT(F510):$D$1002),"")</f>
        <v/>
      </c>
    </row>
    <row r="511" spans="1:7" x14ac:dyDescent="0.25">
      <c r="A511" t="s">
        <v>854</v>
      </c>
      <c r="B511" t="str">
        <f t="shared" si="14"/>
        <v>primarylanguage</v>
      </c>
      <c r="C511">
        <f>IF(B511=LOOKUP(B511,terms!$B$2:$B$219),1,0)</f>
        <v>1</v>
      </c>
      <c r="D511">
        <f>IF(B511=LOOKUP(B511,terms!$B$2:$B$223),0,1)</f>
        <v>0</v>
      </c>
      <c r="E511">
        <v>511</v>
      </c>
      <c r="F511" t="str">
        <f t="shared" si="15"/>
        <v>D511</v>
      </c>
      <c r="G511">
        <f ca="1">IF(C511=1,SUM(INDIRECT(F511):$D$1002),"")</f>
        <v>405</v>
      </c>
    </row>
    <row r="512" spans="1:7" x14ac:dyDescent="0.25">
      <c r="A512" t="s">
        <v>1383</v>
      </c>
      <c r="B512" t="str">
        <f t="shared" si="14"/>
        <v>personacting</v>
      </c>
      <c r="C512">
        <f>IF(B512=LOOKUP(B512,terms!$B$2:$B$219),1,0)</f>
        <v>0</v>
      </c>
      <c r="D512">
        <f>IF(B512=LOOKUP(B512,terms!$B$2:$B$223),0,1)</f>
        <v>1</v>
      </c>
      <c r="E512">
        <v>512</v>
      </c>
      <c r="F512" t="str">
        <f t="shared" si="15"/>
        <v>D512</v>
      </c>
      <c r="G512" t="str">
        <f ca="1">IF(C512=1,SUM(INDIRECT(F512):$D$1002),"")</f>
        <v/>
      </c>
    </row>
    <row r="513" spans="1:7" x14ac:dyDescent="0.25">
      <c r="A513" t="s">
        <v>1384</v>
      </c>
      <c r="B513" t="str">
        <f t="shared" si="14"/>
        <v>viewingcapability</v>
      </c>
      <c r="C513">
        <f>IF(B513=LOOKUP(B513,terms!$B$2:$B$219),1,0)</f>
        <v>0</v>
      </c>
      <c r="D513">
        <f>IF(B513=LOOKUP(B513,terms!$B$2:$B$223),0,1)</f>
        <v>1</v>
      </c>
      <c r="E513">
        <v>513</v>
      </c>
      <c r="F513" t="str">
        <f t="shared" si="15"/>
        <v>D513</v>
      </c>
      <c r="G513" t="str">
        <f ca="1">IF(C513=1,SUM(INDIRECT(F513):$D$1002),"")</f>
        <v/>
      </c>
    </row>
    <row r="514" spans="1:7" x14ac:dyDescent="0.25">
      <c r="A514" t="s">
        <v>1385</v>
      </c>
      <c r="B514" t="str">
        <f t="shared" si="14"/>
        <v>vietnameselanguage</v>
      </c>
      <c r="C514">
        <f>IF(B514=LOOKUP(B514,terms!$B$2:$B$219),1,0)</f>
        <v>0</v>
      </c>
      <c r="D514">
        <f>IF(B514=LOOKUP(B514,terms!$B$2:$B$223),0,1)</f>
        <v>1</v>
      </c>
      <c r="E514">
        <v>514</v>
      </c>
      <c r="F514" t="str">
        <f t="shared" si="15"/>
        <v>D514</v>
      </c>
      <c r="G514" t="str">
        <f ca="1">IF(C514=1,SUM(INDIRECT(F514):$D$1002),"")</f>
        <v/>
      </c>
    </row>
    <row r="515" spans="1:7" x14ac:dyDescent="0.25">
      <c r="A515" t="s">
        <v>1386</v>
      </c>
      <c r="B515" t="str">
        <f t="shared" ref="B515:B578" si="16">LOWER(SUBSTITUTE(A515," ",""))</f>
        <v>desiredlanguage</v>
      </c>
      <c r="C515">
        <f>IF(B515=LOOKUP(B515,terms!$B$2:$B$219),1,0)</f>
        <v>0</v>
      </c>
      <c r="D515">
        <f>IF(B515=LOOKUP(B515,terms!$B$2:$B$223),0,1)</f>
        <v>1</v>
      </c>
      <c r="E515">
        <v>515</v>
      </c>
      <c r="F515" t="str">
        <f t="shared" ref="F515:F578" si="17">CONCATENATE("D",E515)</f>
        <v>D515</v>
      </c>
      <c r="G515" t="str">
        <f ca="1">IF(C515=1,SUM(INDIRECT(F515):$D$1002),"")</f>
        <v/>
      </c>
    </row>
    <row r="516" spans="1:7" x14ac:dyDescent="0.25">
      <c r="A516" t="s">
        <v>1387</v>
      </c>
      <c r="B516" t="str">
        <f t="shared" si="16"/>
        <v>programpolicy</v>
      </c>
      <c r="C516">
        <f>IF(B516=LOOKUP(B516,terms!$B$2:$B$219),1,0)</f>
        <v>0</v>
      </c>
      <c r="D516">
        <f>IF(B516=LOOKUP(B516,terms!$B$2:$B$223),0,1)</f>
        <v>1</v>
      </c>
      <c r="E516">
        <v>516</v>
      </c>
      <c r="F516" t="str">
        <f t="shared" si="17"/>
        <v>D516</v>
      </c>
      <c r="G516" t="str">
        <f ca="1">IF(C516=1,SUM(INDIRECT(F516):$D$1002),"")</f>
        <v/>
      </c>
    </row>
    <row r="517" spans="1:7" x14ac:dyDescent="0.25">
      <c r="A517" t="s">
        <v>1388</v>
      </c>
      <c r="B517" t="str">
        <f t="shared" si="16"/>
        <v>savingchange</v>
      </c>
      <c r="C517">
        <f>IF(B517=LOOKUP(B517,terms!$B$2:$B$219),1,0)</f>
        <v>0</v>
      </c>
      <c r="D517">
        <f>IF(B517=LOOKUP(B517,terms!$B$2:$B$223),0,1)</f>
        <v>1</v>
      </c>
      <c r="E517">
        <v>517</v>
      </c>
      <c r="F517" t="str">
        <f t="shared" si="17"/>
        <v>D517</v>
      </c>
      <c r="G517" t="str">
        <f ca="1">IF(C517=1,SUM(INDIRECT(F517):$D$1002),"")</f>
        <v/>
      </c>
    </row>
    <row r="518" spans="1:7" x14ac:dyDescent="0.25">
      <c r="A518" t="s">
        <v>1389</v>
      </c>
      <c r="B518" t="str">
        <f t="shared" si="16"/>
        <v>designatenotice</v>
      </c>
      <c r="C518">
        <f>IF(B518=LOOKUP(B518,terms!$B$2:$B$219),1,0)</f>
        <v>0</v>
      </c>
      <c r="D518">
        <f>IF(B518=LOOKUP(B518,terms!$B$2:$B$223),0,1)</f>
        <v>1</v>
      </c>
      <c r="E518">
        <v>518</v>
      </c>
      <c r="F518" t="str">
        <f t="shared" si="17"/>
        <v>D518</v>
      </c>
      <c r="G518" t="str">
        <f ca="1">IF(C518=1,SUM(INDIRECT(F518):$D$1002),"")</f>
        <v/>
      </c>
    </row>
    <row r="519" spans="1:7" x14ac:dyDescent="0.25">
      <c r="A519" t="s">
        <v>1390</v>
      </c>
      <c r="B519" t="str">
        <f t="shared" si="16"/>
        <v>anticipatedreporting</v>
      </c>
      <c r="C519">
        <f>IF(B519=LOOKUP(B519,terms!$B$2:$B$219),1,0)</f>
        <v>0</v>
      </c>
      <c r="D519">
        <f>IF(B519=LOOKUP(B519,terms!$B$2:$B$223),0,1)</f>
        <v>1</v>
      </c>
      <c r="E519">
        <v>519</v>
      </c>
      <c r="F519" t="str">
        <f t="shared" si="17"/>
        <v>D519</v>
      </c>
      <c r="G519" t="str">
        <f ca="1">IF(C519=1,SUM(INDIRECT(F519):$D$1002),"")</f>
        <v/>
      </c>
    </row>
    <row r="520" spans="1:7" x14ac:dyDescent="0.25">
      <c r="A520" t="s">
        <v>1391</v>
      </c>
      <c r="B520" t="str">
        <f t="shared" si="16"/>
        <v>completedformat</v>
      </c>
      <c r="C520">
        <f>IF(B520=LOOKUP(B520,terms!$B$2:$B$219),1,0)</f>
        <v>0</v>
      </c>
      <c r="D520">
        <f>IF(B520=LOOKUP(B520,terms!$B$2:$B$223),0,1)</f>
        <v>1</v>
      </c>
      <c r="E520">
        <v>520</v>
      </c>
      <c r="F520" t="str">
        <f t="shared" si="17"/>
        <v>D520</v>
      </c>
      <c r="G520" t="str">
        <f ca="1">IF(C520=1,SUM(INDIRECT(F520):$D$1002),"")</f>
        <v/>
      </c>
    </row>
    <row r="521" spans="1:7" x14ac:dyDescent="0.25">
      <c r="A521" t="s">
        <v>1392</v>
      </c>
      <c r="B521" t="str">
        <f t="shared" si="16"/>
        <v>user-definedcriterion</v>
      </c>
      <c r="C521">
        <f>IF(B521=LOOKUP(B521,terms!$B$2:$B$219),1,0)</f>
        <v>0</v>
      </c>
      <c r="D521">
        <f>IF(B521=LOOKUP(B521,terms!$B$2:$B$223),0,1)</f>
        <v>1</v>
      </c>
      <c r="E521">
        <v>521</v>
      </c>
      <c r="F521" t="str">
        <f t="shared" si="17"/>
        <v>D521</v>
      </c>
      <c r="G521" t="str">
        <f ca="1">IF(C521=1,SUM(INDIRECT(F521):$D$1002),"")</f>
        <v/>
      </c>
    </row>
    <row r="522" spans="1:7" x14ac:dyDescent="0.25">
      <c r="A522" t="s">
        <v>1393</v>
      </c>
      <c r="B522" t="str">
        <f t="shared" si="16"/>
        <v>externalinterface</v>
      </c>
      <c r="C522">
        <f>IF(B522=LOOKUP(B522,terms!$B$2:$B$219),1,0)</f>
        <v>0</v>
      </c>
      <c r="D522">
        <f>IF(B522=LOOKUP(B522,terms!$B$2:$B$223),0,1)</f>
        <v>1</v>
      </c>
      <c r="E522">
        <v>522</v>
      </c>
      <c r="F522" t="str">
        <f t="shared" si="17"/>
        <v>D522</v>
      </c>
      <c r="G522" t="str">
        <f ca="1">IF(C522=1,SUM(INDIRECT(F522):$D$1002),"")</f>
        <v/>
      </c>
    </row>
    <row r="523" spans="1:7" x14ac:dyDescent="0.25">
      <c r="A523" t="s">
        <v>1394</v>
      </c>
      <c r="B523" t="str">
        <f t="shared" si="16"/>
        <v>medsinterface</v>
      </c>
      <c r="C523">
        <f>IF(B523=LOOKUP(B523,terms!$B$2:$B$219),1,0)</f>
        <v>0</v>
      </c>
      <c r="D523">
        <f>IF(B523=LOOKUP(B523,terms!$B$2:$B$223),0,1)</f>
        <v>1</v>
      </c>
      <c r="E523">
        <v>523</v>
      </c>
      <c r="F523" t="str">
        <f t="shared" si="17"/>
        <v>D523</v>
      </c>
      <c r="G523" t="str">
        <f ca="1">IF(C523=1,SUM(INDIRECT(F523):$D$1002),"")</f>
        <v/>
      </c>
    </row>
    <row r="524" spans="1:7" x14ac:dyDescent="0.25">
      <c r="A524" t="s">
        <v>1395</v>
      </c>
      <c r="B524" t="str">
        <f t="shared" si="16"/>
        <v>enrollmentscompleted</v>
      </c>
      <c r="C524">
        <f>IF(B524=LOOKUP(B524,terms!$B$2:$B$219),1,0)</f>
        <v>0</v>
      </c>
      <c r="D524">
        <f>IF(B524=LOOKUP(B524,terms!$B$2:$B$223),0,1)</f>
        <v>1</v>
      </c>
      <c r="E524">
        <v>524</v>
      </c>
      <c r="F524" t="str">
        <f t="shared" si="17"/>
        <v>D524</v>
      </c>
      <c r="G524" t="str">
        <f ca="1">IF(C524=1,SUM(INDIRECT(F524):$D$1002),"")</f>
        <v/>
      </c>
    </row>
    <row r="525" spans="1:7" x14ac:dyDescent="0.25">
      <c r="A525" t="s">
        <v>1396</v>
      </c>
      <c r="B525" t="str">
        <f t="shared" si="16"/>
        <v>electronicreport</v>
      </c>
      <c r="C525">
        <f>IF(B525=LOOKUP(B525,terms!$B$2:$B$219),1,0)</f>
        <v>0</v>
      </c>
      <c r="D525">
        <f>IF(B525=LOOKUP(B525,terms!$B$2:$B$223),0,1)</f>
        <v>1</v>
      </c>
      <c r="E525">
        <v>525</v>
      </c>
      <c r="F525" t="str">
        <f t="shared" si="17"/>
        <v>D525</v>
      </c>
      <c r="G525" t="str">
        <f ca="1">IF(C525=1,SUM(INDIRECT(F525):$D$1002),"")</f>
        <v/>
      </c>
    </row>
    <row r="526" spans="1:7" x14ac:dyDescent="0.25">
      <c r="A526" t="s">
        <v>1397</v>
      </c>
      <c r="B526" t="str">
        <f t="shared" si="16"/>
        <v>reportconsist</v>
      </c>
      <c r="C526">
        <f>IF(B526=LOOKUP(B526,terms!$B$2:$B$219),1,0)</f>
        <v>0</v>
      </c>
      <c r="D526">
        <f>IF(B526=LOOKUP(B526,terms!$B$2:$B$223),0,1)</f>
        <v>1</v>
      </c>
      <c r="E526">
        <v>526</v>
      </c>
      <c r="F526" t="str">
        <f t="shared" si="17"/>
        <v>D526</v>
      </c>
      <c r="G526" t="str">
        <f ca="1">IF(C526=1,SUM(INDIRECT(F526):$D$1002),"")</f>
        <v/>
      </c>
    </row>
    <row r="527" spans="1:7" x14ac:dyDescent="0.25">
      <c r="A527" t="s">
        <v>1398</v>
      </c>
      <c r="B527" t="str">
        <f t="shared" si="16"/>
        <v>fiscalreport</v>
      </c>
      <c r="C527">
        <f>IF(B527=LOOKUP(B527,terms!$B$2:$B$219),1,0)</f>
        <v>0</v>
      </c>
      <c r="D527">
        <f>IF(B527=LOOKUP(B527,terms!$B$2:$B$223),0,1)</f>
        <v>1</v>
      </c>
      <c r="E527">
        <v>527</v>
      </c>
      <c r="F527" t="str">
        <f t="shared" si="17"/>
        <v>D527</v>
      </c>
      <c r="G527" t="str">
        <f ca="1">IF(C527=1,SUM(INDIRECT(F527):$D$1002),"")</f>
        <v/>
      </c>
    </row>
    <row r="528" spans="1:7" x14ac:dyDescent="0.25">
      <c r="A528" t="s">
        <v>1399</v>
      </c>
      <c r="B528" t="str">
        <f t="shared" si="16"/>
        <v>beneficiaryreport</v>
      </c>
      <c r="C528">
        <f>IF(B528=LOOKUP(B528,terms!$B$2:$B$219),1,0)</f>
        <v>0</v>
      </c>
      <c r="D528">
        <f>IF(B528=LOOKUP(B528,terms!$B$2:$B$223),0,1)</f>
        <v>1</v>
      </c>
      <c r="E528">
        <v>528</v>
      </c>
      <c r="F528" t="str">
        <f t="shared" si="17"/>
        <v>D528</v>
      </c>
      <c r="G528" t="str">
        <f ca="1">IF(C528=1,SUM(INDIRECT(F528):$D$1002),"")</f>
        <v/>
      </c>
    </row>
    <row r="529" spans="1:7" x14ac:dyDescent="0.25">
      <c r="A529" t="s">
        <v>1400</v>
      </c>
      <c r="B529" t="str">
        <f t="shared" si="16"/>
        <v>real-timetransmission</v>
      </c>
      <c r="C529">
        <f>IF(B529=LOOKUP(B529,terms!$B$2:$B$219),1,0)</f>
        <v>0</v>
      </c>
      <c r="D529">
        <f>IF(B529=LOOKUP(B529,terms!$B$2:$B$223),0,1)</f>
        <v>1</v>
      </c>
      <c r="E529">
        <v>529</v>
      </c>
      <c r="F529" t="str">
        <f t="shared" si="17"/>
        <v>D529</v>
      </c>
      <c r="G529" t="str">
        <f ca="1">IF(C529=1,SUM(INDIRECT(F529):$D$1002),"")</f>
        <v/>
      </c>
    </row>
    <row r="530" spans="1:7" x14ac:dyDescent="0.25">
      <c r="A530" t="s">
        <v>1401</v>
      </c>
      <c r="B530" t="str">
        <f t="shared" si="16"/>
        <v>displayonline</v>
      </c>
      <c r="C530">
        <f>IF(B530=LOOKUP(B530,terms!$B$2:$B$219),1,0)</f>
        <v>0</v>
      </c>
      <c r="D530">
        <f>IF(B530=LOOKUP(B530,terms!$B$2:$B$223),0,1)</f>
        <v>1</v>
      </c>
      <c r="E530">
        <v>530</v>
      </c>
      <c r="F530" t="str">
        <f t="shared" si="17"/>
        <v>D530</v>
      </c>
      <c r="G530" t="str">
        <f ca="1">IF(C530=1,SUM(INDIRECT(F530):$D$1002),"")</f>
        <v/>
      </c>
    </row>
    <row r="531" spans="1:7" x14ac:dyDescent="0.25">
      <c r="A531" t="s">
        <v>907</v>
      </c>
      <c r="B531" t="str">
        <f t="shared" si="16"/>
        <v>verificationdocument</v>
      </c>
      <c r="C531">
        <f>IF(B531=LOOKUP(B531,terms!$B$2:$B$219),1,0)</f>
        <v>1</v>
      </c>
      <c r="D531">
        <f>IF(B531=LOOKUP(B531,terms!$B$2:$B$223),0,1)</f>
        <v>0</v>
      </c>
      <c r="E531">
        <v>531</v>
      </c>
      <c r="F531" t="str">
        <f t="shared" si="17"/>
        <v>D531</v>
      </c>
      <c r="G531">
        <f ca="1">IF(C531=1,SUM(INDIRECT(F531):$D$1002),"")</f>
        <v>386</v>
      </c>
    </row>
    <row r="532" spans="1:7" x14ac:dyDescent="0.25">
      <c r="A532" t="s">
        <v>1402</v>
      </c>
      <c r="B532" t="str">
        <f t="shared" si="16"/>
        <v>consumeruse</v>
      </c>
      <c r="C532">
        <f>IF(B532=LOOKUP(B532,terms!$B$2:$B$219),1,0)</f>
        <v>0</v>
      </c>
      <c r="D532">
        <f>IF(B532=LOOKUP(B532,terms!$B$2:$B$223),0,1)</f>
        <v>1</v>
      </c>
      <c r="E532">
        <v>532</v>
      </c>
      <c r="F532" t="str">
        <f t="shared" si="17"/>
        <v>D532</v>
      </c>
      <c r="G532" t="str">
        <f ca="1">IF(C532=1,SUM(INDIRECT(F532):$D$1002),"")</f>
        <v/>
      </c>
    </row>
    <row r="533" spans="1:7" x14ac:dyDescent="0.25">
      <c r="A533" t="s">
        <v>1403</v>
      </c>
      <c r="B533" t="str">
        <f t="shared" si="16"/>
        <v>consumerleft</v>
      </c>
      <c r="C533">
        <f>IF(B533=LOOKUP(B533,terms!$B$2:$B$219),1,0)</f>
        <v>0</v>
      </c>
      <c r="D533">
        <f>IF(B533=LOOKUP(B533,terms!$B$2:$B$223),0,1)</f>
        <v>1</v>
      </c>
      <c r="E533">
        <v>533</v>
      </c>
      <c r="F533" t="str">
        <f t="shared" si="17"/>
        <v>D533</v>
      </c>
      <c r="G533" t="str">
        <f ca="1">IF(C533=1,SUM(INDIRECT(F533):$D$1002),"")</f>
        <v/>
      </c>
    </row>
    <row r="534" spans="1:7" x14ac:dyDescent="0.25">
      <c r="A534" t="s">
        <v>1404</v>
      </c>
      <c r="B534" t="str">
        <f t="shared" si="16"/>
        <v>consumerchoose</v>
      </c>
      <c r="C534">
        <f>IF(B534=LOOKUP(B534,terms!$B$2:$B$219),1,0)</f>
        <v>0</v>
      </c>
      <c r="D534">
        <f>IF(B534=LOOKUP(B534,terms!$B$2:$B$223),0,1)</f>
        <v>1</v>
      </c>
      <c r="E534">
        <v>534</v>
      </c>
      <c r="F534" t="str">
        <f t="shared" si="17"/>
        <v>D534</v>
      </c>
      <c r="G534" t="str">
        <f ca="1">IF(C534=1,SUM(INDIRECT(F534):$D$1002),"")</f>
        <v/>
      </c>
    </row>
    <row r="535" spans="1:7" x14ac:dyDescent="0.25">
      <c r="A535" t="s">
        <v>1405</v>
      </c>
      <c r="B535" t="str">
        <f t="shared" si="16"/>
        <v>completedapplication</v>
      </c>
      <c r="C535">
        <f>IF(B535=LOOKUP(B535,terms!$B$2:$B$219),1,0)</f>
        <v>0</v>
      </c>
      <c r="D535">
        <f>IF(B535=LOOKUP(B535,terms!$B$2:$B$223),0,1)</f>
        <v>1</v>
      </c>
      <c r="E535">
        <v>535</v>
      </c>
      <c r="F535" t="str">
        <f t="shared" si="17"/>
        <v>D535</v>
      </c>
      <c r="G535" t="str">
        <f ca="1">IF(C535=1,SUM(INDIRECT(F535):$D$1002),"")</f>
        <v/>
      </c>
    </row>
    <row r="536" spans="1:7" x14ac:dyDescent="0.25">
      <c r="A536" t="s">
        <v>1406</v>
      </c>
      <c r="B536" t="str">
        <f t="shared" si="16"/>
        <v>appealdecision</v>
      </c>
      <c r="C536">
        <f>IF(B536=LOOKUP(B536,terms!$B$2:$B$219),1,0)</f>
        <v>0</v>
      </c>
      <c r="D536">
        <f>IF(B536=LOOKUP(B536,terms!$B$2:$B$223),0,1)</f>
        <v>1</v>
      </c>
      <c r="E536">
        <v>536</v>
      </c>
      <c r="F536" t="str">
        <f t="shared" si="17"/>
        <v>D536</v>
      </c>
      <c r="G536" t="str">
        <f ca="1">IF(C536=1,SUM(INDIRECT(F536):$D$1002),"")</f>
        <v/>
      </c>
    </row>
    <row r="537" spans="1:7" x14ac:dyDescent="0.25">
      <c r="A537" t="s">
        <v>1407</v>
      </c>
      <c r="B537" t="str">
        <f t="shared" si="16"/>
        <v>entitywebsite</v>
      </c>
      <c r="C537">
        <f>IF(B537=LOOKUP(B537,terms!$B$2:$B$219),1,0)</f>
        <v>0</v>
      </c>
      <c r="D537">
        <f>IF(B537=LOOKUP(B537,terms!$B$2:$B$223),0,1)</f>
        <v>1</v>
      </c>
      <c r="E537">
        <v>537</v>
      </c>
      <c r="F537" t="str">
        <f t="shared" si="17"/>
        <v>D537</v>
      </c>
      <c r="G537" t="str">
        <f ca="1">IF(C537=1,SUM(INDIRECT(F537):$D$1002),"")</f>
        <v/>
      </c>
    </row>
    <row r="538" spans="1:7" x14ac:dyDescent="0.25">
      <c r="A538" t="s">
        <v>1408</v>
      </c>
      <c r="B538" t="str">
        <f t="shared" si="16"/>
        <v>pendingdeadline</v>
      </c>
      <c r="C538">
        <f>IF(B538=LOOKUP(B538,terms!$B$2:$B$219),1,0)</f>
        <v>0</v>
      </c>
      <c r="D538">
        <f>IF(B538=LOOKUP(B538,terms!$B$2:$B$223),0,1)</f>
        <v>1</v>
      </c>
      <c r="E538">
        <v>538</v>
      </c>
      <c r="F538" t="str">
        <f t="shared" si="17"/>
        <v>D538</v>
      </c>
      <c r="G538" t="str">
        <f ca="1">IF(C538=1,SUM(INDIRECT(F538):$D$1002),"")</f>
        <v/>
      </c>
    </row>
    <row r="539" spans="1:7" x14ac:dyDescent="0.25">
      <c r="A539" t="s">
        <v>1409</v>
      </c>
      <c r="B539" t="str">
        <f t="shared" si="16"/>
        <v>targetoutreach</v>
      </c>
      <c r="C539">
        <f>IF(B539=LOOKUP(B539,terms!$B$2:$B$219),1,0)</f>
        <v>0</v>
      </c>
      <c r="D539">
        <f>IF(B539=LOOKUP(B539,terms!$B$2:$B$223),0,1)</f>
        <v>1</v>
      </c>
      <c r="E539">
        <v>539</v>
      </c>
      <c r="F539" t="str">
        <f t="shared" si="17"/>
        <v>D539</v>
      </c>
      <c r="G539" t="str">
        <f ca="1">IF(C539=1,SUM(INDIRECT(F539):$D$1002),"")</f>
        <v/>
      </c>
    </row>
    <row r="540" spans="1:7" x14ac:dyDescent="0.25">
      <c r="A540" t="s">
        <v>1410</v>
      </c>
      <c r="B540" t="str">
        <f t="shared" si="16"/>
        <v>uniquelyrecord</v>
      </c>
      <c r="C540">
        <f>IF(B540=LOOKUP(B540,terms!$B$2:$B$219),1,0)</f>
        <v>0</v>
      </c>
      <c r="D540">
        <f>IF(B540=LOOKUP(B540,terms!$B$2:$B$223),0,1)</f>
        <v>1</v>
      </c>
      <c r="E540">
        <v>540</v>
      </c>
      <c r="F540" t="str">
        <f t="shared" si="17"/>
        <v>D540</v>
      </c>
      <c r="G540" t="str">
        <f ca="1">IF(C540=1,SUM(INDIRECT(F540):$D$1002),"")</f>
        <v/>
      </c>
    </row>
    <row r="541" spans="1:7" x14ac:dyDescent="0.25">
      <c r="A541" t="s">
        <v>1411</v>
      </c>
      <c r="B541" t="str">
        <f t="shared" si="16"/>
        <v>outreacheffort</v>
      </c>
      <c r="C541">
        <f>IF(B541=LOOKUP(B541,terms!$B$2:$B$219),1,0)</f>
        <v>0</v>
      </c>
      <c r="D541">
        <f>IF(B541=LOOKUP(B541,terms!$B$2:$B$223),0,1)</f>
        <v>1</v>
      </c>
      <c r="E541">
        <v>541</v>
      </c>
      <c r="F541" t="str">
        <f t="shared" si="17"/>
        <v>D541</v>
      </c>
      <c r="G541" t="str">
        <f ca="1">IF(C541=1,SUM(INDIRECT(F541):$D$1002),"")</f>
        <v/>
      </c>
    </row>
    <row r="542" spans="1:7" x14ac:dyDescent="0.25">
      <c r="A542" t="s">
        <v>1412</v>
      </c>
      <c r="B542" t="str">
        <f t="shared" si="16"/>
        <v>trackapplication</v>
      </c>
      <c r="C542">
        <f>IF(B542=LOOKUP(B542,terms!$B$2:$B$219),1,0)</f>
        <v>0</v>
      </c>
      <c r="D542">
        <f>IF(B542=LOOKUP(B542,terms!$B$2:$B$223),0,1)</f>
        <v>1</v>
      </c>
      <c r="E542">
        <v>542</v>
      </c>
      <c r="F542" t="str">
        <f t="shared" si="17"/>
        <v>D542</v>
      </c>
      <c r="G542" t="str">
        <f ca="1">IF(C542=1,SUM(INDIRECT(F542):$D$1002),"")</f>
        <v/>
      </c>
    </row>
    <row r="543" spans="1:7" x14ac:dyDescent="0.25">
      <c r="A543" t="s">
        <v>807</v>
      </c>
      <c r="B543" t="str">
        <f t="shared" si="16"/>
        <v>insurancerequirement</v>
      </c>
      <c r="C543">
        <f>IF(B543=LOOKUP(B543,terms!$B$2:$B$219),1,0)</f>
        <v>1</v>
      </c>
      <c r="D543">
        <f>IF(B543=LOOKUP(B543,terms!$B$2:$B$223),0,1)</f>
        <v>0</v>
      </c>
      <c r="E543">
        <v>543</v>
      </c>
      <c r="F543" t="str">
        <f t="shared" si="17"/>
        <v>D543</v>
      </c>
      <c r="G543">
        <f ca="1">IF(C543=1,SUM(INDIRECT(F543):$D$1002),"")</f>
        <v>375</v>
      </c>
    </row>
    <row r="544" spans="1:7" x14ac:dyDescent="0.25">
      <c r="A544" t="s">
        <v>1413</v>
      </c>
      <c r="B544" t="str">
        <f t="shared" si="16"/>
        <v>currentapplicant</v>
      </c>
      <c r="C544">
        <f>IF(B544=LOOKUP(B544,terms!$B$2:$B$219),1,0)</f>
        <v>0</v>
      </c>
      <c r="D544">
        <f>IF(B544=LOOKUP(B544,terms!$B$2:$B$223),0,1)</f>
        <v>1</v>
      </c>
      <c r="E544">
        <v>544</v>
      </c>
      <c r="F544" t="str">
        <f t="shared" si="17"/>
        <v>D544</v>
      </c>
      <c r="G544" t="str">
        <f ca="1">IF(C544=1,SUM(INDIRECT(F544):$D$1002),"")</f>
        <v/>
      </c>
    </row>
    <row r="545" spans="1:7" x14ac:dyDescent="0.25">
      <c r="A545" t="s">
        <v>1414</v>
      </c>
      <c r="B545" t="str">
        <f t="shared" si="16"/>
        <v>updatedisposition</v>
      </c>
      <c r="C545">
        <f>IF(B545=LOOKUP(B545,terms!$B$2:$B$219),1,0)</f>
        <v>0</v>
      </c>
      <c r="D545">
        <f>IF(B545=LOOKUP(B545,terms!$B$2:$B$223),0,1)</f>
        <v>1</v>
      </c>
      <c r="E545">
        <v>545</v>
      </c>
      <c r="F545" t="str">
        <f t="shared" si="17"/>
        <v>D545</v>
      </c>
      <c r="G545" t="str">
        <f ca="1">IF(C545=1,SUM(INDIRECT(F545):$D$1002),"")</f>
        <v/>
      </c>
    </row>
    <row r="546" spans="1:7" x14ac:dyDescent="0.25">
      <c r="A546" t="s">
        <v>1415</v>
      </c>
      <c r="B546" t="str">
        <f t="shared" si="16"/>
        <v>exchangeelect</v>
      </c>
      <c r="C546">
        <f>IF(B546=LOOKUP(B546,terms!$B$2:$B$219),1,0)</f>
        <v>0</v>
      </c>
      <c r="D546">
        <f>IF(B546=LOOKUP(B546,terms!$B$2:$B$223),0,1)</f>
        <v>1</v>
      </c>
      <c r="E546">
        <v>546</v>
      </c>
      <c r="F546" t="str">
        <f t="shared" si="17"/>
        <v>D546</v>
      </c>
      <c r="G546" t="str">
        <f ca="1">IF(C546=1,SUM(INDIRECT(F546):$D$1002),"")</f>
        <v/>
      </c>
    </row>
    <row r="547" spans="1:7" x14ac:dyDescent="0.25">
      <c r="A547" t="s">
        <v>1416</v>
      </c>
      <c r="B547" t="str">
        <f t="shared" si="16"/>
        <v>qhpnon-renewal</v>
      </c>
      <c r="C547">
        <f>IF(B547=LOOKUP(B547,terms!$B$2:$B$219),1,0)</f>
        <v>1</v>
      </c>
      <c r="D547">
        <f>IF(B547=LOOKUP(B547,terms!$B$2:$B$223),0,1)</f>
        <v>0</v>
      </c>
      <c r="E547">
        <v>547</v>
      </c>
      <c r="F547" t="str">
        <f t="shared" si="17"/>
        <v>D547</v>
      </c>
      <c r="G547">
        <f ca="1">IF(C547=1,SUM(INDIRECT(F547):$D$1002),"")</f>
        <v>372</v>
      </c>
    </row>
    <row r="548" spans="1:7" x14ac:dyDescent="0.25">
      <c r="A548" t="s">
        <v>1417</v>
      </c>
      <c r="B548" t="str">
        <f t="shared" si="16"/>
        <v>qhprecertification</v>
      </c>
      <c r="C548">
        <f>IF(B548=LOOKUP(B548,terms!$B$2:$B$219),1,0)</f>
        <v>1</v>
      </c>
      <c r="D548">
        <f>IF(B548=LOOKUP(B548,terms!$B$2:$B$223),0,1)</f>
        <v>0</v>
      </c>
      <c r="E548">
        <v>548</v>
      </c>
      <c r="F548" t="str">
        <f t="shared" si="17"/>
        <v>D548</v>
      </c>
      <c r="G548">
        <f ca="1">IF(C548=1,SUM(INDIRECT(F548):$D$1002),"")</f>
        <v>372</v>
      </c>
    </row>
    <row r="549" spans="1:7" x14ac:dyDescent="0.25">
      <c r="A549" t="s">
        <v>1418</v>
      </c>
      <c r="B549" t="str">
        <f t="shared" si="16"/>
        <v>individual'scircumstance</v>
      </c>
      <c r="C549">
        <f>IF(B549=LOOKUP(B549,terms!$B$2:$B$219),1,0)</f>
        <v>0</v>
      </c>
      <c r="D549">
        <f>IF(B549=LOOKUP(B549,terms!$B$2:$B$223),0,1)</f>
        <v>1</v>
      </c>
      <c r="E549">
        <v>549</v>
      </c>
      <c r="F549" t="str">
        <f t="shared" si="17"/>
        <v>D549</v>
      </c>
      <c r="G549" t="str">
        <f ca="1">IF(C549=1,SUM(INDIRECT(F549):$D$1002),"")</f>
        <v/>
      </c>
    </row>
    <row r="550" spans="1:7" x14ac:dyDescent="0.25">
      <c r="A550" t="s">
        <v>1419</v>
      </c>
      <c r="B550" t="str">
        <f t="shared" si="16"/>
        <v>registeredassister</v>
      </c>
      <c r="C550">
        <f>IF(B550=LOOKUP(B550,terms!$B$2:$B$219),1,0)</f>
        <v>0</v>
      </c>
      <c r="D550">
        <f>IF(B550=LOOKUP(B550,terms!$B$2:$B$223),0,1)</f>
        <v>1</v>
      </c>
      <c r="E550">
        <v>550</v>
      </c>
      <c r="F550" t="str">
        <f t="shared" si="17"/>
        <v>D550</v>
      </c>
      <c r="G550" t="str">
        <f ca="1">IF(C550=1,SUM(INDIRECT(F550):$D$1002),"")</f>
        <v/>
      </c>
    </row>
    <row r="551" spans="1:7" x14ac:dyDescent="0.25">
      <c r="A551" t="s">
        <v>1420</v>
      </c>
      <c r="B551" t="str">
        <f t="shared" si="16"/>
        <v>designatedassister</v>
      </c>
      <c r="C551">
        <f>IF(B551=LOOKUP(B551,terms!$B$2:$B$219),1,0)</f>
        <v>0</v>
      </c>
      <c r="D551">
        <f>IF(B551=LOOKUP(B551,terms!$B$2:$B$223),0,1)</f>
        <v>1</v>
      </c>
      <c r="E551">
        <v>551</v>
      </c>
      <c r="F551" t="str">
        <f t="shared" si="17"/>
        <v>D551</v>
      </c>
      <c r="G551" t="str">
        <f ca="1">IF(C551=1,SUM(INDIRECT(F551):$D$1002),"")</f>
        <v/>
      </c>
    </row>
    <row r="552" spans="1:7" x14ac:dyDescent="0.25">
      <c r="A552" t="s">
        <v>1421</v>
      </c>
      <c r="B552" t="str">
        <f t="shared" si="16"/>
        <v>reportchange</v>
      </c>
      <c r="C552">
        <f>IF(B552=LOOKUP(B552,terms!$B$2:$B$219),1,0)</f>
        <v>0</v>
      </c>
      <c r="D552">
        <f>IF(B552=LOOKUP(B552,terms!$B$2:$B$223),0,1)</f>
        <v>1</v>
      </c>
      <c r="E552">
        <v>552</v>
      </c>
      <c r="F552" t="str">
        <f t="shared" si="17"/>
        <v>D552</v>
      </c>
      <c r="G552" t="str">
        <f ca="1">IF(C552=1,SUM(INDIRECT(F552):$D$1002),"")</f>
        <v/>
      </c>
    </row>
    <row r="553" spans="1:7" x14ac:dyDescent="0.25">
      <c r="A553" t="s">
        <v>1422</v>
      </c>
      <c r="B553" t="str">
        <f t="shared" si="16"/>
        <v>category</v>
      </c>
      <c r="C553">
        <f>IF(B553=LOOKUP(B553,terms!$B$2:$B$219),1,0)</f>
        <v>0</v>
      </c>
      <c r="D553">
        <f>IF(B553=LOOKUP(B553,terms!$B$2:$B$223),0,1)</f>
        <v>1</v>
      </c>
      <c r="E553">
        <v>553</v>
      </c>
      <c r="F553" t="str">
        <f t="shared" si="17"/>
        <v>D553</v>
      </c>
      <c r="G553" t="str">
        <f ca="1">IF(C553=1,SUM(INDIRECT(F553):$D$1002),"")</f>
        <v/>
      </c>
    </row>
    <row r="554" spans="1:7" x14ac:dyDescent="0.25">
      <c r="A554" t="s">
        <v>1423</v>
      </c>
      <c r="B554" t="str">
        <f t="shared" si="16"/>
        <v>advance</v>
      </c>
      <c r="C554">
        <f>IF(B554=LOOKUP(B554,terms!$B$2:$B$219),1,0)</f>
        <v>0</v>
      </c>
      <c r="D554">
        <f>IF(B554=LOOKUP(B554,terms!$B$2:$B$223),0,1)</f>
        <v>1</v>
      </c>
      <c r="E554">
        <v>554</v>
      </c>
      <c r="F554" t="str">
        <f t="shared" si="17"/>
        <v>D554</v>
      </c>
      <c r="G554" t="str">
        <f ca="1">IF(C554=1,SUM(INDIRECT(F554):$D$1002),"")</f>
        <v/>
      </c>
    </row>
    <row r="555" spans="1:7" x14ac:dyDescent="0.25">
      <c r="A555" t="s">
        <v>1424</v>
      </c>
      <c r="B555" t="str">
        <f t="shared" si="16"/>
        <v>diseasescenario</v>
      </c>
      <c r="C555">
        <f>IF(B555=LOOKUP(B555,terms!$B$2:$B$219),1,0)</f>
        <v>0</v>
      </c>
      <c r="D555">
        <f>IF(B555=LOOKUP(B555,terms!$B$2:$B$223),0,1)</f>
        <v>1</v>
      </c>
      <c r="E555">
        <v>555</v>
      </c>
      <c r="F555" t="str">
        <f t="shared" si="17"/>
        <v>D555</v>
      </c>
      <c r="G555" t="str">
        <f ca="1">IF(C555=1,SUM(INDIRECT(F555):$D$1002),"")</f>
        <v/>
      </c>
    </row>
    <row r="556" spans="1:7" x14ac:dyDescent="0.25">
      <c r="A556" t="s">
        <v>1425</v>
      </c>
      <c r="B556" t="str">
        <f t="shared" si="16"/>
        <v>supportingdocumentation</v>
      </c>
      <c r="C556">
        <f>IF(B556=LOOKUP(B556,terms!$B$2:$B$219),1,0)</f>
        <v>0</v>
      </c>
      <c r="D556">
        <f>IF(B556=LOOKUP(B556,terms!$B$2:$B$223),0,1)</f>
        <v>1</v>
      </c>
      <c r="E556">
        <v>556</v>
      </c>
      <c r="F556" t="str">
        <f t="shared" si="17"/>
        <v>D556</v>
      </c>
      <c r="G556" t="str">
        <f ca="1">IF(C556=1,SUM(INDIRECT(F556):$D$1002),"")</f>
        <v/>
      </c>
    </row>
    <row r="557" spans="1:7" x14ac:dyDescent="0.25">
      <c r="A557" t="s">
        <v>1426</v>
      </c>
      <c r="B557" t="str">
        <f t="shared" si="16"/>
        <v>exampledate</v>
      </c>
      <c r="C557">
        <f>IF(B557=LOOKUP(B557,terms!$B$2:$B$219),1,0)</f>
        <v>0</v>
      </c>
      <c r="D557">
        <f>IF(B557=LOOKUP(B557,terms!$B$2:$B$223),0,1)</f>
        <v>1</v>
      </c>
      <c r="E557">
        <v>557</v>
      </c>
      <c r="F557" t="str">
        <f t="shared" si="17"/>
        <v>D557</v>
      </c>
      <c r="G557" t="str">
        <f ca="1">IF(C557=1,SUM(INDIRECT(F557):$D$1002),"")</f>
        <v/>
      </c>
    </row>
    <row r="558" spans="1:7" x14ac:dyDescent="0.25">
      <c r="A558" t="s">
        <v>1427</v>
      </c>
      <c r="B558" t="str">
        <f t="shared" si="16"/>
        <v>field</v>
      </c>
      <c r="C558">
        <f>IF(B558=LOOKUP(B558,terms!$B$2:$B$219),1,0)</f>
        <v>0</v>
      </c>
      <c r="D558">
        <f>IF(B558=LOOKUP(B558,terms!$B$2:$B$223),0,1)</f>
        <v>1</v>
      </c>
      <c r="E558">
        <v>558</v>
      </c>
      <c r="F558" t="str">
        <f t="shared" si="17"/>
        <v>D558</v>
      </c>
      <c r="G558" t="str">
        <f ca="1">IF(C558=1,SUM(INDIRECT(F558):$D$1002),"")</f>
        <v/>
      </c>
    </row>
    <row r="559" spans="1:7" x14ac:dyDescent="0.25">
      <c r="A559" t="s">
        <v>1428</v>
      </c>
      <c r="B559" t="str">
        <f t="shared" si="16"/>
        <v>alternatedocumentation</v>
      </c>
      <c r="C559">
        <f>IF(B559=LOOKUP(B559,terms!$B$2:$B$219),1,0)</f>
        <v>0</v>
      </c>
      <c r="D559">
        <f>IF(B559=LOOKUP(B559,terms!$B$2:$B$223),0,1)</f>
        <v>1</v>
      </c>
      <c r="E559">
        <v>559</v>
      </c>
      <c r="F559" t="str">
        <f t="shared" si="17"/>
        <v>D559</v>
      </c>
      <c r="G559" t="str">
        <f ca="1">IF(C559=1,SUM(INDIRECT(F559):$D$1002),"")</f>
        <v/>
      </c>
    </row>
    <row r="560" spans="1:7" x14ac:dyDescent="0.25">
      <c r="A560" t="s">
        <v>721</v>
      </c>
      <c r="B560" t="str">
        <f t="shared" si="16"/>
        <v>autoenroll</v>
      </c>
      <c r="C560">
        <f>IF(B560=LOOKUP(B560,terms!$B$2:$B$219),1,0)</f>
        <v>1</v>
      </c>
      <c r="D560">
        <f>IF(B560=LOOKUP(B560,terms!$B$2:$B$223),0,1)</f>
        <v>0</v>
      </c>
      <c r="E560">
        <v>560</v>
      </c>
      <c r="F560" t="str">
        <f t="shared" si="17"/>
        <v>D560</v>
      </c>
      <c r="G560">
        <f ca="1">IF(C560=1,SUM(INDIRECT(F560):$D$1002),"")</f>
        <v>361</v>
      </c>
    </row>
    <row r="561" spans="1:7" x14ac:dyDescent="0.25">
      <c r="A561" t="s">
        <v>1429</v>
      </c>
      <c r="B561" t="str">
        <f t="shared" si="16"/>
        <v>convenientway</v>
      </c>
      <c r="C561">
        <f>IF(B561=LOOKUP(B561,terms!$B$2:$B$219),1,0)</f>
        <v>0</v>
      </c>
      <c r="D561">
        <f>IF(B561=LOOKUP(B561,terms!$B$2:$B$223),0,1)</f>
        <v>1</v>
      </c>
      <c r="E561">
        <v>561</v>
      </c>
      <c r="F561" t="str">
        <f t="shared" si="17"/>
        <v>D561</v>
      </c>
      <c r="G561" t="str">
        <f ca="1">IF(C561=1,SUM(INDIRECT(F561):$D$1002),"")</f>
        <v/>
      </c>
    </row>
    <row r="562" spans="1:7" x14ac:dyDescent="0.25">
      <c r="A562" t="s">
        <v>1430</v>
      </c>
      <c r="B562" t="str">
        <f t="shared" si="16"/>
        <v>exchangeenrollee</v>
      </c>
      <c r="C562">
        <f>IF(B562=LOOKUP(B562,terms!$B$2:$B$219),1,0)</f>
        <v>0</v>
      </c>
      <c r="D562">
        <f>IF(B562=LOOKUP(B562,terms!$B$2:$B$223),0,1)</f>
        <v>1</v>
      </c>
      <c r="E562">
        <v>562</v>
      </c>
      <c r="F562" t="str">
        <f t="shared" si="17"/>
        <v>D562</v>
      </c>
      <c r="G562" t="str">
        <f ca="1">IF(C562=1,SUM(INDIRECT(F562):$D$1002),"")</f>
        <v/>
      </c>
    </row>
    <row r="563" spans="1:7" x14ac:dyDescent="0.25">
      <c r="A563" t="s">
        <v>1431</v>
      </c>
      <c r="B563" t="str">
        <f t="shared" si="16"/>
        <v>monthlyreport</v>
      </c>
      <c r="C563">
        <f>IF(B563=LOOKUP(B563,terms!$B$2:$B$219),1,0)</f>
        <v>0</v>
      </c>
      <c r="D563">
        <f>IF(B563=LOOKUP(B563,terms!$B$2:$B$223),0,1)</f>
        <v>1</v>
      </c>
      <c r="E563">
        <v>563</v>
      </c>
      <c r="F563" t="str">
        <f t="shared" si="17"/>
        <v>D563</v>
      </c>
      <c r="G563" t="str">
        <f ca="1">IF(C563=1,SUM(INDIRECT(F563):$D$1002),"")</f>
        <v/>
      </c>
    </row>
    <row r="564" spans="1:7" x14ac:dyDescent="0.25">
      <c r="A564" t="s">
        <v>1432</v>
      </c>
      <c r="B564" t="str">
        <f t="shared" si="16"/>
        <v>reportmonthly</v>
      </c>
      <c r="C564">
        <f>IF(B564=LOOKUP(B564,terms!$B$2:$B$219),1,0)</f>
        <v>0</v>
      </c>
      <c r="D564">
        <f>IF(B564=LOOKUP(B564,terms!$B$2:$B$223),0,1)</f>
        <v>1</v>
      </c>
      <c r="E564">
        <v>564</v>
      </c>
      <c r="F564" t="str">
        <f t="shared" si="17"/>
        <v>D564</v>
      </c>
      <c r="G564" t="str">
        <f ca="1">IF(C564=1,SUM(INDIRECT(F564):$D$1002),"")</f>
        <v/>
      </c>
    </row>
    <row r="565" spans="1:7" x14ac:dyDescent="0.25">
      <c r="A565" t="s">
        <v>1433</v>
      </c>
      <c r="B565" t="str">
        <f t="shared" si="16"/>
        <v>programtype</v>
      </c>
      <c r="C565">
        <f>IF(B565=LOOKUP(B565,terms!$B$2:$B$219),1,0)</f>
        <v>0</v>
      </c>
      <c r="D565">
        <f>IF(B565=LOOKUP(B565,terms!$B$2:$B$223),0,1)</f>
        <v>1</v>
      </c>
      <c r="E565">
        <v>565</v>
      </c>
      <c r="F565" t="str">
        <f t="shared" si="17"/>
        <v>D565</v>
      </c>
      <c r="G565" t="str">
        <f ca="1">IF(C565=1,SUM(INDIRECT(F565):$D$1002),"")</f>
        <v/>
      </c>
    </row>
    <row r="566" spans="1:7" x14ac:dyDescent="0.25">
      <c r="A566" t="s">
        <v>1434</v>
      </c>
      <c r="B566" t="str">
        <f t="shared" si="16"/>
        <v>typeprogram</v>
      </c>
      <c r="C566">
        <f>IF(B566=LOOKUP(B566,terms!$B$2:$B$219),1,0)</f>
        <v>0</v>
      </c>
      <c r="D566">
        <f>IF(B566=LOOKUP(B566,terms!$B$2:$B$223),0,1)</f>
        <v>1</v>
      </c>
      <c r="E566">
        <v>566</v>
      </c>
      <c r="F566" t="str">
        <f t="shared" si="17"/>
        <v>D566</v>
      </c>
      <c r="G566" t="str">
        <f ca="1">IF(C566=1,SUM(INDIRECT(F566):$D$1002),"")</f>
        <v/>
      </c>
    </row>
    <row r="567" spans="1:7" x14ac:dyDescent="0.25">
      <c r="A567" t="s">
        <v>1435</v>
      </c>
      <c r="B567" t="str">
        <f t="shared" si="16"/>
        <v>californiapolicy</v>
      </c>
      <c r="C567">
        <f>IF(B567=LOOKUP(B567,terms!$B$2:$B$219),1,0)</f>
        <v>1</v>
      </c>
      <c r="D567">
        <f>IF(B567=LOOKUP(B567,terms!$B$2:$B$223),0,1)</f>
        <v>0</v>
      </c>
      <c r="E567">
        <v>567</v>
      </c>
      <c r="F567" t="str">
        <f t="shared" si="17"/>
        <v>D567</v>
      </c>
      <c r="G567">
        <f ca="1">IF(C567=1,SUM(INDIRECT(F567):$D$1002),"")</f>
        <v>355</v>
      </c>
    </row>
    <row r="568" spans="1:7" x14ac:dyDescent="0.25">
      <c r="A568" t="s">
        <v>1436</v>
      </c>
      <c r="B568" t="str">
        <f t="shared" si="16"/>
        <v>magimedi-cal</v>
      </c>
      <c r="C568">
        <f>IF(B568=LOOKUP(B568,terms!$B$2:$B$219),1,0)</f>
        <v>1</v>
      </c>
      <c r="D568">
        <f>IF(B568=LOOKUP(B568,terms!$B$2:$B$223),0,1)</f>
        <v>0</v>
      </c>
      <c r="E568">
        <v>568</v>
      </c>
      <c r="F568" t="str">
        <f t="shared" si="17"/>
        <v>D568</v>
      </c>
      <c r="G568">
        <f ca="1">IF(C568=1,SUM(INDIRECT(F568):$D$1002),"")</f>
        <v>355</v>
      </c>
    </row>
    <row r="569" spans="1:7" x14ac:dyDescent="0.25">
      <c r="A569" t="s">
        <v>1437</v>
      </c>
      <c r="B569" t="str">
        <f t="shared" si="16"/>
        <v>applicantchoose</v>
      </c>
      <c r="C569">
        <f>IF(B569=LOOKUP(B569,terms!$B$2:$B$219),1,0)</f>
        <v>0</v>
      </c>
      <c r="D569">
        <f>IF(B569=LOOKUP(B569,terms!$B$2:$B$223),0,1)</f>
        <v>1</v>
      </c>
      <c r="E569">
        <v>569</v>
      </c>
      <c r="F569" t="str">
        <f t="shared" si="17"/>
        <v>D569</v>
      </c>
      <c r="G569" t="str">
        <f ca="1">IF(C569=1,SUM(INDIRECT(F569):$D$1002),"")</f>
        <v/>
      </c>
    </row>
    <row r="570" spans="1:7" x14ac:dyDescent="0.25">
      <c r="A570" t="s">
        <v>1438</v>
      </c>
      <c r="B570" t="str">
        <f t="shared" si="16"/>
        <v>csrassociate</v>
      </c>
      <c r="C570">
        <f>IF(B570=LOOKUP(B570,terms!$B$2:$B$219),1,0)</f>
        <v>1</v>
      </c>
      <c r="D570">
        <f>IF(B570=LOOKUP(B570,terms!$B$2:$B$223),0,1)</f>
        <v>0</v>
      </c>
      <c r="E570">
        <v>570</v>
      </c>
      <c r="F570" t="str">
        <f t="shared" si="17"/>
        <v>D570</v>
      </c>
      <c r="G570">
        <f ca="1">IF(C570=1,SUM(INDIRECT(F570):$D$1002),"")</f>
        <v>354</v>
      </c>
    </row>
    <row r="571" spans="1:7" x14ac:dyDescent="0.25">
      <c r="A571" t="s">
        <v>1439</v>
      </c>
      <c r="B571" t="str">
        <f t="shared" si="16"/>
        <v>assistconsumer</v>
      </c>
      <c r="C571">
        <f>IF(B571=LOOKUP(B571,terms!$B$2:$B$219),1,0)</f>
        <v>0</v>
      </c>
      <c r="D571">
        <f>IF(B571=LOOKUP(B571,terms!$B$2:$B$223),0,1)</f>
        <v>1</v>
      </c>
      <c r="E571">
        <v>571</v>
      </c>
      <c r="F571" t="str">
        <f t="shared" si="17"/>
        <v>D571</v>
      </c>
      <c r="G571" t="str">
        <f ca="1">IF(C571=1,SUM(INDIRECT(F571):$D$1002),"")</f>
        <v/>
      </c>
    </row>
    <row r="572" spans="1:7" x14ac:dyDescent="0.25">
      <c r="A572" t="s">
        <v>1440</v>
      </c>
      <c r="B572" t="str">
        <f t="shared" si="16"/>
        <v>filteringsearch</v>
      </c>
      <c r="C572">
        <f>IF(B572=LOOKUP(B572,terms!$B$2:$B$219),1,0)</f>
        <v>0</v>
      </c>
      <c r="D572">
        <f>IF(B572=LOOKUP(B572,terms!$B$2:$B$223),0,1)</f>
        <v>1</v>
      </c>
      <c r="E572">
        <v>572</v>
      </c>
      <c r="F572" t="str">
        <f t="shared" si="17"/>
        <v>D572</v>
      </c>
      <c r="G572" t="str">
        <f ca="1">IF(C572=1,SUM(INDIRECT(F572):$D$1002),"")</f>
        <v/>
      </c>
    </row>
    <row r="573" spans="1:7" x14ac:dyDescent="0.25">
      <c r="A573" t="s">
        <v>1441</v>
      </c>
      <c r="B573" t="str">
        <f t="shared" si="16"/>
        <v>assignwork</v>
      </c>
      <c r="C573">
        <f>IF(B573=LOOKUP(B573,terms!$B$2:$B$219),1,0)</f>
        <v>0</v>
      </c>
      <c r="D573">
        <f>IF(B573=LOOKUP(B573,terms!$B$2:$B$223),0,1)</f>
        <v>1</v>
      </c>
      <c r="E573">
        <v>573</v>
      </c>
      <c r="F573" t="str">
        <f t="shared" si="17"/>
        <v>D573</v>
      </c>
      <c r="G573" t="str">
        <f ca="1">IF(C573=1,SUM(INDIRECT(F573):$D$1002),"")</f>
        <v/>
      </c>
    </row>
    <row r="574" spans="1:7" x14ac:dyDescent="0.25">
      <c r="A574" t="s">
        <v>1442</v>
      </c>
      <c r="B574" t="str">
        <f t="shared" si="16"/>
        <v>securelylog</v>
      </c>
      <c r="C574">
        <f>IF(B574=LOOKUP(B574,terms!$B$2:$B$219),1,0)</f>
        <v>0</v>
      </c>
      <c r="D574">
        <f>IF(B574=LOOKUP(B574,terms!$B$2:$B$223),0,1)</f>
        <v>1</v>
      </c>
      <c r="E574">
        <v>574</v>
      </c>
      <c r="F574" t="str">
        <f t="shared" si="17"/>
        <v>D574</v>
      </c>
      <c r="G574" t="str">
        <f ca="1">IF(C574=1,SUM(INDIRECT(F574):$D$1002),"")</f>
        <v/>
      </c>
    </row>
    <row r="575" spans="1:7" x14ac:dyDescent="0.25">
      <c r="A575" t="s">
        <v>1443</v>
      </c>
      <c r="B575" t="str">
        <f t="shared" si="16"/>
        <v>notifyconsumer</v>
      </c>
      <c r="C575">
        <f>IF(B575=LOOKUP(B575,terms!$B$2:$B$219),1,0)</f>
        <v>0</v>
      </c>
      <c r="D575">
        <f>IF(B575=LOOKUP(B575,terms!$B$2:$B$223),0,1)</f>
        <v>1</v>
      </c>
      <c r="E575">
        <v>575</v>
      </c>
      <c r="F575" t="str">
        <f t="shared" si="17"/>
        <v>D575</v>
      </c>
      <c r="G575" t="str">
        <f ca="1">IF(C575=1,SUM(INDIRECT(F575):$D$1002),"")</f>
        <v/>
      </c>
    </row>
    <row r="576" spans="1:7" x14ac:dyDescent="0.25">
      <c r="A576" t="s">
        <v>1444</v>
      </c>
      <c r="B576" t="str">
        <f t="shared" si="16"/>
        <v>numberdenied</v>
      </c>
      <c r="C576">
        <f>IF(B576=LOOKUP(B576,terms!$B$2:$B$219),1,0)</f>
        <v>0</v>
      </c>
      <c r="D576">
        <f>IF(B576=LOOKUP(B576,terms!$B$2:$B$223),0,1)</f>
        <v>1</v>
      </c>
      <c r="E576">
        <v>576</v>
      </c>
      <c r="F576" t="str">
        <f t="shared" si="17"/>
        <v>D576</v>
      </c>
      <c r="G576" t="str">
        <f ca="1">IF(C576=1,SUM(INDIRECT(F576):$D$1002),"")</f>
        <v/>
      </c>
    </row>
    <row r="577" spans="1:7" x14ac:dyDescent="0.25">
      <c r="A577" t="s">
        <v>1445</v>
      </c>
      <c r="B577" t="str">
        <f t="shared" si="16"/>
        <v>numberreferred</v>
      </c>
      <c r="C577">
        <f>IF(B577=LOOKUP(B577,terms!$B$2:$B$219),1,0)</f>
        <v>0</v>
      </c>
      <c r="D577">
        <f>IF(B577=LOOKUP(B577,terms!$B$2:$B$223),0,1)</f>
        <v>1</v>
      </c>
      <c r="E577">
        <v>577</v>
      </c>
      <c r="F577" t="str">
        <f t="shared" si="17"/>
        <v>D577</v>
      </c>
      <c r="G577" t="str">
        <f ca="1">IF(C577=1,SUM(INDIRECT(F577):$D$1002),"")</f>
        <v/>
      </c>
    </row>
    <row r="578" spans="1:7" x14ac:dyDescent="0.25">
      <c r="A578" t="s">
        <v>1446</v>
      </c>
      <c r="B578" t="str">
        <f t="shared" si="16"/>
        <v>numberenrolled</v>
      </c>
      <c r="C578">
        <f>IF(B578=LOOKUP(B578,terms!$B$2:$B$219),1,0)</f>
        <v>0</v>
      </c>
      <c r="D578">
        <f>IF(B578=LOOKUP(B578,terms!$B$2:$B$223),0,1)</f>
        <v>1</v>
      </c>
      <c r="E578">
        <v>578</v>
      </c>
      <c r="F578" t="str">
        <f t="shared" si="17"/>
        <v>D578</v>
      </c>
      <c r="G578" t="str">
        <f ca="1">IF(C578=1,SUM(INDIRECT(F578):$D$1002),"")</f>
        <v/>
      </c>
    </row>
    <row r="579" spans="1:7" x14ac:dyDescent="0.25">
      <c r="A579" t="s">
        <v>1447</v>
      </c>
      <c r="B579" t="str">
        <f t="shared" ref="B579:B642" si="18">LOWER(SUBSTITUTE(A579," ",""))</f>
        <v>preferredtype</v>
      </c>
      <c r="C579">
        <f>IF(B579=LOOKUP(B579,terms!$B$2:$B$219),1,0)</f>
        <v>0</v>
      </c>
      <c r="D579">
        <f>IF(B579=LOOKUP(B579,terms!$B$2:$B$223),0,1)</f>
        <v>1</v>
      </c>
      <c r="E579">
        <v>579</v>
      </c>
      <c r="F579" t="str">
        <f t="shared" ref="F579:F642" si="19">CONCATENATE("D",E579)</f>
        <v>D579</v>
      </c>
      <c r="G579" t="str">
        <f ca="1">IF(C579=1,SUM(INDIRECT(F579):$D$1002),"")</f>
        <v/>
      </c>
    </row>
    <row r="580" spans="1:7" x14ac:dyDescent="0.25">
      <c r="A580" t="s">
        <v>1448</v>
      </c>
      <c r="B580" t="str">
        <f t="shared" si="18"/>
        <v>receivednotice</v>
      </c>
      <c r="C580">
        <f>IF(B580=LOOKUP(B580,terms!$B$2:$B$219),1,0)</f>
        <v>0</v>
      </c>
      <c r="D580">
        <f>IF(B580=LOOKUP(B580,terms!$B$2:$B$223),0,1)</f>
        <v>1</v>
      </c>
      <c r="E580">
        <v>580</v>
      </c>
      <c r="F580" t="str">
        <f t="shared" si="19"/>
        <v>D580</v>
      </c>
      <c r="G580" t="str">
        <f ca="1">IF(C580=1,SUM(INDIRECT(F580):$D$1002),"")</f>
        <v/>
      </c>
    </row>
    <row r="581" spans="1:7" x14ac:dyDescent="0.25">
      <c r="A581" t="s">
        <v>1449</v>
      </c>
      <c r="B581" t="str">
        <f t="shared" si="18"/>
        <v>provideregular</v>
      </c>
      <c r="C581">
        <f>IF(B581=LOOKUP(B581,terms!$B$2:$B$219),1,0)</f>
        <v>0</v>
      </c>
      <c r="D581">
        <f>IF(B581=LOOKUP(B581,terms!$B$2:$B$223),0,1)</f>
        <v>1</v>
      </c>
      <c r="E581">
        <v>581</v>
      </c>
      <c r="F581" t="str">
        <f t="shared" si="19"/>
        <v>D581</v>
      </c>
      <c r="G581" t="str">
        <f ca="1">IF(C581=1,SUM(INDIRECT(F581):$D$1002),"")</f>
        <v/>
      </c>
    </row>
    <row r="582" spans="1:7" x14ac:dyDescent="0.25">
      <c r="A582" t="s">
        <v>1450</v>
      </c>
      <c r="B582" t="str">
        <f t="shared" si="18"/>
        <v>exchangeconsumer</v>
      </c>
      <c r="C582">
        <f>IF(B582=LOOKUP(B582,terms!$B$2:$B$219),1,0)</f>
        <v>1</v>
      </c>
      <c r="D582">
        <f>IF(B582=LOOKUP(B582,terms!$B$2:$B$223),0,1)</f>
        <v>0</v>
      </c>
      <c r="E582">
        <v>582</v>
      </c>
      <c r="F582" t="str">
        <f t="shared" si="19"/>
        <v>D582</v>
      </c>
      <c r="G582">
        <f ca="1">IF(C582=1,SUM(INDIRECT(F582):$D$1002),"")</f>
        <v>343</v>
      </c>
    </row>
    <row r="583" spans="1:7" x14ac:dyDescent="0.25">
      <c r="A583" t="s">
        <v>1451</v>
      </c>
      <c r="B583" t="str">
        <f t="shared" si="18"/>
        <v>trackassister</v>
      </c>
      <c r="C583">
        <f>IF(B583=LOOKUP(B583,terms!$B$2:$B$219),1,0)</f>
        <v>0</v>
      </c>
      <c r="D583">
        <f>IF(B583=LOOKUP(B583,terms!$B$2:$B$223),0,1)</f>
        <v>1</v>
      </c>
      <c r="E583">
        <v>583</v>
      </c>
      <c r="F583" t="str">
        <f t="shared" si="19"/>
        <v>D583</v>
      </c>
      <c r="G583" t="str">
        <f ca="1">IF(C583=1,SUM(INDIRECT(F583):$D$1002),"")</f>
        <v/>
      </c>
    </row>
    <row r="584" spans="1:7" x14ac:dyDescent="0.25">
      <c r="A584" t="s">
        <v>756</v>
      </c>
      <c r="B584" t="str">
        <f t="shared" si="18"/>
        <v>delegatedaccess</v>
      </c>
      <c r="C584">
        <f>IF(B584=LOOKUP(B584,terms!$B$2:$B$219),1,0)</f>
        <v>1</v>
      </c>
      <c r="D584">
        <f>IF(B584=LOOKUP(B584,terms!$B$2:$B$223),0,1)</f>
        <v>0</v>
      </c>
      <c r="E584">
        <v>584</v>
      </c>
      <c r="F584" t="str">
        <f t="shared" si="19"/>
        <v>D584</v>
      </c>
      <c r="G584">
        <f ca="1">IF(C584=1,SUM(INDIRECT(F584):$D$1002),"")</f>
        <v>342</v>
      </c>
    </row>
    <row r="585" spans="1:7" x14ac:dyDescent="0.25">
      <c r="A585" t="s">
        <v>1452</v>
      </c>
      <c r="B585" t="str">
        <f t="shared" si="18"/>
        <v>reconcile</v>
      </c>
      <c r="C585">
        <f>IF(B585=LOOKUP(B585,terms!$B$2:$B$219),1,0)</f>
        <v>0</v>
      </c>
      <c r="D585">
        <f>IF(B585=LOOKUP(B585,terms!$B$2:$B$223),0,1)</f>
        <v>1</v>
      </c>
      <c r="E585">
        <v>585</v>
      </c>
      <c r="F585" t="str">
        <f t="shared" si="19"/>
        <v>D585</v>
      </c>
      <c r="G585" t="str">
        <f ca="1">IF(C585=1,SUM(INDIRECT(F585):$D$1002),"")</f>
        <v/>
      </c>
    </row>
    <row r="586" spans="1:7" x14ac:dyDescent="0.25">
      <c r="A586" t="s">
        <v>1453</v>
      </c>
      <c r="B586" t="str">
        <f t="shared" si="18"/>
        <v>verifyresidency</v>
      </c>
      <c r="C586">
        <f>IF(B586=LOOKUP(B586,terms!$B$2:$B$219),1,0)</f>
        <v>0</v>
      </c>
      <c r="D586">
        <f>IF(B586=LOOKUP(B586,terms!$B$2:$B$223),0,1)</f>
        <v>1</v>
      </c>
      <c r="E586">
        <v>586</v>
      </c>
      <c r="F586" t="str">
        <f t="shared" si="19"/>
        <v>D586</v>
      </c>
      <c r="G586" t="str">
        <f ca="1">IF(C586=1,SUM(INDIRECT(F586):$D$1002),"")</f>
        <v/>
      </c>
    </row>
    <row r="587" spans="1:7" x14ac:dyDescent="0.25">
      <c r="A587" t="s">
        <v>1454</v>
      </c>
      <c r="B587" t="str">
        <f t="shared" si="18"/>
        <v>linkconsumer</v>
      </c>
      <c r="C587">
        <f>IF(B587=LOOKUP(B587,terms!$B$2:$B$219),1,0)</f>
        <v>0</v>
      </c>
      <c r="D587">
        <f>IF(B587=LOOKUP(B587,terms!$B$2:$B$223),0,1)</f>
        <v>1</v>
      </c>
      <c r="E587">
        <v>587</v>
      </c>
      <c r="F587" t="str">
        <f t="shared" si="19"/>
        <v>D587</v>
      </c>
      <c r="G587" t="str">
        <f ca="1">IF(C587=1,SUM(INDIRECT(F587):$D$1002),"")</f>
        <v/>
      </c>
    </row>
    <row r="588" spans="1:7" x14ac:dyDescent="0.25">
      <c r="A588" t="s">
        <v>1455</v>
      </c>
      <c r="B588" t="str">
        <f t="shared" si="18"/>
        <v>voicemail</v>
      </c>
      <c r="C588">
        <f>IF(B588=LOOKUP(B588,terms!$B$2:$B$219),1,0)</f>
        <v>0</v>
      </c>
      <c r="D588">
        <f>IF(B588=LOOKUP(B588,terms!$B$2:$B$223),0,1)</f>
        <v>1</v>
      </c>
      <c r="E588">
        <v>588</v>
      </c>
      <c r="F588" t="str">
        <f t="shared" si="19"/>
        <v>D588</v>
      </c>
      <c r="G588" t="str">
        <f ca="1">IF(C588=1,SUM(INDIRECT(F588):$D$1002),"")</f>
        <v/>
      </c>
    </row>
    <row r="589" spans="1:7" x14ac:dyDescent="0.25">
      <c r="A589" t="s">
        <v>1456</v>
      </c>
      <c r="B589" t="str">
        <f t="shared" si="18"/>
        <v>detailedresult</v>
      </c>
      <c r="C589">
        <f>IF(B589=LOOKUP(B589,terms!$B$2:$B$219),1,0)</f>
        <v>0</v>
      </c>
      <c r="D589">
        <f>IF(B589=LOOKUP(B589,terms!$B$2:$B$223),0,1)</f>
        <v>1</v>
      </c>
      <c r="E589">
        <v>589</v>
      </c>
      <c r="F589" t="str">
        <f t="shared" si="19"/>
        <v>D589</v>
      </c>
      <c r="G589" t="str">
        <f ca="1">IF(C589=1,SUM(INDIRECT(F589):$D$1002),"")</f>
        <v/>
      </c>
    </row>
    <row r="590" spans="1:7" x14ac:dyDescent="0.25">
      <c r="A590" t="s">
        <v>1457</v>
      </c>
      <c r="B590" t="str">
        <f t="shared" si="18"/>
        <v>detailedcomparison</v>
      </c>
      <c r="C590">
        <f>IF(B590=LOOKUP(B590,terms!$B$2:$B$219),1,0)</f>
        <v>0</v>
      </c>
      <c r="D590">
        <f>IF(B590=LOOKUP(B590,terms!$B$2:$B$223),0,1)</f>
        <v>1</v>
      </c>
      <c r="E590">
        <v>590</v>
      </c>
      <c r="F590" t="str">
        <f t="shared" si="19"/>
        <v>D590</v>
      </c>
      <c r="G590" t="str">
        <f ca="1">IF(C590=1,SUM(INDIRECT(F590):$D$1002),"")</f>
        <v/>
      </c>
    </row>
    <row r="591" spans="1:7" x14ac:dyDescent="0.25">
      <c r="A591" t="s">
        <v>1458</v>
      </c>
      <c r="B591" t="str">
        <f t="shared" si="18"/>
        <v>fee</v>
      </c>
      <c r="C591">
        <f>IF(B591=LOOKUP(B591,terms!$B$2:$B$219),1,0)</f>
        <v>0</v>
      </c>
      <c r="D591">
        <f>IF(B591=LOOKUP(B591,terms!$B$2:$B$223),0,1)</f>
        <v>1</v>
      </c>
      <c r="E591">
        <v>591</v>
      </c>
      <c r="F591" t="str">
        <f t="shared" si="19"/>
        <v>D591</v>
      </c>
      <c r="G591" t="str">
        <f ca="1">IF(C591=1,SUM(INDIRECT(F591):$D$1002),"")</f>
        <v/>
      </c>
    </row>
    <row r="592" spans="1:7" x14ac:dyDescent="0.25">
      <c r="A592" t="s">
        <v>1459</v>
      </c>
      <c r="B592" t="str">
        <f t="shared" si="18"/>
        <v>californiadepartment</v>
      </c>
      <c r="C592">
        <f>IF(B592=LOOKUP(B592,terms!$B$2:$B$219),1,0)</f>
        <v>0</v>
      </c>
      <c r="D592">
        <f>IF(B592=LOOKUP(B592,terms!$B$2:$B$223),0,1)</f>
        <v>1</v>
      </c>
      <c r="E592">
        <v>592</v>
      </c>
      <c r="F592" t="str">
        <f t="shared" si="19"/>
        <v>D592</v>
      </c>
      <c r="G592" t="str">
        <f ca="1">IF(C592=1,SUM(INDIRECT(F592):$D$1002),"")</f>
        <v/>
      </c>
    </row>
    <row r="593" spans="1:7" x14ac:dyDescent="0.25">
      <c r="A593" t="s">
        <v>1460</v>
      </c>
      <c r="B593" t="str">
        <f t="shared" si="18"/>
        <v>exemption</v>
      </c>
      <c r="C593">
        <f>IF(B593=LOOKUP(B593,terms!$B$2:$B$219),1,0)</f>
        <v>1</v>
      </c>
      <c r="D593">
        <f>IF(B593=LOOKUP(B593,terms!$B$2:$B$223),0,1)</f>
        <v>0</v>
      </c>
      <c r="E593">
        <v>593</v>
      </c>
      <c r="F593" t="str">
        <f t="shared" si="19"/>
        <v>D593</v>
      </c>
      <c r="G593">
        <f ca="1">IF(C593=1,SUM(INDIRECT(F593):$D$1002),"")</f>
        <v>334</v>
      </c>
    </row>
    <row r="594" spans="1:7" x14ac:dyDescent="0.25">
      <c r="A594" t="s">
        <v>1461</v>
      </c>
      <c r="B594" t="str">
        <f t="shared" si="18"/>
        <v>health</v>
      </c>
      <c r="C594">
        <f>IF(B594=LOOKUP(B594,terms!$B$2:$B$219),1,0)</f>
        <v>0</v>
      </c>
      <c r="D594">
        <f>IF(B594=LOOKUP(B594,terms!$B$2:$B$223),0,1)</f>
        <v>1</v>
      </c>
      <c r="E594">
        <v>594</v>
      </c>
      <c r="F594" t="str">
        <f t="shared" si="19"/>
        <v>D594</v>
      </c>
      <c r="G594" t="str">
        <f ca="1">IF(C594=1,SUM(INDIRECT(F594):$D$1002),"")</f>
        <v/>
      </c>
    </row>
    <row r="595" spans="1:7" x14ac:dyDescent="0.25">
      <c r="A595" t="s">
        <v>1462</v>
      </c>
      <c r="B595" t="str">
        <f t="shared" si="18"/>
        <v>applicantrecipient</v>
      </c>
      <c r="C595">
        <f>IF(B595=LOOKUP(B595,terms!$B$2:$B$219),1,0)</f>
        <v>0</v>
      </c>
      <c r="D595">
        <f>IF(B595=LOOKUP(B595,terms!$B$2:$B$223),0,1)</f>
        <v>1</v>
      </c>
      <c r="E595">
        <v>595</v>
      </c>
      <c r="F595" t="str">
        <f t="shared" si="19"/>
        <v>D595</v>
      </c>
      <c r="G595" t="str">
        <f ca="1">IF(C595=1,SUM(INDIRECT(F595):$D$1002),"")</f>
        <v/>
      </c>
    </row>
    <row r="596" spans="1:7" x14ac:dyDescent="0.25">
      <c r="A596" t="s">
        <v>1463</v>
      </c>
      <c r="B596" t="str">
        <f t="shared" si="18"/>
        <v>providenotice</v>
      </c>
      <c r="C596">
        <f>IF(B596=LOOKUP(B596,terms!$B$2:$B$219),1,0)</f>
        <v>0</v>
      </c>
      <c r="D596">
        <f>IF(B596=LOOKUP(B596,terms!$B$2:$B$223),0,1)</f>
        <v>1</v>
      </c>
      <c r="E596">
        <v>596</v>
      </c>
      <c r="F596" t="str">
        <f t="shared" si="19"/>
        <v>D596</v>
      </c>
      <c r="G596" t="str">
        <f ca="1">IF(C596=1,SUM(INDIRECT(F596):$D$1002),"")</f>
        <v/>
      </c>
    </row>
    <row r="597" spans="1:7" x14ac:dyDescent="0.25">
      <c r="A597" t="s">
        <v>1464</v>
      </c>
      <c r="B597" t="str">
        <f t="shared" si="18"/>
        <v>emailnotice</v>
      </c>
      <c r="C597">
        <f>IF(B597=LOOKUP(B597,terms!$B$2:$B$219),1,0)</f>
        <v>0</v>
      </c>
      <c r="D597">
        <f>IF(B597=LOOKUP(B597,terms!$B$2:$B$223),0,1)</f>
        <v>1</v>
      </c>
      <c r="E597">
        <v>597</v>
      </c>
      <c r="F597" t="str">
        <f t="shared" si="19"/>
        <v>D597</v>
      </c>
      <c r="G597" t="str">
        <f ca="1">IF(C597=1,SUM(INDIRECT(F597):$D$1002),"")</f>
        <v/>
      </c>
    </row>
    <row r="598" spans="1:7" x14ac:dyDescent="0.25">
      <c r="A598" t="s">
        <v>1465</v>
      </c>
      <c r="B598" t="str">
        <f t="shared" si="18"/>
        <v>determine</v>
      </c>
      <c r="C598">
        <f>IF(B598=LOOKUP(B598,terms!$B$2:$B$219),1,0)</f>
        <v>0</v>
      </c>
      <c r="D598">
        <f>IF(B598=LOOKUP(B598,terms!$B$2:$B$223),0,1)</f>
        <v>1</v>
      </c>
      <c r="E598">
        <v>598</v>
      </c>
      <c r="F598" t="str">
        <f t="shared" si="19"/>
        <v>D598</v>
      </c>
      <c r="G598" t="str">
        <f ca="1">IF(C598=1,SUM(INDIRECT(F598):$D$1002),"")</f>
        <v/>
      </c>
    </row>
    <row r="599" spans="1:7" x14ac:dyDescent="0.25">
      <c r="A599" t="s">
        <v>1466</v>
      </c>
      <c r="B599" t="str">
        <f t="shared" si="18"/>
        <v>receive</v>
      </c>
      <c r="C599">
        <f>IF(B599=LOOKUP(B599,terms!$B$2:$B$219),1,0)</f>
        <v>0</v>
      </c>
      <c r="D599">
        <f>IF(B599=LOOKUP(B599,terms!$B$2:$B$223),0,1)</f>
        <v>1</v>
      </c>
      <c r="E599">
        <v>599</v>
      </c>
      <c r="F599" t="str">
        <f t="shared" si="19"/>
        <v>D599</v>
      </c>
      <c r="G599" t="str">
        <f ca="1">IF(C599=1,SUM(INDIRECT(F599):$D$1002),"")</f>
        <v/>
      </c>
    </row>
    <row r="600" spans="1:7" x14ac:dyDescent="0.25">
      <c r="A600" t="s">
        <v>1467</v>
      </c>
      <c r="B600" t="str">
        <f t="shared" si="18"/>
        <v>frequently</v>
      </c>
      <c r="C600">
        <f>IF(B600=LOOKUP(B600,terms!$B$2:$B$219),1,0)</f>
        <v>0</v>
      </c>
      <c r="D600">
        <f>IF(B600=LOOKUP(B600,terms!$B$2:$B$223),0,1)</f>
        <v>1</v>
      </c>
      <c r="E600">
        <v>600</v>
      </c>
      <c r="F600" t="str">
        <f t="shared" si="19"/>
        <v>D600</v>
      </c>
      <c r="G600" t="str">
        <f ca="1">IF(C600=1,SUM(INDIRECT(F600):$D$1002),"")</f>
        <v/>
      </c>
    </row>
    <row r="601" spans="1:7" x14ac:dyDescent="0.25">
      <c r="A601" t="s">
        <v>849</v>
      </c>
      <c r="B601" t="str">
        <f t="shared" si="18"/>
        <v>premium</v>
      </c>
      <c r="C601">
        <f>IF(B601=LOOKUP(B601,terms!$B$2:$B$219),1,0)</f>
        <v>1</v>
      </c>
      <c r="D601">
        <f>IF(B601=LOOKUP(B601,terms!$B$2:$B$223),0,1)</f>
        <v>0</v>
      </c>
      <c r="E601">
        <v>601</v>
      </c>
      <c r="F601" t="str">
        <f t="shared" si="19"/>
        <v>D601</v>
      </c>
      <c r="G601">
        <f ca="1">IF(C601=1,SUM(INDIRECT(F601):$D$1002),"")</f>
        <v>327</v>
      </c>
    </row>
    <row r="602" spans="1:7" x14ac:dyDescent="0.25">
      <c r="A602" t="s">
        <v>1468</v>
      </c>
      <c r="B602" t="str">
        <f t="shared" si="18"/>
        <v>notifycm</v>
      </c>
      <c r="C602">
        <f>IF(B602=LOOKUP(B602,terms!$B$2:$B$219),1,0)</f>
        <v>0</v>
      </c>
      <c r="D602">
        <f>IF(B602=LOOKUP(B602,terms!$B$2:$B$223),0,1)</f>
        <v>1</v>
      </c>
      <c r="E602">
        <v>602</v>
      </c>
      <c r="F602" t="str">
        <f t="shared" si="19"/>
        <v>D602</v>
      </c>
      <c r="G602" t="str">
        <f ca="1">IF(C602=1,SUM(INDIRECT(F602):$D$1002),"")</f>
        <v/>
      </c>
    </row>
    <row r="603" spans="1:7" x14ac:dyDescent="0.25">
      <c r="A603" t="s">
        <v>1469</v>
      </c>
      <c r="B603" t="str">
        <f t="shared" si="18"/>
        <v>including</v>
      </c>
      <c r="C603">
        <f>IF(B603=LOOKUP(B603,terms!$B$2:$B$219),1,0)</f>
        <v>0</v>
      </c>
      <c r="D603">
        <f>IF(B603=LOOKUP(B603,terms!$B$2:$B$223),0,1)</f>
        <v>1</v>
      </c>
      <c r="E603">
        <v>603</v>
      </c>
      <c r="F603" t="str">
        <f t="shared" si="19"/>
        <v>D603</v>
      </c>
      <c r="G603" t="str">
        <f ca="1">IF(C603=1,SUM(INDIRECT(F603):$D$1002),"")</f>
        <v/>
      </c>
    </row>
    <row r="604" spans="1:7" x14ac:dyDescent="0.25">
      <c r="A604" t="s">
        <v>1470</v>
      </c>
      <c r="B604" t="str">
        <f t="shared" si="18"/>
        <v>textconsumer</v>
      </c>
      <c r="C604">
        <f>IF(B604=LOOKUP(B604,terms!$B$2:$B$219),1,0)</f>
        <v>0</v>
      </c>
      <c r="D604">
        <f>IF(B604=LOOKUP(B604,terms!$B$2:$B$223),0,1)</f>
        <v>1</v>
      </c>
      <c r="E604">
        <v>604</v>
      </c>
      <c r="F604" t="str">
        <f t="shared" si="19"/>
        <v>D604</v>
      </c>
      <c r="G604" t="str">
        <f ca="1">IF(C604=1,SUM(INDIRECT(F604):$D$1002),"")</f>
        <v/>
      </c>
    </row>
    <row r="605" spans="1:7" x14ac:dyDescent="0.25">
      <c r="A605" t="s">
        <v>1471</v>
      </c>
      <c r="B605" t="str">
        <f t="shared" si="18"/>
        <v>based</v>
      </c>
      <c r="C605">
        <f>IF(B605=LOOKUP(B605,terms!$B$2:$B$219),1,0)</f>
        <v>0</v>
      </c>
      <c r="D605">
        <f>IF(B605=LOOKUP(B605,terms!$B$2:$B$223),0,1)</f>
        <v>1</v>
      </c>
      <c r="E605">
        <v>605</v>
      </c>
      <c r="F605" t="str">
        <f t="shared" si="19"/>
        <v>D605</v>
      </c>
      <c r="G605" t="str">
        <f ca="1">IF(C605=1,SUM(INDIRECT(F605):$D$1002),"")</f>
        <v/>
      </c>
    </row>
    <row r="606" spans="1:7" x14ac:dyDescent="0.25">
      <c r="A606" t="s">
        <v>1472</v>
      </c>
      <c r="B606" t="str">
        <f t="shared" si="18"/>
        <v>request</v>
      </c>
      <c r="C606">
        <f>IF(B606=LOOKUP(B606,terms!$B$2:$B$219),1,0)</f>
        <v>0</v>
      </c>
      <c r="D606">
        <f>IF(B606=LOOKUP(B606,terms!$B$2:$B$223),0,1)</f>
        <v>1</v>
      </c>
      <c r="E606">
        <v>606</v>
      </c>
      <c r="F606" t="str">
        <f t="shared" si="19"/>
        <v>D606</v>
      </c>
      <c r="G606" t="str">
        <f ca="1">IF(C606=1,SUM(INDIRECT(F606):$D$1002),"")</f>
        <v/>
      </c>
    </row>
    <row r="607" spans="1:7" x14ac:dyDescent="0.25">
      <c r="A607" t="s">
        <v>1473</v>
      </c>
      <c r="B607" t="str">
        <f t="shared" si="18"/>
        <v>process</v>
      </c>
      <c r="C607">
        <f>IF(B607=LOOKUP(B607,terms!$B$2:$B$219),1,0)</f>
        <v>0</v>
      </c>
      <c r="D607">
        <f>IF(B607=LOOKUP(B607,terms!$B$2:$B$223),0,1)</f>
        <v>1</v>
      </c>
      <c r="E607">
        <v>607</v>
      </c>
      <c r="F607" t="str">
        <f t="shared" si="19"/>
        <v>D607</v>
      </c>
      <c r="G607" t="str">
        <f ca="1">IF(C607=1,SUM(INDIRECT(F607):$D$1002),"")</f>
        <v/>
      </c>
    </row>
    <row r="608" spans="1:7" x14ac:dyDescent="0.25">
      <c r="A608" t="s">
        <v>1474</v>
      </c>
      <c r="B608" t="str">
        <f t="shared" si="18"/>
        <v>support</v>
      </c>
      <c r="C608">
        <f>IF(B608=LOOKUP(B608,terms!$B$2:$B$219),1,0)</f>
        <v>0</v>
      </c>
      <c r="D608">
        <f>IF(B608=LOOKUP(B608,terms!$B$2:$B$223),0,1)</f>
        <v>1</v>
      </c>
      <c r="E608">
        <v>608</v>
      </c>
      <c r="F608" t="str">
        <f t="shared" si="19"/>
        <v>D608</v>
      </c>
      <c r="G608" t="str">
        <f ca="1">IF(C608=1,SUM(INDIRECT(F608):$D$1002),"")</f>
        <v/>
      </c>
    </row>
    <row r="609" spans="1:7" x14ac:dyDescent="0.25">
      <c r="A609" t="s">
        <v>1475</v>
      </c>
      <c r="B609" t="str">
        <f t="shared" si="18"/>
        <v>coverage</v>
      </c>
      <c r="C609">
        <f>IF(B609=LOOKUP(B609,terms!$B$2:$B$219),1,0)</f>
        <v>0</v>
      </c>
      <c r="D609">
        <f>IF(B609=LOOKUP(B609,terms!$B$2:$B$223),0,1)</f>
        <v>1</v>
      </c>
      <c r="E609">
        <v>609</v>
      </c>
      <c r="F609" t="str">
        <f t="shared" si="19"/>
        <v>D609</v>
      </c>
      <c r="G609" t="str">
        <f ca="1">IF(C609=1,SUM(INDIRECT(F609):$D$1002),"")</f>
        <v/>
      </c>
    </row>
    <row r="610" spans="1:7" x14ac:dyDescent="0.25">
      <c r="A610" t="s">
        <v>697</v>
      </c>
      <c r="B610" t="str">
        <f t="shared" si="18"/>
        <v>account</v>
      </c>
      <c r="C610">
        <f>IF(B610=LOOKUP(B610,terms!$B$2:$B$219),1,0)</f>
        <v>1</v>
      </c>
      <c r="D610">
        <f>IF(B610=LOOKUP(B610,terms!$B$2:$B$223),0,1)</f>
        <v>0</v>
      </c>
      <c r="E610">
        <v>610</v>
      </c>
      <c r="F610" t="str">
        <f t="shared" si="19"/>
        <v>D610</v>
      </c>
      <c r="G610">
        <f ca="1">IF(C610=1,SUM(INDIRECT(F610):$D$1002),"")</f>
        <v>319</v>
      </c>
    </row>
    <row r="611" spans="1:7" x14ac:dyDescent="0.25">
      <c r="A611" t="s">
        <v>1476</v>
      </c>
      <c r="B611" t="str">
        <f t="shared" si="18"/>
        <v>providelink</v>
      </c>
      <c r="C611">
        <f>IF(B611=LOOKUP(B611,terms!$B$2:$B$219),1,0)</f>
        <v>0</v>
      </c>
      <c r="D611">
        <f>IF(B611=LOOKUP(B611,terms!$B$2:$B$223),0,1)</f>
        <v>1</v>
      </c>
      <c r="E611">
        <v>611</v>
      </c>
      <c r="F611" t="str">
        <f t="shared" si="19"/>
        <v>D611</v>
      </c>
      <c r="G611" t="str">
        <f ca="1">IF(C611=1,SUM(INDIRECT(F611):$D$1002),"")</f>
        <v/>
      </c>
    </row>
    <row r="612" spans="1:7" x14ac:dyDescent="0.25">
      <c r="A612" t="s">
        <v>1477</v>
      </c>
      <c r="B612" t="str">
        <f t="shared" si="18"/>
        <v>payment</v>
      </c>
      <c r="C612">
        <f>IF(B612=LOOKUP(B612,terms!$B$2:$B$219),1,0)</f>
        <v>0</v>
      </c>
      <c r="D612">
        <f>IF(B612=LOOKUP(B612,terms!$B$2:$B$223),0,1)</f>
        <v>1</v>
      </c>
      <c r="E612">
        <v>612</v>
      </c>
      <c r="F612" t="str">
        <f t="shared" si="19"/>
        <v>D612</v>
      </c>
      <c r="G612" t="str">
        <f ca="1">IF(C612=1,SUM(INDIRECT(F612):$D$1002),"")</f>
        <v/>
      </c>
    </row>
    <row r="613" spans="1:7" x14ac:dyDescent="0.25">
      <c r="A613" t="s">
        <v>1478</v>
      </c>
      <c r="B613" t="str">
        <f t="shared" si="18"/>
        <v>initial</v>
      </c>
      <c r="C613">
        <f>IF(B613=LOOKUP(B613,terms!$B$2:$B$219),1,0)</f>
        <v>0</v>
      </c>
      <c r="D613">
        <f>IF(B613=LOOKUP(B613,terms!$B$2:$B$223),0,1)</f>
        <v>1</v>
      </c>
      <c r="E613">
        <v>613</v>
      </c>
      <c r="F613" t="str">
        <f t="shared" si="19"/>
        <v>D613</v>
      </c>
      <c r="G613" t="str">
        <f ca="1">IF(C613=1,SUM(INDIRECT(F613):$D$1002),"")</f>
        <v/>
      </c>
    </row>
    <row r="614" spans="1:7" x14ac:dyDescent="0.25">
      <c r="A614" t="s">
        <v>1479</v>
      </c>
      <c r="B614" t="str">
        <f t="shared" si="18"/>
        <v>service</v>
      </c>
      <c r="C614">
        <f>IF(B614=LOOKUP(B614,terms!$B$2:$B$219),1,0)</f>
        <v>0</v>
      </c>
      <c r="D614">
        <f>IF(B614=LOOKUP(B614,terms!$B$2:$B$223),0,1)</f>
        <v>1</v>
      </c>
      <c r="E614">
        <v>614</v>
      </c>
      <c r="F614" t="str">
        <f t="shared" si="19"/>
        <v>D614</v>
      </c>
      <c r="G614" t="str">
        <f ca="1">IF(C614=1,SUM(INDIRECT(F614):$D$1002),"")</f>
        <v/>
      </c>
    </row>
    <row r="615" spans="1:7" x14ac:dyDescent="0.25">
      <c r="A615" t="s">
        <v>1480</v>
      </c>
      <c r="B615" t="str">
        <f t="shared" si="18"/>
        <v>preference</v>
      </c>
      <c r="C615">
        <f>IF(B615=LOOKUP(B615,terms!$B$2:$B$219),1,0)</f>
        <v>0</v>
      </c>
      <c r="D615">
        <f>IF(B615=LOOKUP(B615,terms!$B$2:$B$223),0,1)</f>
        <v>1</v>
      </c>
      <c r="E615">
        <v>615</v>
      </c>
      <c r="F615" t="str">
        <f t="shared" si="19"/>
        <v>D615</v>
      </c>
      <c r="G615" t="str">
        <f ca="1">IF(C615=1,SUM(INDIRECT(F615):$D$1002),"")</f>
        <v/>
      </c>
    </row>
    <row r="616" spans="1:7" x14ac:dyDescent="0.25">
      <c r="A616" t="s">
        <v>1481</v>
      </c>
      <c r="B616" t="str">
        <f t="shared" si="18"/>
        <v>federal</v>
      </c>
      <c r="C616">
        <f>IF(B616=LOOKUP(B616,terms!$B$2:$B$219),1,0)</f>
        <v>0</v>
      </c>
      <c r="D616">
        <f>IF(B616=LOOKUP(B616,terms!$B$2:$B$223),0,1)</f>
        <v>1</v>
      </c>
      <c r="E616">
        <v>616</v>
      </c>
      <c r="F616" t="str">
        <f t="shared" si="19"/>
        <v>D616</v>
      </c>
      <c r="G616" t="str">
        <f ca="1">IF(C616=1,SUM(INDIRECT(F616):$D$1002),"")</f>
        <v/>
      </c>
    </row>
    <row r="617" spans="1:7" x14ac:dyDescent="0.25">
      <c r="A617" t="s">
        <v>843</v>
      </c>
      <c r="B617" t="str">
        <f t="shared" si="18"/>
        <v>plan</v>
      </c>
      <c r="C617">
        <f>IF(B617=LOOKUP(B617,terms!$B$2:$B$219),1,0)</f>
        <v>1</v>
      </c>
      <c r="D617">
        <f>IF(B617=LOOKUP(B617,terms!$B$2:$B$223),0,1)</f>
        <v>0</v>
      </c>
      <c r="E617">
        <v>617</v>
      </c>
      <c r="F617" t="str">
        <f t="shared" si="19"/>
        <v>D617</v>
      </c>
      <c r="G617">
        <f ca="1">IF(C617=1,SUM(INDIRECT(F617):$D$1002),"")</f>
        <v>313</v>
      </c>
    </row>
    <row r="618" spans="1:7" x14ac:dyDescent="0.25">
      <c r="A618" t="s">
        <v>1482</v>
      </c>
      <c r="B618" t="str">
        <f t="shared" si="18"/>
        <v>initiate</v>
      </c>
      <c r="C618">
        <f>IF(B618=LOOKUP(B618,terms!$B$2:$B$219),1,0)</f>
        <v>0</v>
      </c>
      <c r="D618">
        <f>IF(B618=LOOKUP(B618,terms!$B$2:$B$223),0,1)</f>
        <v>1</v>
      </c>
      <c r="E618">
        <v>618</v>
      </c>
      <c r="F618" t="str">
        <f t="shared" si="19"/>
        <v>D618</v>
      </c>
      <c r="G618" t="str">
        <f ca="1">IF(C618=1,SUM(INDIRECT(F618):$D$1002),"")</f>
        <v/>
      </c>
    </row>
    <row r="619" spans="1:7" x14ac:dyDescent="0.25">
      <c r="A619" t="s">
        <v>1483</v>
      </c>
      <c r="B619" t="str">
        <f t="shared" si="18"/>
        <v>option</v>
      </c>
      <c r="C619">
        <f>IF(B619=LOOKUP(B619,terms!$B$2:$B$219),1,0)</f>
        <v>0</v>
      </c>
      <c r="D619">
        <f>IF(B619=LOOKUP(B619,terms!$B$2:$B$223),0,1)</f>
        <v>1</v>
      </c>
      <c r="E619">
        <v>619</v>
      </c>
      <c r="F619" t="str">
        <f t="shared" si="19"/>
        <v>D619</v>
      </c>
      <c r="G619" t="str">
        <f ca="1">IF(C619=1,SUM(INDIRECT(F619):$D$1002),"")</f>
        <v/>
      </c>
    </row>
    <row r="620" spans="1:7" x14ac:dyDescent="0.25">
      <c r="A620" t="s">
        <v>1484</v>
      </c>
      <c r="B620" t="str">
        <f t="shared" si="18"/>
        <v>management</v>
      </c>
      <c r="C620">
        <f>IF(B620=LOOKUP(B620,terms!$B$2:$B$219),1,0)</f>
        <v>0</v>
      </c>
      <c r="D620">
        <f>IF(B620=LOOKUP(B620,terms!$B$2:$B$223),0,1)</f>
        <v>1</v>
      </c>
      <c r="E620">
        <v>620</v>
      </c>
      <c r="F620" t="str">
        <f t="shared" si="19"/>
        <v>D620</v>
      </c>
      <c r="G620" t="str">
        <f ca="1">IF(C620=1,SUM(INDIRECT(F620):$D$1002),"")</f>
        <v/>
      </c>
    </row>
    <row r="621" spans="1:7" x14ac:dyDescent="0.25">
      <c r="A621" t="s">
        <v>1485</v>
      </c>
      <c r="B621" t="str">
        <f t="shared" si="18"/>
        <v>functionalityhighlight</v>
      </c>
      <c r="C621">
        <f>IF(B621=LOOKUP(B621,terms!$B$2:$B$219),1,0)</f>
        <v>0</v>
      </c>
      <c r="D621">
        <f>IF(B621=LOOKUP(B621,terms!$B$2:$B$223),0,1)</f>
        <v>1</v>
      </c>
      <c r="E621">
        <v>621</v>
      </c>
      <c r="F621" t="str">
        <f t="shared" si="19"/>
        <v>D621</v>
      </c>
      <c r="G621" t="str">
        <f ca="1">IF(C621=1,SUM(INDIRECT(F621):$D$1002),"")</f>
        <v/>
      </c>
    </row>
    <row r="622" spans="1:7" x14ac:dyDescent="0.25">
      <c r="A622" t="s">
        <v>1486</v>
      </c>
      <c r="B622" t="str">
        <f t="shared" si="18"/>
        <v>information</v>
      </c>
      <c r="C622">
        <f>IF(B622=LOOKUP(B622,terms!$B$2:$B$219),1,0)</f>
        <v>0</v>
      </c>
      <c r="D622">
        <f>IF(B622=LOOKUP(B622,terms!$B$2:$B$223),0,1)</f>
        <v>1</v>
      </c>
      <c r="E622">
        <v>622</v>
      </c>
      <c r="F622" t="str">
        <f t="shared" si="19"/>
        <v>D622</v>
      </c>
      <c r="G622" t="str">
        <f ca="1">IF(C622=1,SUM(INDIRECT(F622):$D$1002),"")</f>
        <v/>
      </c>
    </row>
    <row r="623" spans="1:7" x14ac:dyDescent="0.25">
      <c r="A623" t="s">
        <v>1487</v>
      </c>
      <c r="B623" t="str">
        <f t="shared" si="18"/>
        <v>complaint</v>
      </c>
      <c r="C623">
        <f>IF(B623=LOOKUP(B623,terms!$B$2:$B$219),1,0)</f>
        <v>0</v>
      </c>
      <c r="D623">
        <f>IF(B623=LOOKUP(B623,terms!$B$2:$B$223),0,1)</f>
        <v>1</v>
      </c>
      <c r="E623">
        <v>623</v>
      </c>
      <c r="F623" t="str">
        <f t="shared" si="19"/>
        <v>D623</v>
      </c>
      <c r="G623" t="str">
        <f ca="1">IF(C623=1,SUM(INDIRECT(F623):$D$1002),"")</f>
        <v/>
      </c>
    </row>
    <row r="624" spans="1:7" x14ac:dyDescent="0.25">
      <c r="A624" t="s">
        <v>1488</v>
      </c>
      <c r="B624" t="str">
        <f t="shared" si="18"/>
        <v>rating</v>
      </c>
      <c r="C624">
        <f>IF(B624=LOOKUP(B624,terms!$B$2:$B$219),1,0)</f>
        <v>0</v>
      </c>
      <c r="D624">
        <f>IF(B624=LOOKUP(B624,terms!$B$2:$B$223),0,1)</f>
        <v>1</v>
      </c>
      <c r="E624">
        <v>624</v>
      </c>
      <c r="F624" t="str">
        <f t="shared" si="19"/>
        <v>D624</v>
      </c>
      <c r="G624" t="str">
        <f ca="1">IF(C624=1,SUM(INDIRECT(F624):$D$1002),"")</f>
        <v/>
      </c>
    </row>
    <row r="625" spans="1:7" x14ac:dyDescent="0.25">
      <c r="A625" t="s">
        <v>911</v>
      </c>
      <c r="B625" t="str">
        <f t="shared" si="18"/>
        <v>workflow</v>
      </c>
      <c r="C625">
        <f>IF(B625=LOOKUP(B625,terms!$B$2:$B$219),1,0)</f>
        <v>0</v>
      </c>
      <c r="D625">
        <f>IF(B625=LOOKUP(B625,terms!$B$2:$B$223),0,1)</f>
        <v>1</v>
      </c>
      <c r="E625">
        <v>625</v>
      </c>
      <c r="F625" t="str">
        <f t="shared" si="19"/>
        <v>D625</v>
      </c>
      <c r="G625" t="str">
        <f ca="1">IF(C625=1,SUM(INDIRECT(F625):$D$1002),"")</f>
        <v/>
      </c>
    </row>
    <row r="626" spans="1:7" x14ac:dyDescent="0.25">
      <c r="A626" t="s">
        <v>732</v>
      </c>
      <c r="B626" t="str">
        <f t="shared" si="18"/>
        <v>case</v>
      </c>
      <c r="C626">
        <f>IF(B626=LOOKUP(B626,terms!$B$2:$B$219),1,0)</f>
        <v>1</v>
      </c>
      <c r="D626">
        <f>IF(B626=LOOKUP(B626,terms!$B$2:$B$223),0,1)</f>
        <v>0</v>
      </c>
      <c r="E626">
        <v>626</v>
      </c>
      <c r="F626" t="str">
        <f t="shared" si="19"/>
        <v>D626</v>
      </c>
      <c r="G626">
        <f ca="1">IF(C626=1,SUM(INDIRECT(F626):$D$1002),"")</f>
        <v>305</v>
      </c>
    </row>
    <row r="627" spans="1:7" x14ac:dyDescent="0.25">
      <c r="A627" t="s">
        <v>1489</v>
      </c>
      <c r="B627" t="str">
        <f t="shared" si="18"/>
        <v>eligibility</v>
      </c>
      <c r="C627">
        <f>IF(B627=LOOKUP(B627,terms!$B$2:$B$219),1,0)</f>
        <v>0</v>
      </c>
      <c r="D627">
        <f>IF(B627=LOOKUP(B627,terms!$B$2:$B$223),0,1)</f>
        <v>1</v>
      </c>
      <c r="E627">
        <v>627</v>
      </c>
      <c r="F627" t="str">
        <f t="shared" si="19"/>
        <v>D627</v>
      </c>
      <c r="G627" t="str">
        <f ca="1">IF(C627=1,SUM(INDIRECT(F627):$D$1002),"")</f>
        <v/>
      </c>
    </row>
    <row r="628" spans="1:7" x14ac:dyDescent="0.25">
      <c r="A628" t="s">
        <v>1490</v>
      </c>
      <c r="B628" t="str">
        <f t="shared" si="18"/>
        <v>cost</v>
      </c>
      <c r="C628">
        <f>IF(B628=LOOKUP(B628,terms!$B$2:$B$219),1,0)</f>
        <v>0</v>
      </c>
      <c r="D628">
        <f>IF(B628=LOOKUP(B628,terms!$B$2:$B$223),0,1)</f>
        <v>1</v>
      </c>
      <c r="E628">
        <v>628</v>
      </c>
      <c r="F628" t="str">
        <f t="shared" si="19"/>
        <v>D628</v>
      </c>
      <c r="G628" t="str">
        <f ca="1">IF(C628=1,SUM(INDIRECT(F628):$D$1002),"")</f>
        <v/>
      </c>
    </row>
    <row r="629" spans="1:7" x14ac:dyDescent="0.25">
      <c r="A629" t="s">
        <v>1491</v>
      </c>
      <c r="B629" t="str">
        <f t="shared" si="18"/>
        <v>calculate</v>
      </c>
      <c r="C629">
        <f>IF(B629=LOOKUP(B629,terms!$B$2:$B$219),1,0)</f>
        <v>0</v>
      </c>
      <c r="D629">
        <f>IF(B629=LOOKUP(B629,terms!$B$2:$B$223),0,1)</f>
        <v>1</v>
      </c>
      <c r="E629">
        <v>629</v>
      </c>
      <c r="F629" t="str">
        <f t="shared" si="19"/>
        <v>D629</v>
      </c>
      <c r="G629" t="str">
        <f ca="1">IF(C629=1,SUM(INDIRECT(F629):$D$1002),"")</f>
        <v/>
      </c>
    </row>
    <row r="630" spans="1:7" x14ac:dyDescent="0.25">
      <c r="A630" t="s">
        <v>1492</v>
      </c>
      <c r="B630" t="str">
        <f t="shared" si="18"/>
        <v>description</v>
      </c>
      <c r="C630">
        <f>IF(B630=LOOKUP(B630,terms!$B$2:$B$219),1,0)</f>
        <v>0</v>
      </c>
      <c r="D630">
        <f>IF(B630=LOOKUP(B630,terms!$B$2:$B$223),0,1)</f>
        <v>1</v>
      </c>
      <c r="E630">
        <v>630</v>
      </c>
      <c r="F630" t="str">
        <f t="shared" si="19"/>
        <v>D630</v>
      </c>
      <c r="G630" t="str">
        <f ca="1">IF(C630=1,SUM(INDIRECT(F630):$D$1002),"")</f>
        <v/>
      </c>
    </row>
    <row r="631" spans="1:7" x14ac:dyDescent="0.25">
      <c r="A631" t="s">
        <v>1493</v>
      </c>
      <c r="B631" t="str">
        <f t="shared" si="18"/>
        <v>configure</v>
      </c>
      <c r="C631">
        <f>IF(B631=LOOKUP(B631,terms!$B$2:$B$219),1,0)</f>
        <v>0</v>
      </c>
      <c r="D631">
        <f>IF(B631=LOOKUP(B631,terms!$B$2:$B$223),0,1)</f>
        <v>1</v>
      </c>
      <c r="E631">
        <v>631</v>
      </c>
      <c r="F631" t="str">
        <f t="shared" si="19"/>
        <v>D631</v>
      </c>
      <c r="G631" t="str">
        <f ca="1">IF(C631=1,SUM(INDIRECT(F631):$D$1002),"")</f>
        <v/>
      </c>
    </row>
    <row r="632" spans="1:7" x14ac:dyDescent="0.25">
      <c r="A632" t="s">
        <v>1494</v>
      </c>
      <c r="B632" t="str">
        <f t="shared" si="18"/>
        <v>subsidized</v>
      </c>
      <c r="C632">
        <f>IF(B632=LOOKUP(B632,terms!$B$2:$B$219),1,0)</f>
        <v>0</v>
      </c>
      <c r="D632">
        <f>IF(B632=LOOKUP(B632,terms!$B$2:$B$223),0,1)</f>
        <v>1</v>
      </c>
      <c r="E632">
        <v>632</v>
      </c>
      <c r="F632" t="str">
        <f t="shared" si="19"/>
        <v>D632</v>
      </c>
      <c r="G632" t="str">
        <f ca="1">IF(C632=1,SUM(INDIRECT(F632):$D$1002),"")</f>
        <v/>
      </c>
    </row>
    <row r="633" spans="1:7" x14ac:dyDescent="0.25">
      <c r="A633" t="s">
        <v>1495</v>
      </c>
      <c r="B633" t="str">
        <f t="shared" si="18"/>
        <v>understood</v>
      </c>
      <c r="C633">
        <f>IF(B633=LOOKUP(B633,terms!$B$2:$B$219),1,0)</f>
        <v>0</v>
      </c>
      <c r="D633">
        <f>IF(B633=LOOKUP(B633,terms!$B$2:$B$223),0,1)</f>
        <v>1</v>
      </c>
      <c r="E633">
        <v>633</v>
      </c>
      <c r="F633" t="str">
        <f t="shared" si="19"/>
        <v>D633</v>
      </c>
      <c r="G633" t="str">
        <f ca="1">IF(C633=1,SUM(INDIRECT(F633):$D$1002),"")</f>
        <v/>
      </c>
    </row>
    <row r="634" spans="1:7" x14ac:dyDescent="0.25">
      <c r="A634" t="s">
        <v>1496</v>
      </c>
      <c r="B634" t="str">
        <f t="shared" si="18"/>
        <v>issue</v>
      </c>
      <c r="C634">
        <f>IF(B634=LOOKUP(B634,terms!$B$2:$B$219),1,0)</f>
        <v>0</v>
      </c>
      <c r="D634">
        <f>IF(B634=LOOKUP(B634,terms!$B$2:$B$223),0,1)</f>
        <v>1</v>
      </c>
      <c r="E634">
        <v>634</v>
      </c>
      <c r="F634" t="str">
        <f t="shared" si="19"/>
        <v>D634</v>
      </c>
      <c r="G634" t="str">
        <f ca="1">IF(C634=1,SUM(INDIRECT(F634):$D$1002),"")</f>
        <v/>
      </c>
    </row>
    <row r="635" spans="1:7" x14ac:dyDescent="0.25">
      <c r="A635" t="s">
        <v>1497</v>
      </c>
      <c r="B635" t="str">
        <f t="shared" si="18"/>
        <v>retain</v>
      </c>
      <c r="C635">
        <f>IF(B635=LOOKUP(B635,terms!$B$2:$B$219),1,0)</f>
        <v>0</v>
      </c>
      <c r="D635">
        <f>IF(B635=LOOKUP(B635,terms!$B$2:$B$223),0,1)</f>
        <v>1</v>
      </c>
      <c r="E635">
        <v>635</v>
      </c>
      <c r="F635" t="str">
        <f t="shared" si="19"/>
        <v>D635</v>
      </c>
      <c r="G635" t="str">
        <f ca="1">IF(C635=1,SUM(INDIRECT(F635):$D$1002),"")</f>
        <v/>
      </c>
    </row>
    <row r="636" spans="1:7" x14ac:dyDescent="0.25">
      <c r="A636" t="s">
        <v>1498</v>
      </c>
      <c r="B636" t="str">
        <f t="shared" si="18"/>
        <v>gather</v>
      </c>
      <c r="C636">
        <f>IF(B636=LOOKUP(B636,terms!$B$2:$B$219),1,0)</f>
        <v>0</v>
      </c>
      <c r="D636">
        <f>IF(B636=LOOKUP(B636,terms!$B$2:$B$223),0,1)</f>
        <v>1</v>
      </c>
      <c r="E636">
        <v>636</v>
      </c>
      <c r="F636" t="str">
        <f t="shared" si="19"/>
        <v>D636</v>
      </c>
      <c r="G636" t="str">
        <f ca="1">IF(C636=1,SUM(INDIRECT(F636):$D$1002),"")</f>
        <v/>
      </c>
    </row>
    <row r="637" spans="1:7" x14ac:dyDescent="0.25">
      <c r="A637" t="s">
        <v>1499</v>
      </c>
      <c r="B637" t="str">
        <f t="shared" si="18"/>
        <v>citizenship</v>
      </c>
      <c r="C637">
        <f>IF(B637=LOOKUP(B637,terms!$B$2:$B$219),1,0)</f>
        <v>0</v>
      </c>
      <c r="D637">
        <f>IF(B637=LOOKUP(B637,terms!$B$2:$B$223),0,1)</f>
        <v>1</v>
      </c>
      <c r="E637">
        <v>637</v>
      </c>
      <c r="F637" t="str">
        <f t="shared" si="19"/>
        <v>D637</v>
      </c>
      <c r="G637" t="str">
        <f ca="1">IF(C637=1,SUM(INDIRECT(F637):$D$1002),"")</f>
        <v/>
      </c>
    </row>
    <row r="638" spans="1:7" x14ac:dyDescent="0.25">
      <c r="A638" t="s">
        <v>1500</v>
      </c>
      <c r="B638" t="str">
        <f t="shared" si="18"/>
        <v>estimate</v>
      </c>
      <c r="C638">
        <f>IF(B638=LOOKUP(B638,terms!$B$2:$B$219),1,0)</f>
        <v>0</v>
      </c>
      <c r="D638">
        <f>IF(B638=LOOKUP(B638,terms!$B$2:$B$223),0,1)</f>
        <v>1</v>
      </c>
      <c r="E638">
        <v>638</v>
      </c>
      <c r="F638" t="str">
        <f t="shared" si="19"/>
        <v>D638</v>
      </c>
      <c r="G638" t="str">
        <f ca="1">IF(C638=1,SUM(INDIRECT(F638):$D$1002),"")</f>
        <v/>
      </c>
    </row>
    <row r="639" spans="1:7" x14ac:dyDescent="0.25">
      <c r="A639" t="s">
        <v>1501</v>
      </c>
      <c r="B639" t="str">
        <f t="shared" si="18"/>
        <v>provided</v>
      </c>
      <c r="C639">
        <f>IF(B639=LOOKUP(B639,terms!$B$2:$B$219),1,0)</f>
        <v>0</v>
      </c>
      <c r="D639">
        <f>IF(B639=LOOKUP(B639,terms!$B$2:$B$223),0,1)</f>
        <v>1</v>
      </c>
      <c r="E639">
        <v>639</v>
      </c>
      <c r="F639" t="str">
        <f t="shared" si="19"/>
        <v>D639</v>
      </c>
      <c r="G639" t="str">
        <f ca="1">IF(C639=1,SUM(INDIRECT(F639):$D$1002),"")</f>
        <v/>
      </c>
    </row>
    <row r="640" spans="1:7" x14ac:dyDescent="0.25">
      <c r="A640" t="s">
        <v>1502</v>
      </c>
      <c r="B640" t="str">
        <f t="shared" si="18"/>
        <v>office</v>
      </c>
      <c r="C640">
        <f>IF(B640=LOOKUP(B640,terms!$B$2:$B$219),1,0)</f>
        <v>0</v>
      </c>
      <c r="D640">
        <f>IF(B640=LOOKUP(B640,terms!$B$2:$B$223),0,1)</f>
        <v>1</v>
      </c>
      <c r="E640">
        <v>640</v>
      </c>
      <c r="F640" t="str">
        <f t="shared" si="19"/>
        <v>D640</v>
      </c>
      <c r="G640" t="str">
        <f ca="1">IF(C640=1,SUM(INDIRECT(F640):$D$1002),"")</f>
        <v/>
      </c>
    </row>
    <row r="641" spans="1:7" x14ac:dyDescent="0.25">
      <c r="A641" t="s">
        <v>874</v>
      </c>
      <c r="B641" t="str">
        <f t="shared" si="18"/>
        <v>renewal</v>
      </c>
      <c r="C641">
        <f>IF(B641=LOOKUP(B641,terms!$B$2:$B$219),1,0)</f>
        <v>1</v>
      </c>
      <c r="D641">
        <f>IF(B641=LOOKUP(B641,terms!$B$2:$B$223),0,1)</f>
        <v>0</v>
      </c>
      <c r="E641">
        <v>641</v>
      </c>
      <c r="F641" t="str">
        <f t="shared" si="19"/>
        <v>D641</v>
      </c>
      <c r="G641">
        <f ca="1">IF(C641=1,SUM(INDIRECT(F641):$D$1002),"")</f>
        <v>291</v>
      </c>
    </row>
    <row r="642" spans="1:7" x14ac:dyDescent="0.25">
      <c r="A642" t="s">
        <v>1503</v>
      </c>
      <c r="B642" t="str">
        <f t="shared" si="18"/>
        <v>providefunctionality</v>
      </c>
      <c r="C642">
        <f>IF(B642=LOOKUP(B642,terms!$B$2:$B$219),1,0)</f>
        <v>0</v>
      </c>
      <c r="D642">
        <f>IF(B642=LOOKUP(B642,terms!$B$2:$B$223),0,1)</f>
        <v>1</v>
      </c>
      <c r="E642">
        <v>642</v>
      </c>
      <c r="F642" t="str">
        <f t="shared" si="19"/>
        <v>D642</v>
      </c>
      <c r="G642" t="str">
        <f ca="1">IF(C642=1,SUM(INDIRECT(F642):$D$1002),"")</f>
        <v/>
      </c>
    </row>
    <row r="643" spans="1:7" x14ac:dyDescent="0.25">
      <c r="A643" t="s">
        <v>891</v>
      </c>
      <c r="B643" t="str">
        <f t="shared" ref="B643:B706" si="20">LOWER(SUBSTITUTE(A643," ",""))</f>
        <v>staff</v>
      </c>
      <c r="C643">
        <f>IF(B643=LOOKUP(B643,terms!$B$2:$B$219),1,0)</f>
        <v>1</v>
      </c>
      <c r="D643">
        <f>IF(B643=LOOKUP(B643,terms!$B$2:$B$223),0,1)</f>
        <v>0</v>
      </c>
      <c r="E643">
        <v>643</v>
      </c>
      <c r="F643" t="str">
        <f t="shared" ref="F643:F706" si="21">CONCATENATE("D",E643)</f>
        <v>D643</v>
      </c>
      <c r="G643">
        <f ca="1">IF(C643=1,SUM(INDIRECT(F643):$D$1002),"")</f>
        <v>290</v>
      </c>
    </row>
    <row r="644" spans="1:7" x14ac:dyDescent="0.25">
      <c r="A644" t="s">
        <v>806</v>
      </c>
      <c r="B644" t="str">
        <f t="shared" si="20"/>
        <v>individual</v>
      </c>
      <c r="C644">
        <f>IF(B644=LOOKUP(B644,terms!$B$2:$B$219),1,0)</f>
        <v>1</v>
      </c>
      <c r="D644">
        <f>IF(B644=LOOKUP(B644,terms!$B$2:$B$223),0,1)</f>
        <v>0</v>
      </c>
      <c r="E644">
        <v>644</v>
      </c>
      <c r="F644" t="str">
        <f t="shared" si="21"/>
        <v>D644</v>
      </c>
      <c r="G644">
        <f ca="1">IF(C644=1,SUM(INDIRECT(F644):$D$1002),"")</f>
        <v>290</v>
      </c>
    </row>
    <row r="645" spans="1:7" x14ac:dyDescent="0.25">
      <c r="A645" t="s">
        <v>1504</v>
      </c>
      <c r="B645" t="str">
        <f t="shared" si="20"/>
        <v>online</v>
      </c>
      <c r="C645">
        <f>IF(B645=LOOKUP(B645,terms!$B$2:$B$219),1,0)</f>
        <v>0</v>
      </c>
      <c r="D645">
        <f>IF(B645=LOOKUP(B645,terms!$B$2:$B$223),0,1)</f>
        <v>1</v>
      </c>
      <c r="E645">
        <v>645</v>
      </c>
      <c r="F645" t="str">
        <f t="shared" si="21"/>
        <v>D645</v>
      </c>
      <c r="G645" t="str">
        <f ca="1">IF(C645=1,SUM(INDIRECT(F645):$D$1002),"")</f>
        <v/>
      </c>
    </row>
    <row r="646" spans="1:7" x14ac:dyDescent="0.25">
      <c r="A646" t="s">
        <v>1505</v>
      </c>
      <c r="B646" t="str">
        <f t="shared" si="20"/>
        <v>determining</v>
      </c>
      <c r="C646">
        <f>IF(B646=LOOKUP(B646,terms!$B$2:$B$219),1,0)</f>
        <v>0</v>
      </c>
      <c r="D646">
        <f>IF(B646=LOOKUP(B646,terms!$B$2:$B$223),0,1)</f>
        <v>1</v>
      </c>
      <c r="E646">
        <v>646</v>
      </c>
      <c r="F646" t="str">
        <f t="shared" si="21"/>
        <v>D646</v>
      </c>
      <c r="G646" t="str">
        <f ca="1">IF(C646=1,SUM(INDIRECT(F646):$D$1002),"")</f>
        <v/>
      </c>
    </row>
    <row r="647" spans="1:7" x14ac:dyDescent="0.25">
      <c r="A647" t="s">
        <v>1506</v>
      </c>
      <c r="B647" t="str">
        <f t="shared" si="20"/>
        <v>discrepancy</v>
      </c>
      <c r="C647">
        <f>IF(B647=LOOKUP(B647,terms!$B$2:$B$219),1,0)</f>
        <v>0</v>
      </c>
      <c r="D647">
        <f>IF(B647=LOOKUP(B647,terms!$B$2:$B$223),0,1)</f>
        <v>1</v>
      </c>
      <c r="E647">
        <v>647</v>
      </c>
      <c r="F647" t="str">
        <f t="shared" si="21"/>
        <v>D647</v>
      </c>
      <c r="G647" t="str">
        <f ca="1">IF(C647=1,SUM(INDIRECT(F647):$D$1002),"")</f>
        <v/>
      </c>
    </row>
    <row r="648" spans="1:7" x14ac:dyDescent="0.25">
      <c r="A648" t="s">
        <v>1507</v>
      </c>
      <c r="B648" t="str">
        <f t="shared" si="20"/>
        <v>adjust</v>
      </c>
      <c r="C648">
        <f>IF(B648=LOOKUP(B648,terms!$B$2:$B$219),1,0)</f>
        <v>0</v>
      </c>
      <c r="D648">
        <f>IF(B648=LOOKUP(B648,terms!$B$2:$B$223),0,1)</f>
        <v>1</v>
      </c>
      <c r="E648">
        <v>648</v>
      </c>
      <c r="F648" t="str">
        <f t="shared" si="21"/>
        <v>D648</v>
      </c>
      <c r="G648" t="str">
        <f ca="1">IF(C648=1,SUM(INDIRECT(F648):$D$1002),"")</f>
        <v/>
      </c>
    </row>
    <row r="649" spans="1:7" x14ac:dyDescent="0.25">
      <c r="A649" t="s">
        <v>757</v>
      </c>
      <c r="B649" t="str">
        <f t="shared" si="20"/>
        <v>demographic</v>
      </c>
      <c r="C649">
        <f>IF(B649=LOOKUP(B649,terms!$B$2:$B$219),1,0)</f>
        <v>1</v>
      </c>
      <c r="D649">
        <f>IF(B649=LOOKUP(B649,terms!$B$2:$B$223),0,1)</f>
        <v>0</v>
      </c>
      <c r="E649">
        <v>649</v>
      </c>
      <c r="F649" t="str">
        <f t="shared" si="21"/>
        <v>D649</v>
      </c>
      <c r="G649">
        <f ca="1">IF(C649=1,SUM(INDIRECT(F649):$D$1002),"")</f>
        <v>286</v>
      </c>
    </row>
    <row r="650" spans="1:7" x14ac:dyDescent="0.25">
      <c r="A650" t="s">
        <v>1508</v>
      </c>
      <c r="B650" t="str">
        <f t="shared" si="20"/>
        <v>written</v>
      </c>
      <c r="C650">
        <f>IF(B650=LOOKUP(B650,terms!$B$2:$B$219),1,0)</f>
        <v>0</v>
      </c>
      <c r="D650">
        <f>IF(B650=LOOKUP(B650,terms!$B$2:$B$223),0,1)</f>
        <v>1</v>
      </c>
      <c r="E650">
        <v>650</v>
      </c>
      <c r="F650" t="str">
        <f t="shared" si="21"/>
        <v>D650</v>
      </c>
      <c r="G650" t="str">
        <f ca="1">IF(C650=1,SUM(INDIRECT(F650):$D$1002),"")</f>
        <v/>
      </c>
    </row>
    <row r="651" spans="1:7" x14ac:dyDescent="0.25">
      <c r="A651" t="s">
        <v>1509</v>
      </c>
      <c r="B651" t="str">
        <f t="shared" si="20"/>
        <v>issuer</v>
      </c>
      <c r="C651">
        <f>IF(B651=LOOKUP(B651,terms!$B$2:$B$219),1,0)</f>
        <v>1</v>
      </c>
      <c r="D651">
        <f>IF(B651=LOOKUP(B651,terms!$B$2:$B$223),0,1)</f>
        <v>0</v>
      </c>
      <c r="E651">
        <v>651</v>
      </c>
      <c r="F651" t="str">
        <f t="shared" si="21"/>
        <v>D651</v>
      </c>
      <c r="G651">
        <f ca="1">IF(C651=1,SUM(INDIRECT(F651):$D$1002),"")</f>
        <v>285</v>
      </c>
    </row>
    <row r="652" spans="1:7" x14ac:dyDescent="0.25">
      <c r="A652" t="s">
        <v>859</v>
      </c>
      <c r="B652" t="str">
        <f t="shared" si="20"/>
        <v>provider</v>
      </c>
      <c r="C652">
        <f>IF(B652=LOOKUP(B652,terms!$B$2:$B$219),1,0)</f>
        <v>1</v>
      </c>
      <c r="D652">
        <f>IF(B652=LOOKUP(B652,terms!$B$2:$B$223),0,1)</f>
        <v>0</v>
      </c>
      <c r="E652">
        <v>652</v>
      </c>
      <c r="F652" t="str">
        <f t="shared" si="21"/>
        <v>D652</v>
      </c>
      <c r="G652">
        <f ca="1">IF(C652=1,SUM(INDIRECT(F652):$D$1002),"")</f>
        <v>285</v>
      </c>
    </row>
    <row r="653" spans="1:7" x14ac:dyDescent="0.25">
      <c r="A653" t="s">
        <v>1510</v>
      </c>
      <c r="B653" t="str">
        <f t="shared" si="20"/>
        <v>notification</v>
      </c>
      <c r="C653">
        <f>IF(B653=LOOKUP(B653,terms!$B$2:$B$219),1,0)</f>
        <v>1</v>
      </c>
      <c r="D653">
        <f>IF(B653=LOOKUP(B653,terms!$B$2:$B$223),0,1)</f>
        <v>0</v>
      </c>
      <c r="E653">
        <v>653</v>
      </c>
      <c r="F653" t="str">
        <f t="shared" si="21"/>
        <v>D653</v>
      </c>
      <c r="G653">
        <f ca="1">IF(C653=1,SUM(INDIRECT(F653):$D$1002),"")</f>
        <v>285</v>
      </c>
    </row>
    <row r="654" spans="1:7" x14ac:dyDescent="0.25">
      <c r="A654" t="s">
        <v>1511</v>
      </c>
      <c r="B654" t="str">
        <f t="shared" si="20"/>
        <v>assigned</v>
      </c>
      <c r="C654">
        <f>IF(B654=LOOKUP(B654,terms!$B$2:$B$219),1,0)</f>
        <v>0</v>
      </c>
      <c r="D654">
        <f>IF(B654=LOOKUP(B654,terms!$B$2:$B$223),0,1)</f>
        <v>1</v>
      </c>
      <c r="E654">
        <v>654</v>
      </c>
      <c r="F654" t="str">
        <f t="shared" si="21"/>
        <v>D654</v>
      </c>
      <c r="G654" t="str">
        <f ca="1">IF(C654=1,SUM(INDIRECT(F654):$D$1002),"")</f>
        <v/>
      </c>
    </row>
    <row r="655" spans="1:7" x14ac:dyDescent="0.25">
      <c r="A655" t="s">
        <v>1512</v>
      </c>
      <c r="B655" t="str">
        <f t="shared" si="20"/>
        <v>question</v>
      </c>
      <c r="C655">
        <f>IF(B655=LOOKUP(B655,terms!$B$2:$B$219),1,0)</f>
        <v>0</v>
      </c>
      <c r="D655">
        <f>IF(B655=LOOKUP(B655,terms!$B$2:$B$223),0,1)</f>
        <v>1</v>
      </c>
      <c r="E655">
        <v>655</v>
      </c>
      <c r="F655" t="str">
        <f t="shared" si="21"/>
        <v>D655</v>
      </c>
      <c r="G655" t="str">
        <f ca="1">IF(C655=1,SUM(INDIRECT(F655):$D$1002),"")</f>
        <v/>
      </c>
    </row>
    <row r="656" spans="1:7" x14ac:dyDescent="0.25">
      <c r="A656" t="s">
        <v>1513</v>
      </c>
      <c r="B656" t="str">
        <f t="shared" si="20"/>
        <v>state</v>
      </c>
      <c r="C656">
        <f>IF(B656=LOOKUP(B656,terms!$B$2:$B$219),1,0)</f>
        <v>0</v>
      </c>
      <c r="D656">
        <f>IF(B656=LOOKUP(B656,terms!$B$2:$B$223),0,1)</f>
        <v>1</v>
      </c>
      <c r="E656">
        <v>656</v>
      </c>
      <c r="F656" t="str">
        <f t="shared" si="21"/>
        <v>D656</v>
      </c>
      <c r="G656" t="str">
        <f ca="1">IF(C656=1,SUM(INDIRECT(F656):$D$1002),"")</f>
        <v/>
      </c>
    </row>
    <row r="657" spans="1:7" x14ac:dyDescent="0.25">
      <c r="A657" t="s">
        <v>1514</v>
      </c>
      <c r="B657" t="str">
        <f t="shared" si="20"/>
        <v>trend</v>
      </c>
      <c r="C657">
        <f>IF(B657=LOOKUP(B657,terms!$B$2:$B$219),1,0)</f>
        <v>0</v>
      </c>
      <c r="D657">
        <f>IF(B657=LOOKUP(B657,terms!$B$2:$B$223),0,1)</f>
        <v>1</v>
      </c>
      <c r="E657">
        <v>657</v>
      </c>
      <c r="F657" t="str">
        <f t="shared" si="21"/>
        <v>D657</v>
      </c>
      <c r="G657" t="str">
        <f ca="1">IF(C657=1,SUM(INDIRECT(F657):$D$1002),"")</f>
        <v/>
      </c>
    </row>
    <row r="658" spans="1:7" x14ac:dyDescent="0.25">
      <c r="A658" t="s">
        <v>1515</v>
      </c>
      <c r="B658" t="str">
        <f t="shared" si="20"/>
        <v>rule</v>
      </c>
      <c r="C658">
        <f>IF(B658=LOOKUP(B658,terms!$B$2:$B$219),1,0)</f>
        <v>0</v>
      </c>
      <c r="D658">
        <f>IF(B658=LOOKUP(B658,terms!$B$2:$B$223),0,1)</f>
        <v>1</v>
      </c>
      <c r="E658">
        <v>658</v>
      </c>
      <c r="F658" t="str">
        <f t="shared" si="21"/>
        <v>D658</v>
      </c>
      <c r="G658" t="str">
        <f ca="1">IF(C658=1,SUM(INDIRECT(F658):$D$1002),"")</f>
        <v/>
      </c>
    </row>
    <row r="659" spans="1:7" x14ac:dyDescent="0.25">
      <c r="A659" t="s">
        <v>783</v>
      </c>
      <c r="B659" t="str">
        <f t="shared" si="20"/>
        <v>family</v>
      </c>
      <c r="C659">
        <f>IF(B659=LOOKUP(B659,terms!$B$2:$B$219),1,0)</f>
        <v>1</v>
      </c>
      <c r="D659">
        <f>IF(B659=LOOKUP(B659,terms!$B$2:$B$223),0,1)</f>
        <v>0</v>
      </c>
      <c r="E659">
        <v>659</v>
      </c>
      <c r="F659" t="str">
        <f t="shared" si="21"/>
        <v>D659</v>
      </c>
      <c r="G659">
        <f ca="1">IF(C659=1,SUM(INDIRECT(F659):$D$1002),"")</f>
        <v>280</v>
      </c>
    </row>
    <row r="660" spans="1:7" x14ac:dyDescent="0.25">
      <c r="A660" t="s">
        <v>902</v>
      </c>
      <c r="B660" t="str">
        <f t="shared" si="20"/>
        <v>user</v>
      </c>
      <c r="C660">
        <f>IF(B660=LOOKUP(B660,terms!$B$2:$B$219),1,0)</f>
        <v>1</v>
      </c>
      <c r="D660">
        <f>IF(B660=LOOKUP(B660,terms!$B$2:$B$223),0,1)</f>
        <v>0</v>
      </c>
      <c r="E660">
        <v>660</v>
      </c>
      <c r="F660" t="str">
        <f t="shared" si="21"/>
        <v>D660</v>
      </c>
      <c r="G660">
        <f ca="1">IF(C660=1,SUM(INDIRECT(F660):$D$1002),"")</f>
        <v>280</v>
      </c>
    </row>
    <row r="661" spans="1:7" x14ac:dyDescent="0.25">
      <c r="A661" t="s">
        <v>1516</v>
      </c>
      <c r="B661" t="str">
        <f t="shared" si="20"/>
        <v>current</v>
      </c>
      <c r="C661">
        <f>IF(B661=LOOKUP(B661,terms!$B$2:$B$219),1,0)</f>
        <v>0</v>
      </c>
      <c r="D661">
        <f>IF(B661=LOOKUP(B661,terms!$B$2:$B$223),0,1)</f>
        <v>1</v>
      </c>
      <c r="E661">
        <v>661</v>
      </c>
      <c r="F661" t="str">
        <f t="shared" si="21"/>
        <v>D661</v>
      </c>
      <c r="G661" t="str">
        <f ca="1">IF(C661=1,SUM(INDIRECT(F661):$D$1002),"")</f>
        <v/>
      </c>
    </row>
    <row r="662" spans="1:7" x14ac:dyDescent="0.25">
      <c r="A662" t="s">
        <v>733</v>
      </c>
      <c r="B662" t="str">
        <f t="shared" si="20"/>
        <v>caseload</v>
      </c>
      <c r="C662">
        <f>IF(B662=LOOKUP(B662,terms!$B$2:$B$219),1,0)</f>
        <v>1</v>
      </c>
      <c r="D662">
        <f>IF(B662=LOOKUP(B662,terms!$B$2:$B$223),0,1)</f>
        <v>0</v>
      </c>
      <c r="E662">
        <v>662</v>
      </c>
      <c r="F662" t="str">
        <f t="shared" si="21"/>
        <v>D662</v>
      </c>
      <c r="G662">
        <f ca="1">IF(C662=1,SUM(INDIRECT(F662):$D$1002),"")</f>
        <v>279</v>
      </c>
    </row>
    <row r="663" spans="1:7" x14ac:dyDescent="0.25">
      <c r="A663" t="s">
        <v>1517</v>
      </c>
      <c r="B663" t="str">
        <f t="shared" si="20"/>
        <v>chip</v>
      </c>
      <c r="C663">
        <f>IF(B663=LOOKUP(B663,terms!$B$2:$B$219),1,0)</f>
        <v>1</v>
      </c>
      <c r="D663">
        <f>IF(B663=LOOKUP(B663,terms!$B$2:$B$223),0,1)</f>
        <v>0</v>
      </c>
      <c r="E663">
        <v>663</v>
      </c>
      <c r="F663" t="str">
        <f t="shared" si="21"/>
        <v>D663</v>
      </c>
      <c r="G663">
        <f ca="1">IF(C663=1,SUM(INDIRECT(F663):$D$1002),"")</f>
        <v>279</v>
      </c>
    </row>
    <row r="664" spans="1:7" x14ac:dyDescent="0.25">
      <c r="A664" t="s">
        <v>855</v>
      </c>
      <c r="B664" t="str">
        <f t="shared" si="20"/>
        <v>program</v>
      </c>
      <c r="C664">
        <f>IF(B664=LOOKUP(B664,terms!$B$2:$B$219),1,0)</f>
        <v>1</v>
      </c>
      <c r="D664">
        <f>IF(B664=LOOKUP(B664,terms!$B$2:$B$223),0,1)</f>
        <v>0</v>
      </c>
      <c r="E664">
        <v>664</v>
      </c>
      <c r="F664" t="str">
        <f t="shared" si="21"/>
        <v>D664</v>
      </c>
      <c r="G664">
        <f ca="1">IF(C664=1,SUM(INDIRECT(F664):$D$1002),"")</f>
        <v>279</v>
      </c>
    </row>
    <row r="665" spans="1:7" x14ac:dyDescent="0.25">
      <c r="A665" t="s">
        <v>1518</v>
      </c>
      <c r="B665" t="str">
        <f t="shared" si="20"/>
        <v>save</v>
      </c>
      <c r="C665">
        <f>IF(B665=LOOKUP(B665,terms!$B$2:$B$219),1,0)</f>
        <v>0</v>
      </c>
      <c r="D665">
        <f>IF(B665=LOOKUP(B665,terms!$B$2:$B$223),0,1)</f>
        <v>1</v>
      </c>
      <c r="E665">
        <v>665</v>
      </c>
      <c r="F665" t="str">
        <f t="shared" si="21"/>
        <v>D665</v>
      </c>
      <c r="G665" t="str">
        <f ca="1">IF(C665=1,SUM(INDIRECT(F665):$D$1002),"")</f>
        <v/>
      </c>
    </row>
    <row r="666" spans="1:7" x14ac:dyDescent="0.25">
      <c r="A666" t="s">
        <v>1519</v>
      </c>
      <c r="B666" t="str">
        <f t="shared" si="20"/>
        <v>enrollment</v>
      </c>
      <c r="C666">
        <f>IF(B666=LOOKUP(B666,terms!$B$2:$B$219),1,0)</f>
        <v>0</v>
      </c>
      <c r="D666">
        <f>IF(B666=LOOKUP(B666,terms!$B$2:$B$223),0,1)</f>
        <v>1</v>
      </c>
      <c r="E666">
        <v>666</v>
      </c>
      <c r="F666" t="str">
        <f t="shared" si="21"/>
        <v>D666</v>
      </c>
      <c r="G666" t="str">
        <f ca="1">IF(C666=1,SUM(INDIRECT(F666):$D$1002),"")</f>
        <v/>
      </c>
    </row>
    <row r="667" spans="1:7" x14ac:dyDescent="0.25">
      <c r="A667" t="s">
        <v>1520</v>
      </c>
      <c r="B667" t="str">
        <f t="shared" si="20"/>
        <v>generate</v>
      </c>
      <c r="C667">
        <f>IF(B667=LOOKUP(B667,terms!$B$2:$B$219),1,0)</f>
        <v>0</v>
      </c>
      <c r="D667">
        <f>IF(B667=LOOKUP(B667,terms!$B$2:$B$223),0,1)</f>
        <v>1</v>
      </c>
      <c r="E667">
        <v>667</v>
      </c>
      <c r="F667" t="str">
        <f t="shared" si="21"/>
        <v>D667</v>
      </c>
      <c r="G667" t="str">
        <f ca="1">IF(C667=1,SUM(INDIRECT(F667):$D$1002),"")</f>
        <v/>
      </c>
    </row>
    <row r="668" spans="1:7" x14ac:dyDescent="0.25">
      <c r="A668" t="s">
        <v>1521</v>
      </c>
      <c r="B668" t="str">
        <f t="shared" si="20"/>
        <v>datum</v>
      </c>
      <c r="C668">
        <f>IF(B668=LOOKUP(B668,terms!$B$2:$B$219),1,0)</f>
        <v>0</v>
      </c>
      <c r="D668">
        <f>IF(B668=LOOKUP(B668,terms!$B$2:$B$223),0,1)</f>
        <v>1</v>
      </c>
      <c r="E668">
        <v>668</v>
      </c>
      <c r="F668" t="str">
        <f t="shared" si="21"/>
        <v>D668</v>
      </c>
      <c r="G668" t="str">
        <f ca="1">IF(C668=1,SUM(INDIRECT(F668):$D$1002),"")</f>
        <v/>
      </c>
    </row>
    <row r="669" spans="1:7" x14ac:dyDescent="0.25">
      <c r="A669" t="s">
        <v>1522</v>
      </c>
      <c r="B669" t="str">
        <f t="shared" si="20"/>
        <v>update</v>
      </c>
      <c r="C669">
        <f>IF(B669=LOOKUP(B669,terms!$B$2:$B$219),1,0)</f>
        <v>0</v>
      </c>
      <c r="D669">
        <f>IF(B669=LOOKUP(B669,terms!$B$2:$B$223),0,1)</f>
        <v>1</v>
      </c>
      <c r="E669">
        <v>669</v>
      </c>
      <c r="F669" t="str">
        <f t="shared" si="21"/>
        <v>D669</v>
      </c>
      <c r="G669" t="str">
        <f ca="1">IF(C669=1,SUM(INDIRECT(F669):$D$1002),"")</f>
        <v/>
      </c>
    </row>
    <row r="670" spans="1:7" x14ac:dyDescent="0.25">
      <c r="A670" t="s">
        <v>1523</v>
      </c>
      <c r="B670" t="str">
        <f t="shared" si="20"/>
        <v>qhp</v>
      </c>
      <c r="C670">
        <f>IF(B670=LOOKUP(B670,terms!$B$2:$B$219),1,0)</f>
        <v>1</v>
      </c>
      <c r="D670">
        <f>IF(B670=LOOKUP(B670,terms!$B$2:$B$223),0,1)</f>
        <v>0</v>
      </c>
      <c r="E670">
        <v>670</v>
      </c>
      <c r="F670" t="str">
        <f t="shared" si="21"/>
        <v>D670</v>
      </c>
      <c r="G670">
        <f ca="1">IF(C670=1,SUM(INDIRECT(F670):$D$1002),"")</f>
        <v>274</v>
      </c>
    </row>
    <row r="671" spans="1:7" x14ac:dyDescent="0.25">
      <c r="A671" t="s">
        <v>1524</v>
      </c>
      <c r="B671" t="str">
        <f t="shared" si="20"/>
        <v>video</v>
      </c>
      <c r="C671">
        <f>IF(B671=LOOKUP(B671,terms!$B$2:$B$219),1,0)</f>
        <v>0</v>
      </c>
      <c r="D671">
        <f>IF(B671=LOOKUP(B671,terms!$B$2:$B$223),0,1)</f>
        <v>1</v>
      </c>
      <c r="E671">
        <v>671</v>
      </c>
      <c r="F671" t="str">
        <f t="shared" si="21"/>
        <v>D671</v>
      </c>
      <c r="G671" t="str">
        <f ca="1">IF(C671=1,SUM(INDIRECT(F671):$D$1002),"")</f>
        <v/>
      </c>
    </row>
    <row r="672" spans="1:7" x14ac:dyDescent="0.25">
      <c r="A672" t="s">
        <v>1525</v>
      </c>
      <c r="B672" t="str">
        <f t="shared" si="20"/>
        <v>electronic</v>
      </c>
      <c r="C672">
        <f>IF(B672=LOOKUP(B672,terms!$B$2:$B$219),1,0)</f>
        <v>0</v>
      </c>
      <c r="D672">
        <f>IF(B672=LOOKUP(B672,terms!$B$2:$B$223),0,1)</f>
        <v>1</v>
      </c>
      <c r="E672">
        <v>672</v>
      </c>
      <c r="F672" t="str">
        <f t="shared" si="21"/>
        <v>D672</v>
      </c>
      <c r="G672" t="str">
        <f ca="1">IF(C672=1,SUM(INDIRECT(F672):$D$1002),"")</f>
        <v/>
      </c>
    </row>
    <row r="673" spans="1:7" x14ac:dyDescent="0.25">
      <c r="A673" t="s">
        <v>1526</v>
      </c>
      <c r="B673" t="str">
        <f t="shared" si="20"/>
        <v>decision</v>
      </c>
      <c r="C673">
        <f>IF(B673=LOOKUP(B673,terms!$B$2:$B$219),1,0)</f>
        <v>0</v>
      </c>
      <c r="D673">
        <f>IF(B673=LOOKUP(B673,terms!$B$2:$B$223),0,1)</f>
        <v>1</v>
      </c>
      <c r="E673">
        <v>673</v>
      </c>
      <c r="F673" t="str">
        <f t="shared" si="21"/>
        <v>D673</v>
      </c>
      <c r="G673" t="str">
        <f ca="1">IF(C673=1,SUM(INDIRECT(F673):$D$1002),"")</f>
        <v/>
      </c>
    </row>
    <row r="674" spans="1:7" x14ac:dyDescent="0.25">
      <c r="A674" t="s">
        <v>1527</v>
      </c>
      <c r="B674" t="str">
        <f t="shared" si="20"/>
        <v>note</v>
      </c>
      <c r="C674">
        <f>IF(B674=LOOKUP(B674,terms!$B$2:$B$219),1,0)</f>
        <v>0</v>
      </c>
      <c r="D674">
        <f>IF(B674=LOOKUP(B674,terms!$B$2:$B$223),0,1)</f>
        <v>1</v>
      </c>
      <c r="E674">
        <v>674</v>
      </c>
      <c r="F674" t="str">
        <f t="shared" si="21"/>
        <v>D674</v>
      </c>
      <c r="G674" t="str">
        <f ca="1">IF(C674=1,SUM(INDIRECT(F674):$D$1002),"")</f>
        <v/>
      </c>
    </row>
    <row r="675" spans="1:7" x14ac:dyDescent="0.25">
      <c r="A675" t="s">
        <v>1528</v>
      </c>
      <c r="B675" t="str">
        <f t="shared" si="20"/>
        <v>telephone</v>
      </c>
      <c r="C675">
        <f>IF(B675=LOOKUP(B675,terms!$B$2:$B$219),1,0)</f>
        <v>0</v>
      </c>
      <c r="D675">
        <f>IF(B675=LOOKUP(B675,terms!$B$2:$B$223),0,1)</f>
        <v>1</v>
      </c>
      <c r="E675">
        <v>675</v>
      </c>
      <c r="F675" t="str">
        <f t="shared" si="21"/>
        <v>D675</v>
      </c>
      <c r="G675" t="str">
        <f ca="1">IF(C675=1,SUM(INDIRECT(F675):$D$1002),"")</f>
        <v/>
      </c>
    </row>
    <row r="676" spans="1:7" x14ac:dyDescent="0.25">
      <c r="A676" t="s">
        <v>1529</v>
      </c>
      <c r="B676" t="str">
        <f t="shared" si="20"/>
        <v>use</v>
      </c>
      <c r="C676">
        <f>IF(B676=LOOKUP(B676,terms!$B$2:$B$219),1,0)</f>
        <v>0</v>
      </c>
      <c r="D676">
        <f>IF(B676=LOOKUP(B676,terms!$B$2:$B$223),0,1)</f>
        <v>1</v>
      </c>
      <c r="E676">
        <v>676</v>
      </c>
      <c r="F676" t="str">
        <f t="shared" si="21"/>
        <v>D676</v>
      </c>
      <c r="G676" t="str">
        <f ca="1">IF(C676=1,SUM(INDIRECT(F676):$D$1002),"")</f>
        <v/>
      </c>
    </row>
    <row r="677" spans="1:7" x14ac:dyDescent="0.25">
      <c r="A677" t="s">
        <v>1530</v>
      </c>
      <c r="B677" t="str">
        <f t="shared" si="20"/>
        <v>select</v>
      </c>
      <c r="C677">
        <f>IF(B677=LOOKUP(B677,terms!$B$2:$B$219),1,0)</f>
        <v>0</v>
      </c>
      <c r="D677">
        <f>IF(B677=LOOKUP(B677,terms!$B$2:$B$223),0,1)</f>
        <v>1</v>
      </c>
      <c r="E677">
        <v>677</v>
      </c>
      <c r="F677" t="str">
        <f t="shared" si="21"/>
        <v>D677</v>
      </c>
      <c r="G677" t="str">
        <f ca="1">IF(C677=1,SUM(INDIRECT(F677):$D$1002),"")</f>
        <v/>
      </c>
    </row>
    <row r="678" spans="1:7" x14ac:dyDescent="0.25">
      <c r="A678" t="s">
        <v>1531</v>
      </c>
      <c r="B678" t="str">
        <f t="shared" si="20"/>
        <v>wellness</v>
      </c>
      <c r="C678">
        <f>IF(B678=LOOKUP(B678,terms!$B$2:$B$219),1,0)</f>
        <v>0</v>
      </c>
      <c r="D678">
        <f>IF(B678=LOOKUP(B678,terms!$B$2:$B$223),0,1)</f>
        <v>1</v>
      </c>
      <c r="E678">
        <v>678</v>
      </c>
      <c r="F678" t="str">
        <f t="shared" si="21"/>
        <v>D678</v>
      </c>
      <c r="G678" t="str">
        <f ca="1">IF(C678=1,SUM(INDIRECT(F678):$D$1002),"")</f>
        <v/>
      </c>
    </row>
    <row r="679" spans="1:7" x14ac:dyDescent="0.25">
      <c r="A679" t="s">
        <v>1532</v>
      </c>
      <c r="B679" t="str">
        <f t="shared" si="20"/>
        <v>disenrollment</v>
      </c>
      <c r="C679">
        <f>IF(B679=LOOKUP(B679,terms!$B$2:$B$219),1,0)</f>
        <v>0</v>
      </c>
      <c r="D679">
        <f>IF(B679=LOOKUP(B679,terms!$B$2:$B$223),0,1)</f>
        <v>1</v>
      </c>
      <c r="E679">
        <v>679</v>
      </c>
      <c r="F679" t="str">
        <f t="shared" si="21"/>
        <v>D679</v>
      </c>
      <c r="G679" t="str">
        <f ca="1">IF(C679=1,SUM(INDIRECT(F679):$D$1002),"")</f>
        <v/>
      </c>
    </row>
    <row r="680" spans="1:7" x14ac:dyDescent="0.25">
      <c r="A680" t="s">
        <v>1533</v>
      </c>
      <c r="B680" t="str">
        <f t="shared" si="20"/>
        <v>operational</v>
      </c>
      <c r="C680">
        <f>IF(B680=LOOKUP(B680,terms!$B$2:$B$219),1,0)</f>
        <v>0</v>
      </c>
      <c r="D680">
        <f>IF(B680=LOOKUP(B680,terms!$B$2:$B$223),0,1)</f>
        <v>1</v>
      </c>
      <c r="E680">
        <v>680</v>
      </c>
      <c r="F680" t="str">
        <f t="shared" si="21"/>
        <v>D680</v>
      </c>
      <c r="G680" t="str">
        <f ca="1">IF(C680=1,SUM(INDIRECT(F680):$D$1002),"")</f>
        <v/>
      </c>
    </row>
    <row r="681" spans="1:7" x14ac:dyDescent="0.25">
      <c r="A681" t="s">
        <v>1534</v>
      </c>
      <c r="B681" t="str">
        <f t="shared" si="20"/>
        <v>purpose</v>
      </c>
      <c r="C681">
        <f>IF(B681=LOOKUP(B681,terms!$B$2:$B$219),1,0)</f>
        <v>0</v>
      </c>
      <c r="D681">
        <f>IF(B681=LOOKUP(B681,terms!$B$2:$B$223),0,1)</f>
        <v>1</v>
      </c>
      <c r="E681">
        <v>681</v>
      </c>
      <c r="F681" t="str">
        <f t="shared" si="21"/>
        <v>D681</v>
      </c>
      <c r="G681" t="str">
        <f ca="1">IF(C681=1,SUM(INDIRECT(F681):$D$1002),"")</f>
        <v/>
      </c>
    </row>
    <row r="682" spans="1:7" x14ac:dyDescent="0.25">
      <c r="A682" t="s">
        <v>1535</v>
      </c>
      <c r="B682" t="str">
        <f t="shared" si="20"/>
        <v>exist</v>
      </c>
      <c r="C682">
        <f>IF(B682=LOOKUP(B682,terms!$B$2:$B$219),1,0)</f>
        <v>0</v>
      </c>
      <c r="D682">
        <f>IF(B682=LOOKUP(B682,terms!$B$2:$B$223),0,1)</f>
        <v>1</v>
      </c>
      <c r="E682">
        <v>682</v>
      </c>
      <c r="F682" t="str">
        <f t="shared" si="21"/>
        <v>D682</v>
      </c>
      <c r="G682" t="str">
        <f ca="1">IF(C682=1,SUM(INDIRECT(F682):$D$1002),"")</f>
        <v/>
      </c>
    </row>
    <row r="683" spans="1:7" x14ac:dyDescent="0.25">
      <c r="A683" t="s">
        <v>1536</v>
      </c>
      <c r="B683" t="str">
        <f t="shared" si="20"/>
        <v>organization</v>
      </c>
      <c r="C683">
        <f>IF(B683=LOOKUP(B683,terms!$B$2:$B$219),1,0)</f>
        <v>0</v>
      </c>
      <c r="D683">
        <f>IF(B683=LOOKUP(B683,terms!$B$2:$B$223),0,1)</f>
        <v>1</v>
      </c>
      <c r="E683">
        <v>683</v>
      </c>
      <c r="F683" t="str">
        <f t="shared" si="21"/>
        <v>D683</v>
      </c>
      <c r="G683" t="str">
        <f ca="1">IF(C683=1,SUM(INDIRECT(F683):$D$1002),"")</f>
        <v/>
      </c>
    </row>
    <row r="684" spans="1:7" x14ac:dyDescent="0.25">
      <c r="A684" t="s">
        <v>1537</v>
      </c>
      <c r="B684" t="str">
        <f t="shared" si="20"/>
        <v>screen</v>
      </c>
      <c r="C684">
        <f>IF(B684=LOOKUP(B684,terms!$B$2:$B$219),1,0)</f>
        <v>0</v>
      </c>
      <c r="D684">
        <f>IF(B684=LOOKUP(B684,terms!$B$2:$B$223),0,1)</f>
        <v>1</v>
      </c>
      <c r="E684">
        <v>684</v>
      </c>
      <c r="F684" t="str">
        <f t="shared" si="21"/>
        <v>D684</v>
      </c>
      <c r="G684" t="str">
        <f ca="1">IF(C684=1,SUM(INDIRECT(F684):$D$1002),"")</f>
        <v/>
      </c>
    </row>
    <row r="685" spans="1:7" x14ac:dyDescent="0.25">
      <c r="A685" t="s">
        <v>1538</v>
      </c>
      <c r="B685" t="str">
        <f t="shared" si="20"/>
        <v>route</v>
      </c>
      <c r="C685">
        <f>IF(B685=LOOKUP(B685,terms!$B$2:$B$219),1,0)</f>
        <v>0</v>
      </c>
      <c r="D685">
        <f>IF(B685=LOOKUP(B685,terms!$B$2:$B$223),0,1)</f>
        <v>1</v>
      </c>
      <c r="E685">
        <v>685</v>
      </c>
      <c r="F685" t="str">
        <f t="shared" si="21"/>
        <v>D685</v>
      </c>
      <c r="G685" t="str">
        <f ca="1">IF(C685=1,SUM(INDIRECT(F685):$D$1002),"")</f>
        <v/>
      </c>
    </row>
    <row r="686" spans="1:7" x14ac:dyDescent="0.25">
      <c r="A686" t="s">
        <v>813</v>
      </c>
      <c r="B686" t="str">
        <f t="shared" si="20"/>
        <v>location</v>
      </c>
      <c r="C686">
        <f>IF(B686=LOOKUP(B686,terms!$B$2:$B$219),1,0)</f>
        <v>1</v>
      </c>
      <c r="D686">
        <f>IF(B686=LOOKUP(B686,terms!$B$2:$B$223),0,1)</f>
        <v>0</v>
      </c>
      <c r="E686">
        <v>686</v>
      </c>
      <c r="F686" t="str">
        <f t="shared" si="21"/>
        <v>D686</v>
      </c>
      <c r="G686">
        <f ca="1">IF(C686=1,SUM(INDIRECT(F686):$D$1002),"")</f>
        <v>259</v>
      </c>
    </row>
    <row r="687" spans="1:7" x14ac:dyDescent="0.25">
      <c r="A687" t="s">
        <v>1539</v>
      </c>
      <c r="B687" t="str">
        <f t="shared" si="20"/>
        <v>participation</v>
      </c>
      <c r="C687">
        <f>IF(B687=LOOKUP(B687,terms!$B$2:$B$219),1,0)</f>
        <v>0</v>
      </c>
      <c r="D687">
        <f>IF(B687=LOOKUP(B687,terms!$B$2:$B$223),0,1)</f>
        <v>1</v>
      </c>
      <c r="E687">
        <v>687</v>
      </c>
      <c r="F687" t="str">
        <f t="shared" si="21"/>
        <v>D687</v>
      </c>
      <c r="G687" t="str">
        <f ca="1">IF(C687=1,SUM(INDIRECT(F687):$D$1002),"")</f>
        <v/>
      </c>
    </row>
    <row r="688" spans="1:7" x14ac:dyDescent="0.25">
      <c r="A688" t="s">
        <v>1540</v>
      </c>
      <c r="B688" t="str">
        <f t="shared" si="20"/>
        <v>agency</v>
      </c>
      <c r="C688">
        <f>IF(B688=LOOKUP(B688,terms!$B$2:$B$219),1,0)</f>
        <v>1</v>
      </c>
      <c r="D688">
        <f>IF(B688=LOOKUP(B688,terms!$B$2:$B$223),0,1)</f>
        <v>0</v>
      </c>
      <c r="E688">
        <v>688</v>
      </c>
      <c r="F688" t="str">
        <f t="shared" si="21"/>
        <v>D688</v>
      </c>
      <c r="G688">
        <f ca="1">IF(C688=1,SUM(INDIRECT(F688):$D$1002),"")</f>
        <v>258</v>
      </c>
    </row>
    <row r="689" spans="1:7" x14ac:dyDescent="0.25">
      <c r="A689" t="s">
        <v>1541</v>
      </c>
      <c r="B689" t="str">
        <f t="shared" si="20"/>
        <v>list</v>
      </c>
      <c r="C689">
        <f>IF(B689=LOOKUP(B689,terms!$B$2:$B$219),1,0)</f>
        <v>0</v>
      </c>
      <c r="D689">
        <f>IF(B689=LOOKUP(B689,terms!$B$2:$B$223),0,1)</f>
        <v>1</v>
      </c>
      <c r="E689">
        <v>689</v>
      </c>
      <c r="F689" t="str">
        <f t="shared" si="21"/>
        <v>D689</v>
      </c>
      <c r="G689" t="str">
        <f ca="1">IF(C689=1,SUM(INDIRECT(F689):$D$1002),"")</f>
        <v/>
      </c>
    </row>
    <row r="690" spans="1:7" x14ac:dyDescent="0.25">
      <c r="A690" t="s">
        <v>1542</v>
      </c>
      <c r="B690" t="str">
        <f t="shared" si="20"/>
        <v>date</v>
      </c>
      <c r="C690">
        <f>IF(B690=LOOKUP(B690,terms!$B$2:$B$219),1,0)</f>
        <v>0</v>
      </c>
      <c r="D690">
        <f>IF(B690=LOOKUP(B690,terms!$B$2:$B$223),0,1)</f>
        <v>1</v>
      </c>
      <c r="E690">
        <v>690</v>
      </c>
      <c r="F690" t="str">
        <f t="shared" si="21"/>
        <v>D690</v>
      </c>
      <c r="G690" t="str">
        <f ca="1">IF(C690=1,SUM(INDIRECT(F690):$D$1002),"")</f>
        <v/>
      </c>
    </row>
    <row r="691" spans="1:7" x14ac:dyDescent="0.25">
      <c r="A691" t="s">
        <v>1543</v>
      </c>
      <c r="B691" t="str">
        <f t="shared" si="20"/>
        <v>amount</v>
      </c>
      <c r="C691">
        <f>IF(B691=LOOKUP(B691,terms!$B$2:$B$219),1,0)</f>
        <v>0</v>
      </c>
      <c r="D691">
        <f>IF(B691=LOOKUP(B691,terms!$B$2:$B$223),0,1)</f>
        <v>1</v>
      </c>
      <c r="E691">
        <v>691</v>
      </c>
      <c r="F691" t="str">
        <f t="shared" si="21"/>
        <v>D691</v>
      </c>
      <c r="G691" t="str">
        <f ca="1">IF(C691=1,SUM(INDIRECT(F691):$D$1002),"")</f>
        <v/>
      </c>
    </row>
    <row r="692" spans="1:7" x14ac:dyDescent="0.25">
      <c r="A692" t="s">
        <v>1544</v>
      </c>
      <c r="B692" t="str">
        <f t="shared" si="20"/>
        <v>household</v>
      </c>
      <c r="C692">
        <f>IF(B692=LOOKUP(B692,terms!$B$2:$B$219),1,0)</f>
        <v>0</v>
      </c>
      <c r="D692">
        <f>IF(B692=LOOKUP(B692,terms!$B$2:$B$223),0,1)</f>
        <v>1</v>
      </c>
      <c r="E692">
        <v>692</v>
      </c>
      <c r="F692" t="str">
        <f t="shared" si="21"/>
        <v>D692</v>
      </c>
      <c r="G692" t="str">
        <f ca="1">IF(C692=1,SUM(INDIRECT(F692):$D$1002),"")</f>
        <v/>
      </c>
    </row>
    <row r="693" spans="1:7" x14ac:dyDescent="0.25">
      <c r="A693" t="s">
        <v>1545</v>
      </c>
      <c r="B693" t="str">
        <f t="shared" si="20"/>
        <v>determined</v>
      </c>
      <c r="C693">
        <f>IF(B693=LOOKUP(B693,terms!$B$2:$B$219),1,0)</f>
        <v>0</v>
      </c>
      <c r="D693">
        <f>IF(B693=LOOKUP(B693,terms!$B$2:$B$223),0,1)</f>
        <v>1</v>
      </c>
      <c r="E693">
        <v>693</v>
      </c>
      <c r="F693" t="str">
        <f t="shared" si="21"/>
        <v>D693</v>
      </c>
      <c r="G693" t="str">
        <f ca="1">IF(C693=1,SUM(INDIRECT(F693):$D$1002),"")</f>
        <v/>
      </c>
    </row>
    <row r="694" spans="1:7" x14ac:dyDescent="0.25">
      <c r="A694" t="s">
        <v>1546</v>
      </c>
      <c r="B694" t="str">
        <f t="shared" si="20"/>
        <v>obtain</v>
      </c>
      <c r="C694">
        <f>IF(B694=LOOKUP(B694,terms!$B$2:$B$219),1,0)</f>
        <v>0</v>
      </c>
      <c r="D694">
        <f>IF(B694=LOOKUP(B694,terms!$B$2:$B$223),0,1)</f>
        <v>1</v>
      </c>
      <c r="E694">
        <v>694</v>
      </c>
      <c r="F694" t="str">
        <f t="shared" si="21"/>
        <v>D694</v>
      </c>
      <c r="G694" t="str">
        <f ca="1">IF(C694=1,SUM(INDIRECT(F694):$D$1002),"")</f>
        <v/>
      </c>
    </row>
    <row r="695" spans="1:7" x14ac:dyDescent="0.25">
      <c r="A695" t="s">
        <v>1547</v>
      </c>
      <c r="B695" t="str">
        <f t="shared" si="20"/>
        <v>timeframe</v>
      </c>
      <c r="C695">
        <f>IF(B695=LOOKUP(B695,terms!$B$2:$B$219),1,0)</f>
        <v>0</v>
      </c>
      <c r="D695">
        <f>IF(B695=LOOKUP(B695,terms!$B$2:$B$223),0,1)</f>
        <v>1</v>
      </c>
      <c r="E695">
        <v>695</v>
      </c>
      <c r="F695" t="str">
        <f t="shared" si="21"/>
        <v>D695</v>
      </c>
      <c r="G695" t="str">
        <f ca="1">IF(C695=1,SUM(INDIRECT(F695):$D$1002),"")</f>
        <v/>
      </c>
    </row>
    <row r="696" spans="1:7" x14ac:dyDescent="0.25">
      <c r="A696" t="s">
        <v>772</v>
      </c>
      <c r="B696" t="str">
        <f t="shared" si="20"/>
        <v>enrollee</v>
      </c>
      <c r="C696">
        <f>IF(B696=LOOKUP(B696,terms!$B$2:$B$219),1,0)</f>
        <v>1</v>
      </c>
      <c r="D696">
        <f>IF(B696=LOOKUP(B696,terms!$B$2:$B$223),0,1)</f>
        <v>0</v>
      </c>
      <c r="E696">
        <v>696</v>
      </c>
      <c r="F696" t="str">
        <f t="shared" si="21"/>
        <v>D696</v>
      </c>
      <c r="G696">
        <f ca="1">IF(C696=1,SUM(INDIRECT(F696):$D$1002),"")</f>
        <v>251</v>
      </c>
    </row>
    <row r="697" spans="1:7" x14ac:dyDescent="0.25">
      <c r="A697" t="s">
        <v>1548</v>
      </c>
      <c r="B697" t="str">
        <f t="shared" si="20"/>
        <v>application</v>
      </c>
      <c r="C697">
        <f>IF(B697=LOOKUP(B697,terms!$B$2:$B$219),1,0)</f>
        <v>1</v>
      </c>
      <c r="D697">
        <f>IF(B697=LOOKUP(B697,terms!$B$2:$B$223),0,1)</f>
        <v>0</v>
      </c>
      <c r="E697">
        <v>697</v>
      </c>
      <c r="F697" t="str">
        <f t="shared" si="21"/>
        <v>D697</v>
      </c>
      <c r="G697">
        <f ca="1">IF(C697=1,SUM(INDIRECT(F697):$D$1002),"")</f>
        <v>251</v>
      </c>
    </row>
    <row r="698" spans="1:7" x14ac:dyDescent="0.25">
      <c r="A698" t="s">
        <v>1549</v>
      </c>
      <c r="B698" t="str">
        <f t="shared" si="20"/>
        <v>needed</v>
      </c>
      <c r="C698">
        <f>IF(B698=LOOKUP(B698,terms!$B$2:$B$219),1,0)</f>
        <v>0</v>
      </c>
      <c r="D698">
        <f>IF(B698=LOOKUP(B698,terms!$B$2:$B$223),0,1)</f>
        <v>1</v>
      </c>
      <c r="E698">
        <v>698</v>
      </c>
      <c r="F698" t="str">
        <f t="shared" si="21"/>
        <v>D698</v>
      </c>
      <c r="G698" t="str">
        <f ca="1">IF(C698=1,SUM(INDIRECT(F698):$D$1002),"")</f>
        <v/>
      </c>
    </row>
    <row r="699" spans="1:7" x14ac:dyDescent="0.25">
      <c r="A699" t="s">
        <v>1550</v>
      </c>
      <c r="B699" t="str">
        <f t="shared" si="20"/>
        <v>status</v>
      </c>
      <c r="C699">
        <f>IF(B699=LOOKUP(B699,terms!$B$2:$B$219),1,0)</f>
        <v>0</v>
      </c>
      <c r="D699">
        <f>IF(B699=LOOKUP(B699,terms!$B$2:$B$223),0,1)</f>
        <v>1</v>
      </c>
      <c r="E699">
        <v>699</v>
      </c>
      <c r="F699" t="str">
        <f t="shared" si="21"/>
        <v>D699</v>
      </c>
      <c r="G699" t="str">
        <f ca="1">IF(C699=1,SUM(INDIRECT(F699):$D$1002),"")</f>
        <v/>
      </c>
    </row>
    <row r="700" spans="1:7" x14ac:dyDescent="0.25">
      <c r="A700" t="s">
        <v>1551</v>
      </c>
      <c r="B700" t="str">
        <f t="shared" si="20"/>
        <v>verification</v>
      </c>
      <c r="C700">
        <f>IF(B700=LOOKUP(B700,terms!$B$2:$B$219),1,0)</f>
        <v>0</v>
      </c>
      <c r="D700">
        <f>IF(B700=LOOKUP(B700,terms!$B$2:$B$223),0,1)</f>
        <v>1</v>
      </c>
      <c r="E700">
        <v>700</v>
      </c>
      <c r="F700" t="str">
        <f t="shared" si="21"/>
        <v>D700</v>
      </c>
      <c r="G700" t="str">
        <f ca="1">IF(C700=1,SUM(INDIRECT(F700):$D$1002),"")</f>
        <v/>
      </c>
    </row>
    <row r="701" spans="1:7" x14ac:dyDescent="0.25">
      <c r="A701" t="s">
        <v>1552</v>
      </c>
      <c r="B701" t="str">
        <f t="shared" si="20"/>
        <v>verify</v>
      </c>
      <c r="C701">
        <f>IF(B701=LOOKUP(B701,terms!$B$2:$B$219),1,0)</f>
        <v>0</v>
      </c>
      <c r="D701">
        <f>IF(B701=LOOKUP(B701,terms!$B$2:$B$223),0,1)</f>
        <v>1</v>
      </c>
      <c r="E701">
        <v>701</v>
      </c>
      <c r="F701" t="str">
        <f t="shared" si="21"/>
        <v>D701</v>
      </c>
      <c r="G701" t="str">
        <f ca="1">IF(C701=1,SUM(INDIRECT(F701):$D$1002),"")</f>
        <v/>
      </c>
    </row>
    <row r="702" spans="1:7" x14ac:dyDescent="0.25">
      <c r="A702" t="s">
        <v>1553</v>
      </c>
      <c r="B702" t="str">
        <f t="shared" si="20"/>
        <v>california</v>
      </c>
      <c r="C702">
        <f>IF(B702=LOOKUP(B702,terms!$B$2:$B$219),1,0)</f>
        <v>0</v>
      </c>
      <c r="D702">
        <f>IF(B702=LOOKUP(B702,terms!$B$2:$B$223),0,1)</f>
        <v>1</v>
      </c>
      <c r="E702">
        <v>702</v>
      </c>
      <c r="F702" t="str">
        <f t="shared" si="21"/>
        <v>D702</v>
      </c>
      <c r="G702" t="str">
        <f ca="1">IF(C702=1,SUM(INDIRECT(F702):$D$1002),"")</f>
        <v/>
      </c>
    </row>
    <row r="703" spans="1:7" x14ac:dyDescent="0.25">
      <c r="A703" t="s">
        <v>1554</v>
      </c>
      <c r="B703" t="str">
        <f t="shared" si="20"/>
        <v>benefit</v>
      </c>
      <c r="C703">
        <f>IF(B703=LOOKUP(B703,terms!$B$2:$B$219),1,0)</f>
        <v>0</v>
      </c>
      <c r="D703">
        <f>IF(B703=LOOKUP(B703,terms!$B$2:$B$223),0,1)</f>
        <v>1</v>
      </c>
      <c r="E703">
        <v>703</v>
      </c>
      <c r="F703" t="str">
        <f t="shared" si="21"/>
        <v>D703</v>
      </c>
      <c r="G703" t="str">
        <f ca="1">IF(C703=1,SUM(INDIRECT(F703):$D$1002),"")</f>
        <v/>
      </c>
    </row>
    <row r="704" spans="1:7" x14ac:dyDescent="0.25">
      <c r="A704" t="s">
        <v>1555</v>
      </c>
      <c r="B704" t="str">
        <f t="shared" si="20"/>
        <v>capability</v>
      </c>
      <c r="C704">
        <f>IF(B704=LOOKUP(B704,terms!$B$2:$B$219),1,0)</f>
        <v>0</v>
      </c>
      <c r="D704">
        <f>IF(B704=LOOKUP(B704,terms!$B$2:$B$223),0,1)</f>
        <v>1</v>
      </c>
      <c r="E704">
        <v>704</v>
      </c>
      <c r="F704" t="str">
        <f t="shared" si="21"/>
        <v>D704</v>
      </c>
      <c r="G704" t="str">
        <f ca="1">IF(C704=1,SUM(INDIRECT(F704):$D$1002),"")</f>
        <v/>
      </c>
    </row>
    <row r="705" spans="1:7" x14ac:dyDescent="0.25">
      <c r="A705" t="s">
        <v>838</v>
      </c>
      <c r="B705" t="str">
        <f t="shared" si="20"/>
        <v>person</v>
      </c>
      <c r="C705">
        <f>IF(B705=LOOKUP(B705,terms!$B$2:$B$219),1,0)</f>
        <v>1</v>
      </c>
      <c r="D705">
        <f>IF(B705=LOOKUP(B705,terms!$B$2:$B$223),0,1)</f>
        <v>0</v>
      </c>
      <c r="E705">
        <v>705</v>
      </c>
      <c r="F705" t="str">
        <f t="shared" si="21"/>
        <v>D705</v>
      </c>
      <c r="G705">
        <f ca="1">IF(C705=1,SUM(INDIRECT(F705):$D$1002),"")</f>
        <v>244</v>
      </c>
    </row>
    <row r="706" spans="1:7" x14ac:dyDescent="0.25">
      <c r="A706" t="s">
        <v>872</v>
      </c>
      <c r="B706" t="str">
        <f t="shared" si="20"/>
        <v>region</v>
      </c>
      <c r="C706">
        <f>IF(B706=LOOKUP(B706,terms!$B$2:$B$219),1,0)</f>
        <v>1</v>
      </c>
      <c r="D706">
        <f>IF(B706=LOOKUP(B706,terms!$B$2:$B$223),0,1)</f>
        <v>0</v>
      </c>
      <c r="E706">
        <v>706</v>
      </c>
      <c r="F706" t="str">
        <f t="shared" si="21"/>
        <v>D706</v>
      </c>
      <c r="G706">
        <f ca="1">IF(C706=1,SUM(INDIRECT(F706):$D$1002),"")</f>
        <v>244</v>
      </c>
    </row>
    <row r="707" spans="1:7" x14ac:dyDescent="0.25">
      <c r="A707" t="s">
        <v>1556</v>
      </c>
      <c r="B707" t="str">
        <f t="shared" ref="B707:B770" si="22">LOWER(SUBSTITUTE(A707," ",""))</f>
        <v>document</v>
      </c>
      <c r="C707">
        <f>IF(B707=LOOKUP(B707,terms!$B$2:$B$219),1,0)</f>
        <v>0</v>
      </c>
      <c r="D707">
        <f>IF(B707=LOOKUP(B707,terms!$B$2:$B$223),0,1)</f>
        <v>1</v>
      </c>
      <c r="E707">
        <v>707</v>
      </c>
      <c r="F707" t="str">
        <f t="shared" ref="F707:F770" si="23">CONCATENATE("D",E707)</f>
        <v>D707</v>
      </c>
      <c r="G707" t="str">
        <f ca="1">IF(C707=1,SUM(INDIRECT(F707):$D$1002),"")</f>
        <v/>
      </c>
    </row>
    <row r="708" spans="1:7" x14ac:dyDescent="0.25">
      <c r="A708" t="s">
        <v>1557</v>
      </c>
      <c r="B708" t="str">
        <f t="shared" si="22"/>
        <v>language</v>
      </c>
      <c r="C708">
        <f>IF(B708=LOOKUP(B708,terms!$B$2:$B$219),1,0)</f>
        <v>0</v>
      </c>
      <c r="D708">
        <f>IF(B708=LOOKUP(B708,terms!$B$2:$B$223),0,1)</f>
        <v>1</v>
      </c>
      <c r="E708">
        <v>708</v>
      </c>
      <c r="F708" t="str">
        <f t="shared" si="23"/>
        <v>D708</v>
      </c>
      <c r="G708" t="str">
        <f ca="1">IF(C708=1,SUM(INDIRECT(F708):$D$1002),"")</f>
        <v/>
      </c>
    </row>
    <row r="709" spans="1:7" x14ac:dyDescent="0.25">
      <c r="A709" t="s">
        <v>1558</v>
      </c>
      <c r="B709" t="str">
        <f t="shared" si="22"/>
        <v>change</v>
      </c>
      <c r="C709">
        <f>IF(B709=LOOKUP(B709,terms!$B$2:$B$219),1,0)</f>
        <v>0</v>
      </c>
      <c r="D709">
        <f>IF(B709=LOOKUP(B709,terms!$B$2:$B$223),0,1)</f>
        <v>1</v>
      </c>
      <c r="E709">
        <v>709</v>
      </c>
      <c r="F709" t="str">
        <f t="shared" si="23"/>
        <v>D709</v>
      </c>
      <c r="G709" t="str">
        <f ca="1">IF(C709=1,SUM(INDIRECT(F709):$D$1002),"")</f>
        <v/>
      </c>
    </row>
    <row r="710" spans="1:7" x14ac:dyDescent="0.25">
      <c r="A710" t="s">
        <v>1559</v>
      </c>
      <c r="B710" t="str">
        <f t="shared" si="22"/>
        <v>notice</v>
      </c>
      <c r="C710">
        <f>IF(B710=LOOKUP(B710,terms!$B$2:$B$219),1,0)</f>
        <v>0</v>
      </c>
      <c r="D710">
        <f>IF(B710=LOOKUP(B710,terms!$B$2:$B$223),0,1)</f>
        <v>1</v>
      </c>
      <c r="E710">
        <v>710</v>
      </c>
      <c r="F710" t="str">
        <f t="shared" si="23"/>
        <v>D710</v>
      </c>
      <c r="G710" t="str">
        <f ca="1">IF(C710=1,SUM(INDIRECT(F710):$D$1002),"")</f>
        <v/>
      </c>
    </row>
    <row r="711" spans="1:7" x14ac:dyDescent="0.25">
      <c r="A711" t="s">
        <v>1560</v>
      </c>
      <c r="B711" t="str">
        <f t="shared" si="22"/>
        <v>criterion</v>
      </c>
      <c r="C711">
        <f>IF(B711=LOOKUP(B711,terms!$B$2:$B$219),1,0)</f>
        <v>0</v>
      </c>
      <c r="D711">
        <f>IF(B711=LOOKUP(B711,terms!$B$2:$B$223),0,1)</f>
        <v>1</v>
      </c>
      <c r="E711">
        <v>711</v>
      </c>
      <c r="F711" t="str">
        <f t="shared" si="23"/>
        <v>D711</v>
      </c>
      <c r="G711" t="str">
        <f ca="1">IF(C711=1,SUM(INDIRECT(F711):$D$1002),"")</f>
        <v/>
      </c>
    </row>
    <row r="712" spans="1:7" x14ac:dyDescent="0.25">
      <c r="A712" t="s">
        <v>1561</v>
      </c>
      <c r="B712" t="str">
        <f t="shared" si="22"/>
        <v>task</v>
      </c>
      <c r="C712">
        <f>IF(B712=LOOKUP(B712,terms!$B$2:$B$219),1,0)</f>
        <v>0</v>
      </c>
      <c r="D712">
        <f>IF(B712=LOOKUP(B712,terms!$B$2:$B$223),0,1)</f>
        <v>1</v>
      </c>
      <c r="E712">
        <v>712</v>
      </c>
      <c r="F712" t="str">
        <f t="shared" si="23"/>
        <v>D712</v>
      </c>
      <c r="G712" t="str">
        <f ca="1">IF(C712=1,SUM(INDIRECT(F712):$D$1002),"")</f>
        <v/>
      </c>
    </row>
    <row r="713" spans="1:7" x14ac:dyDescent="0.25">
      <c r="A713" t="s">
        <v>1562</v>
      </c>
      <c r="B713" t="str">
        <f t="shared" si="22"/>
        <v>interface</v>
      </c>
      <c r="C713">
        <f>IF(B713=LOOKUP(B713,terms!$B$2:$B$219),1,0)</f>
        <v>0</v>
      </c>
      <c r="D713">
        <f>IF(B713=LOOKUP(B713,terms!$B$2:$B$223),0,1)</f>
        <v>1</v>
      </c>
      <c r="E713">
        <v>713</v>
      </c>
      <c r="F713" t="str">
        <f t="shared" si="23"/>
        <v>D713</v>
      </c>
      <c r="G713" t="str">
        <f ca="1">IF(C713=1,SUM(INDIRECT(F713):$D$1002),"")</f>
        <v/>
      </c>
    </row>
    <row r="714" spans="1:7" x14ac:dyDescent="0.25">
      <c r="A714" t="s">
        <v>1563</v>
      </c>
      <c r="B714" t="str">
        <f t="shared" si="22"/>
        <v>period</v>
      </c>
      <c r="C714">
        <f>IF(B714=LOOKUP(B714,terms!$B$2:$B$219),1,0)</f>
        <v>0</v>
      </c>
      <c r="D714">
        <f>IF(B714=LOOKUP(B714,terms!$B$2:$B$223),0,1)</f>
        <v>1</v>
      </c>
      <c r="E714">
        <v>714</v>
      </c>
      <c r="F714" t="str">
        <f t="shared" si="23"/>
        <v>D714</v>
      </c>
      <c r="G714" t="str">
        <f ca="1">IF(C714=1,SUM(INDIRECT(F714):$D$1002),"")</f>
        <v/>
      </c>
    </row>
    <row r="715" spans="1:7" x14ac:dyDescent="0.25">
      <c r="A715" t="s">
        <v>1564</v>
      </c>
      <c r="B715" t="str">
        <f t="shared" si="22"/>
        <v>reporting</v>
      </c>
      <c r="C715">
        <f>IF(B715=LOOKUP(B715,terms!$B$2:$B$219),1,0)</f>
        <v>0</v>
      </c>
      <c r="D715">
        <f>IF(B715=LOOKUP(B715,terms!$B$2:$B$223),0,1)</f>
        <v>1</v>
      </c>
      <c r="E715">
        <v>715</v>
      </c>
      <c r="F715" t="str">
        <f t="shared" si="23"/>
        <v>D715</v>
      </c>
      <c r="G715" t="str">
        <f ca="1">IF(C715=1,SUM(INDIRECT(F715):$D$1002),"")</f>
        <v/>
      </c>
    </row>
    <row r="716" spans="1:7" x14ac:dyDescent="0.25">
      <c r="A716" t="s">
        <v>1565</v>
      </c>
      <c r="B716" t="str">
        <f t="shared" si="22"/>
        <v>completed</v>
      </c>
      <c r="C716">
        <f>IF(B716=LOOKUP(B716,terms!$B$2:$B$219),1,0)</f>
        <v>0</v>
      </c>
      <c r="D716">
        <f>IF(B716=LOOKUP(B716,terms!$B$2:$B$223),0,1)</f>
        <v>1</v>
      </c>
      <c r="E716">
        <v>716</v>
      </c>
      <c r="F716" t="str">
        <f t="shared" si="23"/>
        <v>D716</v>
      </c>
      <c r="G716" t="str">
        <f ca="1">IF(C716=1,SUM(INDIRECT(F716):$D$1002),"")</f>
        <v/>
      </c>
    </row>
    <row r="717" spans="1:7" x14ac:dyDescent="0.25">
      <c r="A717" t="s">
        <v>1566</v>
      </c>
      <c r="B717" t="str">
        <f t="shared" si="22"/>
        <v>report</v>
      </c>
      <c r="C717">
        <f>IF(B717=LOOKUP(B717,terms!$B$2:$B$219),1,0)</f>
        <v>0</v>
      </c>
      <c r="D717">
        <f>IF(B717=LOOKUP(B717,terms!$B$2:$B$223),0,1)</f>
        <v>1</v>
      </c>
      <c r="E717">
        <v>717</v>
      </c>
      <c r="F717" t="str">
        <f t="shared" si="23"/>
        <v>D717</v>
      </c>
      <c r="G717" t="str">
        <f ca="1">IF(C717=1,SUM(INDIRECT(F717):$D$1002),"")</f>
        <v/>
      </c>
    </row>
    <row r="718" spans="1:7" x14ac:dyDescent="0.25">
      <c r="A718" t="s">
        <v>1567</v>
      </c>
      <c r="B718" t="str">
        <f t="shared" si="22"/>
        <v>monthly</v>
      </c>
      <c r="C718">
        <f>IF(B718=LOOKUP(B718,terms!$B$2:$B$219),1,0)</f>
        <v>0</v>
      </c>
      <c r="D718">
        <f>IF(B718=LOOKUP(B718,terms!$B$2:$B$223),0,1)</f>
        <v>1</v>
      </c>
      <c r="E718">
        <v>718</v>
      </c>
      <c r="F718" t="str">
        <f t="shared" si="23"/>
        <v>D718</v>
      </c>
      <c r="G718" t="str">
        <f ca="1">IF(C718=1,SUM(INDIRECT(F718):$D$1002),"")</f>
        <v/>
      </c>
    </row>
    <row r="719" spans="1:7" x14ac:dyDescent="0.25">
      <c r="A719" t="s">
        <v>1568</v>
      </c>
      <c r="B719" t="str">
        <f t="shared" si="22"/>
        <v>send</v>
      </c>
      <c r="C719">
        <f>IF(B719=LOOKUP(B719,terms!$B$2:$B$219),1,0)</f>
        <v>0</v>
      </c>
      <c r="D719">
        <f>IF(B719=LOOKUP(B719,terms!$B$2:$B$223),0,1)</f>
        <v>1</v>
      </c>
      <c r="E719">
        <v>719</v>
      </c>
      <c r="F719" t="str">
        <f t="shared" si="23"/>
        <v>D719</v>
      </c>
      <c r="G719" t="str">
        <f ca="1">IF(C719=1,SUM(INDIRECT(F719):$D$1002),"")</f>
        <v/>
      </c>
    </row>
    <row r="720" spans="1:7" x14ac:dyDescent="0.25">
      <c r="A720" t="s">
        <v>1569</v>
      </c>
      <c r="B720" t="str">
        <f t="shared" si="22"/>
        <v>real-time</v>
      </c>
      <c r="C720">
        <f>IF(B720=LOOKUP(B720,terms!$B$2:$B$219),1,0)</f>
        <v>0</v>
      </c>
      <c r="D720">
        <f>IF(B720=LOOKUP(B720,terms!$B$2:$B$223),0,1)</f>
        <v>1</v>
      </c>
      <c r="E720">
        <v>720</v>
      </c>
      <c r="F720" t="str">
        <f t="shared" si="23"/>
        <v>D720</v>
      </c>
      <c r="G720" t="str">
        <f ca="1">IF(C720=1,SUM(INDIRECT(F720):$D$1002),"")</f>
        <v/>
      </c>
    </row>
    <row r="721" spans="1:7" x14ac:dyDescent="0.25">
      <c r="A721" t="s">
        <v>1570</v>
      </c>
      <c r="B721" t="str">
        <f t="shared" si="22"/>
        <v>track</v>
      </c>
      <c r="C721">
        <f>IF(B721=LOOKUP(B721,terms!$B$2:$B$219),1,0)</f>
        <v>0</v>
      </c>
      <c r="D721">
        <f>IF(B721=LOOKUP(B721,terms!$B$2:$B$223),0,1)</f>
        <v>1</v>
      </c>
      <c r="E721">
        <v>721</v>
      </c>
      <c r="F721" t="str">
        <f t="shared" si="23"/>
        <v>D721</v>
      </c>
      <c r="G721" t="str">
        <f ca="1">IF(C721=1,SUM(INDIRECT(F721):$D$1002),"")</f>
        <v/>
      </c>
    </row>
    <row r="722" spans="1:7" x14ac:dyDescent="0.25">
      <c r="A722" t="s">
        <v>744</v>
      </c>
      <c r="B722" t="str">
        <f t="shared" si="22"/>
        <v>consumer</v>
      </c>
      <c r="C722">
        <f>IF(B722=LOOKUP(B722,terms!$B$2:$B$219),1,0)</f>
        <v>1</v>
      </c>
      <c r="D722">
        <f>IF(B722=LOOKUP(B722,terms!$B$2:$B$223),0,1)</f>
        <v>0</v>
      </c>
      <c r="E722">
        <v>722</v>
      </c>
      <c r="F722" t="str">
        <f t="shared" si="23"/>
        <v>D722</v>
      </c>
      <c r="G722">
        <f ca="1">IF(C722=1,SUM(INDIRECT(F722):$D$1002),"")</f>
        <v>229</v>
      </c>
    </row>
    <row r="723" spans="1:7" x14ac:dyDescent="0.25">
      <c r="A723" t="s">
        <v>1571</v>
      </c>
      <c r="B723" t="str">
        <f t="shared" si="22"/>
        <v>pocket</v>
      </c>
      <c r="C723">
        <f>IF(B723=LOOKUP(B723,terms!$B$2:$B$219),1,0)</f>
        <v>0</v>
      </c>
      <c r="D723">
        <f>IF(B723=LOOKUP(B723,terms!$B$2:$B$223),0,1)</f>
        <v>1</v>
      </c>
      <c r="E723">
        <v>723</v>
      </c>
      <c r="F723" t="str">
        <f t="shared" si="23"/>
        <v>D723</v>
      </c>
      <c r="G723" t="str">
        <f ca="1">IF(C723=1,SUM(INDIRECT(F723):$D$1002),"")</f>
        <v/>
      </c>
    </row>
    <row r="724" spans="1:7" x14ac:dyDescent="0.25">
      <c r="A724" t="s">
        <v>1572</v>
      </c>
      <c r="B724" t="str">
        <f t="shared" si="22"/>
        <v>entity</v>
      </c>
      <c r="C724">
        <f>IF(B724=LOOKUP(B724,terms!$B$2:$B$219),1,0)</f>
        <v>0</v>
      </c>
      <c r="D724">
        <f>IF(B724=LOOKUP(B724,terms!$B$2:$B$223),0,1)</f>
        <v>1</v>
      </c>
      <c r="E724">
        <v>724</v>
      </c>
      <c r="F724" t="str">
        <f t="shared" si="23"/>
        <v>D724</v>
      </c>
      <c r="G724" t="str">
        <f ca="1">IF(C724=1,SUM(INDIRECT(F724):$D$1002),"")</f>
        <v/>
      </c>
    </row>
    <row r="725" spans="1:7" x14ac:dyDescent="0.25">
      <c r="A725" t="s">
        <v>1573</v>
      </c>
      <c r="B725" t="str">
        <f t="shared" si="22"/>
        <v>assist</v>
      </c>
      <c r="C725">
        <f>IF(B725=LOOKUP(B725,terms!$B$2:$B$219),1,0)</f>
        <v>0</v>
      </c>
      <c r="D725">
        <f>IF(B725=LOOKUP(B725,terms!$B$2:$B$223),0,1)</f>
        <v>1</v>
      </c>
      <c r="E725">
        <v>725</v>
      </c>
      <c r="F725" t="str">
        <f t="shared" si="23"/>
        <v>D725</v>
      </c>
      <c r="G725" t="str">
        <f ca="1">IF(C725=1,SUM(INDIRECT(F725):$D$1002),"")</f>
        <v/>
      </c>
    </row>
    <row r="726" spans="1:7" x14ac:dyDescent="0.25">
      <c r="A726" t="s">
        <v>711</v>
      </c>
      <c r="B726" t="str">
        <f t="shared" si="22"/>
        <v>appeal</v>
      </c>
      <c r="C726">
        <f>IF(B726=LOOKUP(B726,terms!$B$2:$B$219),1,0)</f>
        <v>1</v>
      </c>
      <c r="D726">
        <f>IF(B726=LOOKUP(B726,terms!$B$2:$B$223),0,1)</f>
        <v>0</v>
      </c>
      <c r="E726">
        <v>726</v>
      </c>
      <c r="F726" t="str">
        <f t="shared" si="23"/>
        <v>D726</v>
      </c>
      <c r="G726">
        <f ca="1">IF(C726=1,SUM(INDIRECT(F726):$D$1002),"")</f>
        <v>226</v>
      </c>
    </row>
    <row r="727" spans="1:7" x14ac:dyDescent="0.25">
      <c r="A727" t="s">
        <v>1574</v>
      </c>
      <c r="B727" t="str">
        <f t="shared" si="22"/>
        <v>availability</v>
      </c>
      <c r="C727">
        <f>IF(B727=LOOKUP(B727,terms!$B$2:$B$219),1,0)</f>
        <v>0</v>
      </c>
      <c r="D727">
        <f>IF(B727=LOOKUP(B727,terms!$B$2:$B$223),0,1)</f>
        <v>1</v>
      </c>
      <c r="E727">
        <v>727</v>
      </c>
      <c r="F727" t="str">
        <f t="shared" si="23"/>
        <v>D727</v>
      </c>
      <c r="G727" t="str">
        <f ca="1">IF(C727=1,SUM(INDIRECT(F727):$D$1002),"")</f>
        <v/>
      </c>
    </row>
    <row r="728" spans="1:7" x14ac:dyDescent="0.25">
      <c r="A728" t="s">
        <v>869</v>
      </c>
      <c r="B728" t="str">
        <f t="shared" si="22"/>
        <v>recipient</v>
      </c>
      <c r="C728">
        <f>IF(B728=LOOKUP(B728,terms!$B$2:$B$219),1,0)</f>
        <v>1</v>
      </c>
      <c r="D728">
        <f>IF(B728=LOOKUP(B728,terms!$B$2:$B$223),0,1)</f>
        <v>0</v>
      </c>
      <c r="E728">
        <v>728</v>
      </c>
      <c r="F728" t="str">
        <f t="shared" si="23"/>
        <v>D728</v>
      </c>
      <c r="G728">
        <f ca="1">IF(C728=1,SUM(INDIRECT(F728):$D$1002),"")</f>
        <v>225</v>
      </c>
    </row>
    <row r="729" spans="1:7" x14ac:dyDescent="0.25">
      <c r="A729" t="s">
        <v>1575</v>
      </c>
      <c r="B729" t="str">
        <f t="shared" si="22"/>
        <v>pending</v>
      </c>
      <c r="C729">
        <f>IF(B729=LOOKUP(B729,terms!$B$2:$B$219),1,0)</f>
        <v>0</v>
      </c>
      <c r="D729">
        <f>IF(B729=LOOKUP(B729,terms!$B$2:$B$223),0,1)</f>
        <v>1</v>
      </c>
      <c r="E729">
        <v>729</v>
      </c>
      <c r="F729" t="str">
        <f t="shared" si="23"/>
        <v>D729</v>
      </c>
      <c r="G729" t="str">
        <f ca="1">IF(C729=1,SUM(INDIRECT(F729):$D$1002),"")</f>
        <v/>
      </c>
    </row>
    <row r="730" spans="1:7" x14ac:dyDescent="0.25">
      <c r="A730" t="s">
        <v>831</v>
      </c>
      <c r="B730" t="str">
        <f t="shared" si="22"/>
        <v>outreach</v>
      </c>
      <c r="C730">
        <f>IF(B730=LOOKUP(B730,terms!$B$2:$B$219),1,0)</f>
        <v>1</v>
      </c>
      <c r="D730">
        <f>IF(B730=LOOKUP(B730,terms!$B$2:$B$223),0,1)</f>
        <v>0</v>
      </c>
      <c r="E730">
        <v>730</v>
      </c>
      <c r="F730" t="str">
        <f t="shared" si="23"/>
        <v>D730</v>
      </c>
      <c r="G730">
        <f ca="1">IF(C730=1,SUM(INDIRECT(F730):$D$1002),"")</f>
        <v>224</v>
      </c>
    </row>
    <row r="731" spans="1:7" x14ac:dyDescent="0.25">
      <c r="A731" t="s">
        <v>1576</v>
      </c>
      <c r="B731" t="str">
        <f t="shared" si="22"/>
        <v>create</v>
      </c>
      <c r="C731">
        <f>IF(B731=LOOKUP(B731,terms!$B$2:$B$219),1,0)</f>
        <v>0</v>
      </c>
      <c r="D731">
        <f>IF(B731=LOOKUP(B731,terms!$B$2:$B$223),0,1)</f>
        <v>1</v>
      </c>
      <c r="E731">
        <v>731</v>
      </c>
      <c r="F731" t="str">
        <f t="shared" si="23"/>
        <v>D731</v>
      </c>
      <c r="G731" t="str">
        <f ca="1">IF(C731=1,SUM(INDIRECT(F731):$D$1002),"")</f>
        <v/>
      </c>
    </row>
    <row r="732" spans="1:7" x14ac:dyDescent="0.25">
      <c r="A732" t="s">
        <v>1577</v>
      </c>
      <c r="B732" t="str">
        <f t="shared" si="22"/>
        <v>record</v>
      </c>
      <c r="C732">
        <f>IF(B732=LOOKUP(B732,terms!$B$2:$B$219),1,0)</f>
        <v>0</v>
      </c>
      <c r="D732">
        <f>IF(B732=LOOKUP(B732,terms!$B$2:$B$223),0,1)</f>
        <v>1</v>
      </c>
      <c r="E732">
        <v>732</v>
      </c>
      <c r="F732" t="str">
        <f t="shared" si="23"/>
        <v>D732</v>
      </c>
      <c r="G732" t="str">
        <f ca="1">IF(C732=1,SUM(INDIRECT(F732):$D$1002),"")</f>
        <v/>
      </c>
    </row>
    <row r="733" spans="1:7" x14ac:dyDescent="0.25">
      <c r="A733" t="s">
        <v>1578</v>
      </c>
      <c r="B733" t="str">
        <f t="shared" si="22"/>
        <v>non-subsidized</v>
      </c>
      <c r="C733">
        <f>IF(B733=LOOKUP(B733,terms!$B$2:$B$219),1,0)</f>
        <v>0</v>
      </c>
      <c r="D733">
        <f>IF(B733=LOOKUP(B733,terms!$B$2:$B$223),0,1)</f>
        <v>1</v>
      </c>
      <c r="E733">
        <v>733</v>
      </c>
      <c r="F733" t="str">
        <f t="shared" si="23"/>
        <v>D733</v>
      </c>
      <c r="G733" t="str">
        <f ca="1">IF(C733=1,SUM(INDIRECT(F733):$D$1002),"")</f>
        <v/>
      </c>
    </row>
    <row r="734" spans="1:7" x14ac:dyDescent="0.25">
      <c r="A734" t="s">
        <v>1579</v>
      </c>
      <c r="B734" t="str">
        <f t="shared" si="22"/>
        <v>notify</v>
      </c>
      <c r="C734">
        <f>IF(B734=LOOKUP(B734,terms!$B$2:$B$219),1,0)</f>
        <v>0</v>
      </c>
      <c r="D734">
        <f>IF(B734=LOOKUP(B734,terms!$B$2:$B$223),0,1)</f>
        <v>1</v>
      </c>
      <c r="E734">
        <v>734</v>
      </c>
      <c r="F734" t="str">
        <f t="shared" si="23"/>
        <v>D734</v>
      </c>
      <c r="G734" t="str">
        <f ca="1">IF(C734=1,SUM(INDIRECT(F734):$D$1002),"")</f>
        <v/>
      </c>
    </row>
    <row r="735" spans="1:7" x14ac:dyDescent="0.25">
      <c r="A735" t="s">
        <v>1580</v>
      </c>
      <c r="B735" t="str">
        <f t="shared" si="22"/>
        <v>viewed</v>
      </c>
      <c r="C735">
        <f>IF(B735=LOOKUP(B735,terms!$B$2:$B$219),1,0)</f>
        <v>0</v>
      </c>
      <c r="D735">
        <f>IF(B735=LOOKUP(B735,terms!$B$2:$B$223),0,1)</f>
        <v>1</v>
      </c>
      <c r="E735">
        <v>735</v>
      </c>
      <c r="F735" t="str">
        <f t="shared" si="23"/>
        <v>D735</v>
      </c>
      <c r="G735" t="str">
        <f ca="1">IF(C735=1,SUM(INDIRECT(F735):$D$1002),"")</f>
        <v/>
      </c>
    </row>
    <row r="736" spans="1:7" x14ac:dyDescent="0.25">
      <c r="A736" t="s">
        <v>1581</v>
      </c>
      <c r="B736" t="str">
        <f t="shared" si="22"/>
        <v>required</v>
      </c>
      <c r="C736">
        <f>IF(B736=LOOKUP(B736,terms!$B$2:$B$219),1,0)</f>
        <v>0</v>
      </c>
      <c r="D736">
        <f>IF(B736=LOOKUP(B736,terms!$B$2:$B$223),0,1)</f>
        <v>1</v>
      </c>
      <c r="E736">
        <v>736</v>
      </c>
      <c r="F736" t="str">
        <f t="shared" si="23"/>
        <v>D736</v>
      </c>
      <c r="G736" t="str">
        <f ca="1">IF(C736=1,SUM(INDIRECT(F736):$D$1002),"")</f>
        <v/>
      </c>
    </row>
    <row r="737" spans="1:7" x14ac:dyDescent="0.25">
      <c r="A737" t="s">
        <v>1582</v>
      </c>
      <c r="B737" t="str">
        <f t="shared" si="22"/>
        <v>policy</v>
      </c>
      <c r="C737">
        <f>IF(B737=LOOKUP(B737,terms!$B$2:$B$219),1,0)</f>
        <v>0</v>
      </c>
      <c r="D737">
        <f>IF(B737=LOOKUP(B737,terms!$B$2:$B$223),0,1)</f>
        <v>1</v>
      </c>
      <c r="E737">
        <v>737</v>
      </c>
      <c r="F737" t="str">
        <f t="shared" si="23"/>
        <v>D737</v>
      </c>
      <c r="G737" t="str">
        <f ca="1">IF(C737=1,SUM(INDIRECT(F737):$D$1002),"")</f>
        <v/>
      </c>
    </row>
    <row r="738" spans="1:7" x14ac:dyDescent="0.25">
      <c r="A738" t="s">
        <v>1583</v>
      </c>
      <c r="B738" t="str">
        <f t="shared" si="22"/>
        <v>exchange</v>
      </c>
      <c r="C738">
        <f>IF(B738=LOOKUP(B738,terms!$B$2:$B$219),1,0)</f>
        <v>1</v>
      </c>
      <c r="D738">
        <f>IF(B738=LOOKUP(B738,terms!$B$2:$B$223),0,1)</f>
        <v>0</v>
      </c>
      <c r="E738">
        <v>738</v>
      </c>
      <c r="F738" t="str">
        <f t="shared" si="23"/>
        <v>D738</v>
      </c>
      <c r="G738">
        <f ca="1">IF(C738=1,SUM(INDIRECT(F738):$D$1002),"")</f>
        <v>217</v>
      </c>
    </row>
    <row r="739" spans="1:7" x14ac:dyDescent="0.25">
      <c r="A739" t="s">
        <v>1584</v>
      </c>
      <c r="B739" t="str">
        <f t="shared" si="22"/>
        <v>assister</v>
      </c>
      <c r="C739">
        <f>IF(B739=LOOKUP(B739,terms!$B$2:$B$219),1,0)</f>
        <v>1</v>
      </c>
      <c r="D739">
        <f>IF(B739=LOOKUP(B739,terms!$B$2:$B$223),0,1)</f>
        <v>0</v>
      </c>
      <c r="E739">
        <v>739</v>
      </c>
      <c r="F739" t="str">
        <f t="shared" si="23"/>
        <v>D739</v>
      </c>
      <c r="G739">
        <f ca="1">IF(C739=1,SUM(INDIRECT(F739):$D$1002),"")</f>
        <v>217</v>
      </c>
    </row>
    <row r="740" spans="1:7" x14ac:dyDescent="0.25">
      <c r="A740" t="s">
        <v>754</v>
      </c>
      <c r="B740" t="str">
        <f t="shared" si="22"/>
        <v>deductible</v>
      </c>
      <c r="C740">
        <f>IF(B740=LOOKUP(B740,terms!$B$2:$B$219),1,0)</f>
        <v>1</v>
      </c>
      <c r="D740">
        <f>IF(B740=LOOKUP(B740,terms!$B$2:$B$223),0,1)</f>
        <v>0</v>
      </c>
      <c r="E740">
        <v>740</v>
      </c>
      <c r="F740" t="str">
        <f t="shared" si="23"/>
        <v>D740</v>
      </c>
      <c r="G740">
        <f ca="1">IF(C740=1,SUM(INDIRECT(F740):$D$1002),"")</f>
        <v>217</v>
      </c>
    </row>
    <row r="741" spans="1:7" x14ac:dyDescent="0.25">
      <c r="A741" t="s">
        <v>1585</v>
      </c>
      <c r="B741" t="str">
        <f t="shared" si="22"/>
        <v>acknowledgement</v>
      </c>
      <c r="C741">
        <f>IF(B741=LOOKUP(B741,terms!$B$2:$B$219),1,0)</f>
        <v>0</v>
      </c>
      <c r="D741">
        <f>IF(B741=LOOKUP(B741,terms!$B$2:$B$223),0,1)</f>
        <v>1</v>
      </c>
      <c r="E741">
        <v>741</v>
      </c>
      <c r="F741" t="str">
        <f t="shared" si="23"/>
        <v>D741</v>
      </c>
      <c r="G741" t="str">
        <f ca="1">IF(C741=1,SUM(INDIRECT(F741):$D$1002),"")</f>
        <v/>
      </c>
    </row>
    <row r="742" spans="1:7" x14ac:dyDescent="0.25">
      <c r="A742" t="s">
        <v>1586</v>
      </c>
      <c r="B742" t="str">
        <f t="shared" si="22"/>
        <v>highlight</v>
      </c>
      <c r="C742">
        <f>IF(B742=LOOKUP(B742,terms!$B$2:$B$219),1,0)</f>
        <v>0</v>
      </c>
      <c r="D742">
        <f>IF(B742=LOOKUP(B742,terms!$B$2:$B$223),0,1)</f>
        <v>1</v>
      </c>
      <c r="E742">
        <v>742</v>
      </c>
      <c r="F742" t="str">
        <f t="shared" si="23"/>
        <v>D742</v>
      </c>
      <c r="G742" t="str">
        <f ca="1">IF(C742=1,SUM(INDIRECT(F742):$D$1002),"")</f>
        <v/>
      </c>
    </row>
    <row r="743" spans="1:7" x14ac:dyDescent="0.25">
      <c r="A743" t="s">
        <v>868</v>
      </c>
      <c r="B743" t="str">
        <f t="shared" si="22"/>
        <v>recertification</v>
      </c>
      <c r="C743">
        <f>IF(B743=LOOKUP(B743,terms!$B$2:$B$219),1,0)</f>
        <v>1</v>
      </c>
      <c r="D743">
        <f>IF(B743=LOOKUP(B743,terms!$B$2:$B$223),0,1)</f>
        <v>0</v>
      </c>
      <c r="E743">
        <v>743</v>
      </c>
      <c r="F743" t="str">
        <f t="shared" si="23"/>
        <v>D743</v>
      </c>
      <c r="G743">
        <f ca="1">IF(C743=1,SUM(INDIRECT(F743):$D$1002),"")</f>
        <v>215</v>
      </c>
    </row>
    <row r="744" spans="1:7" x14ac:dyDescent="0.25">
      <c r="A744" t="s">
        <v>1587</v>
      </c>
      <c r="B744" t="str">
        <f t="shared" si="22"/>
        <v>method</v>
      </c>
      <c r="C744">
        <f>IF(B744=LOOKUP(B744,terms!$B$2:$B$219),1,0)</f>
        <v>0</v>
      </c>
      <c r="D744">
        <f>IF(B744=LOOKUP(B744,terms!$B$2:$B$223),0,1)</f>
        <v>1</v>
      </c>
      <c r="E744">
        <v>744</v>
      </c>
      <c r="F744" t="str">
        <f t="shared" si="23"/>
        <v>D744</v>
      </c>
      <c r="G744" t="str">
        <f ca="1">IF(C744=1,SUM(INDIRECT(F744):$D$1002),"")</f>
        <v/>
      </c>
    </row>
    <row r="745" spans="1:7" x14ac:dyDescent="0.25">
      <c r="A745" t="s">
        <v>1588</v>
      </c>
      <c r="B745" t="str">
        <f t="shared" si="22"/>
        <v>non-renewal</v>
      </c>
      <c r="C745">
        <f>IF(B745=LOOKUP(B745,terms!$B$2:$B$219),1,0)</f>
        <v>0</v>
      </c>
      <c r="D745">
        <f>IF(B745=LOOKUP(B745,terms!$B$2:$B$223),0,1)</f>
        <v>1</v>
      </c>
      <c r="E745">
        <v>745</v>
      </c>
      <c r="F745" t="str">
        <f t="shared" si="23"/>
        <v>D745</v>
      </c>
      <c r="G745" t="str">
        <f ca="1">IF(C745=1,SUM(INDIRECT(F745):$D$1002),"")</f>
        <v/>
      </c>
    </row>
    <row r="746" spans="1:7" x14ac:dyDescent="0.25">
      <c r="A746" t="s">
        <v>1589</v>
      </c>
      <c r="B746" t="str">
        <f t="shared" si="22"/>
        <v>disease</v>
      </c>
      <c r="C746">
        <f>IF(B746=LOOKUP(B746,terms!$B$2:$B$219),1,0)</f>
        <v>0</v>
      </c>
      <c r="D746">
        <f>IF(B746=LOOKUP(B746,terms!$B$2:$B$223),0,1)</f>
        <v>1</v>
      </c>
      <c r="E746">
        <v>746</v>
      </c>
      <c r="F746" t="str">
        <f t="shared" si="23"/>
        <v>D746</v>
      </c>
      <c r="G746" t="str">
        <f ca="1">IF(C746=1,SUM(INDIRECT(F746):$D$1002),"")</f>
        <v/>
      </c>
    </row>
    <row r="747" spans="1:7" x14ac:dyDescent="0.25">
      <c r="A747" t="s">
        <v>1590</v>
      </c>
      <c r="B747" t="str">
        <f t="shared" si="22"/>
        <v>link</v>
      </c>
      <c r="C747">
        <f>IF(B747=LOOKUP(B747,terms!$B$2:$B$219),1,0)</f>
        <v>0</v>
      </c>
      <c r="D747">
        <f>IF(B747=LOOKUP(B747,terms!$B$2:$B$223),0,1)</f>
        <v>1</v>
      </c>
      <c r="E747">
        <v>747</v>
      </c>
      <c r="F747" t="str">
        <f t="shared" si="23"/>
        <v>D747</v>
      </c>
      <c r="G747" t="str">
        <f ca="1">IF(C747=1,SUM(INDIRECT(F747):$D$1002),"")</f>
        <v/>
      </c>
    </row>
    <row r="748" spans="1:7" x14ac:dyDescent="0.25">
      <c r="A748" t="s">
        <v>753</v>
      </c>
      <c r="B748" t="str">
        <f t="shared" si="22"/>
        <v>decertification</v>
      </c>
      <c r="C748">
        <f>IF(B748=LOOKUP(B748,terms!$B$2:$B$219),1,0)</f>
        <v>1</v>
      </c>
      <c r="D748">
        <f>IF(B748=LOOKUP(B748,terms!$B$2:$B$223),0,1)</f>
        <v>0</v>
      </c>
      <c r="E748">
        <v>748</v>
      </c>
      <c r="F748" t="str">
        <f t="shared" si="23"/>
        <v>D748</v>
      </c>
      <c r="G748">
        <f ca="1">IF(C748=1,SUM(INDIRECT(F748):$D$1002),"")</f>
        <v>211</v>
      </c>
    </row>
    <row r="749" spans="1:7" x14ac:dyDescent="0.25">
      <c r="A749" t="s">
        <v>1591</v>
      </c>
      <c r="B749" t="str">
        <f t="shared" si="22"/>
        <v>store</v>
      </c>
      <c r="C749">
        <f>IF(B749=LOOKUP(B749,terms!$B$2:$B$219),1,0)</f>
        <v>0</v>
      </c>
      <c r="D749">
        <f>IF(B749=LOOKUP(B749,terms!$B$2:$B$223),0,1)</f>
        <v>1</v>
      </c>
      <c r="E749">
        <v>749</v>
      </c>
      <c r="F749" t="str">
        <f t="shared" si="23"/>
        <v>D749</v>
      </c>
      <c r="G749" t="str">
        <f ca="1">IF(C749=1,SUM(INDIRECT(F749):$D$1002),"")</f>
        <v/>
      </c>
    </row>
    <row r="750" spans="1:7" x14ac:dyDescent="0.25">
      <c r="A750" t="s">
        <v>1592</v>
      </c>
      <c r="B750" t="str">
        <f t="shared" si="22"/>
        <v>requested</v>
      </c>
      <c r="C750">
        <f>IF(B750=LOOKUP(B750,terms!$B$2:$B$219),1,0)</f>
        <v>0</v>
      </c>
      <c r="D750">
        <f>IF(B750=LOOKUP(B750,terms!$B$2:$B$223),0,1)</f>
        <v>1</v>
      </c>
      <c r="E750">
        <v>750</v>
      </c>
      <c r="F750" t="str">
        <f t="shared" si="23"/>
        <v>D750</v>
      </c>
      <c r="G750" t="str">
        <f ca="1">IF(C750=1,SUM(INDIRECT(F750):$D$1002),"")</f>
        <v/>
      </c>
    </row>
    <row r="751" spans="1:7" x14ac:dyDescent="0.25">
      <c r="A751" t="s">
        <v>1593</v>
      </c>
      <c r="B751" t="str">
        <f t="shared" si="22"/>
        <v>example</v>
      </c>
      <c r="C751">
        <f>IF(B751=LOOKUP(B751,terms!$B$2:$B$219),1,0)</f>
        <v>0</v>
      </c>
      <c r="D751">
        <f>IF(B751=LOOKUP(B751,terms!$B$2:$B$223),0,1)</f>
        <v>1</v>
      </c>
      <c r="E751">
        <v>751</v>
      </c>
      <c r="F751" t="str">
        <f t="shared" si="23"/>
        <v>D751</v>
      </c>
      <c r="G751" t="str">
        <f ca="1">IF(C751=1,SUM(INDIRECT(F751):$D$1002),"")</f>
        <v/>
      </c>
    </row>
    <row r="752" spans="1:7" x14ac:dyDescent="0.25">
      <c r="A752" t="s">
        <v>769</v>
      </c>
      <c r="B752" t="str">
        <f t="shared" si="22"/>
        <v>employer</v>
      </c>
      <c r="C752">
        <f>IF(B752=LOOKUP(B752,terms!$B$2:$B$219),1,0)</f>
        <v>1</v>
      </c>
      <c r="D752">
        <f>IF(B752=LOOKUP(B752,terms!$B$2:$B$223),0,1)</f>
        <v>0</v>
      </c>
      <c r="E752">
        <v>752</v>
      </c>
      <c r="F752" t="str">
        <f t="shared" si="23"/>
        <v>D752</v>
      </c>
      <c r="G752">
        <f ca="1">IF(C752=1,SUM(INDIRECT(F752):$D$1002),"")</f>
        <v>208</v>
      </c>
    </row>
    <row r="753" spans="1:7" x14ac:dyDescent="0.25">
      <c r="A753" t="s">
        <v>771</v>
      </c>
      <c r="B753" t="str">
        <f t="shared" si="22"/>
        <v>enroll</v>
      </c>
      <c r="C753">
        <f>IF(B753=LOOKUP(B753,terms!$B$2:$B$219),1,0)</f>
        <v>1</v>
      </c>
      <c r="D753">
        <f>IF(B753=LOOKUP(B753,terms!$B$2:$B$223),0,1)</f>
        <v>0</v>
      </c>
      <c r="E753">
        <v>753</v>
      </c>
      <c r="F753" t="str">
        <f t="shared" si="23"/>
        <v>D753</v>
      </c>
      <c r="G753">
        <f ca="1">IF(C753=1,SUM(INDIRECT(F753):$D$1002),"")</f>
        <v>208</v>
      </c>
    </row>
    <row r="754" spans="1:7" x14ac:dyDescent="0.25">
      <c r="A754" t="s">
        <v>1594</v>
      </c>
      <c r="B754" t="str">
        <f t="shared" si="22"/>
        <v>include</v>
      </c>
      <c r="C754">
        <f>IF(B754=LOOKUP(B754,terms!$B$2:$B$219),1,0)</f>
        <v>0</v>
      </c>
      <c r="D754">
        <f>IF(B754=LOOKUP(B754,terms!$B$2:$B$223),0,1)</f>
        <v>1</v>
      </c>
      <c r="E754">
        <v>754</v>
      </c>
      <c r="F754" t="str">
        <f t="shared" si="23"/>
        <v>D754</v>
      </c>
      <c r="G754" t="str">
        <f ca="1">IF(C754=1,SUM(INDIRECT(F754):$D$1002),"")</f>
        <v/>
      </c>
    </row>
    <row r="755" spans="1:7" x14ac:dyDescent="0.25">
      <c r="A755" t="s">
        <v>1595</v>
      </c>
      <c r="B755" t="str">
        <f t="shared" si="22"/>
        <v>way</v>
      </c>
      <c r="C755">
        <f>IF(B755=LOOKUP(B755,terms!$B$2:$B$219),1,0)</f>
        <v>0</v>
      </c>
      <c r="D755">
        <f>IF(B755=LOOKUP(B755,terms!$B$2:$B$223),0,1)</f>
        <v>1</v>
      </c>
      <c r="E755">
        <v>755</v>
      </c>
      <c r="F755" t="str">
        <f t="shared" si="23"/>
        <v>D755</v>
      </c>
      <c r="G755" t="str">
        <f ca="1">IF(C755=1,SUM(INDIRECT(F755):$D$1002),"")</f>
        <v/>
      </c>
    </row>
    <row r="756" spans="1:7" x14ac:dyDescent="0.25">
      <c r="A756" t="s">
        <v>1596</v>
      </c>
      <c r="B756" t="str">
        <f t="shared" si="22"/>
        <v>received</v>
      </c>
      <c r="C756">
        <f>IF(B756=LOOKUP(B756,terms!$B$2:$B$219),1,0)</f>
        <v>0</v>
      </c>
      <c r="D756">
        <f>IF(B756=LOOKUP(B756,terms!$B$2:$B$223),0,1)</f>
        <v>1</v>
      </c>
      <c r="E756">
        <v>756</v>
      </c>
      <c r="F756" t="str">
        <f t="shared" si="23"/>
        <v>D756</v>
      </c>
      <c r="G756" t="str">
        <f ca="1">IF(C756=1,SUM(INDIRECT(F756):$D$1002),"")</f>
        <v/>
      </c>
    </row>
    <row r="757" spans="1:7" x14ac:dyDescent="0.25">
      <c r="A757" t="s">
        <v>1597</v>
      </c>
      <c r="B757" t="str">
        <f t="shared" si="22"/>
        <v>documentation</v>
      </c>
      <c r="C757">
        <f>IF(B757=LOOKUP(B757,terms!$B$2:$B$219),1,0)</f>
        <v>0</v>
      </c>
      <c r="D757">
        <f>IF(B757=LOOKUP(B757,terms!$B$2:$B$223),0,1)</f>
        <v>1</v>
      </c>
      <c r="E757">
        <v>757</v>
      </c>
      <c r="F757" t="str">
        <f t="shared" si="23"/>
        <v>D757</v>
      </c>
      <c r="G757" t="str">
        <f ca="1">IF(C757=1,SUM(INDIRECT(F757):$D$1002),"")</f>
        <v/>
      </c>
    </row>
    <row r="758" spans="1:7" x14ac:dyDescent="0.25">
      <c r="A758" t="s">
        <v>763</v>
      </c>
      <c r="B758" t="str">
        <f t="shared" si="22"/>
        <v>disposition</v>
      </c>
      <c r="C758">
        <f>IF(B758=LOOKUP(B758,terms!$B$2:$B$219),1,0)</f>
        <v>1</v>
      </c>
      <c r="D758">
        <f>IF(B758=LOOKUP(B758,terms!$B$2:$B$223),0,1)</f>
        <v>0</v>
      </c>
      <c r="E758">
        <v>758</v>
      </c>
      <c r="F758" t="str">
        <f t="shared" si="23"/>
        <v>D758</v>
      </c>
      <c r="G758">
        <f ca="1">IF(C758=1,SUM(INDIRECT(F758):$D$1002),"")</f>
        <v>204</v>
      </c>
    </row>
    <row r="759" spans="1:7" x14ac:dyDescent="0.25">
      <c r="A759" t="s">
        <v>1598</v>
      </c>
      <c r="B759" t="str">
        <f t="shared" si="22"/>
        <v>file</v>
      </c>
      <c r="C759">
        <f>IF(B759=LOOKUP(B759,terms!$B$2:$B$219),1,0)</f>
        <v>0</v>
      </c>
      <c r="D759">
        <f>IF(B759=LOOKUP(B759,terms!$B$2:$B$223),0,1)</f>
        <v>1</v>
      </c>
      <c r="E759">
        <v>759</v>
      </c>
      <c r="F759" t="str">
        <f t="shared" si="23"/>
        <v>D759</v>
      </c>
      <c r="G759" t="str">
        <f ca="1">IF(C759=1,SUM(INDIRECT(F759):$D$1002),"")</f>
        <v/>
      </c>
    </row>
    <row r="760" spans="1:7" x14ac:dyDescent="0.25">
      <c r="A760" t="s">
        <v>1599</v>
      </c>
      <c r="B760" t="str">
        <f t="shared" si="22"/>
        <v>present</v>
      </c>
      <c r="C760">
        <f>IF(B760=LOOKUP(B760,terms!$B$2:$B$219),1,0)</f>
        <v>0</v>
      </c>
      <c r="D760">
        <f>IF(B760=LOOKUP(B760,terms!$B$2:$B$223),0,1)</f>
        <v>1</v>
      </c>
      <c r="E760">
        <v>760</v>
      </c>
      <c r="F760" t="str">
        <f t="shared" si="23"/>
        <v>D760</v>
      </c>
      <c r="G760" t="str">
        <f ca="1">IF(C760=1,SUM(INDIRECT(F760):$D$1002),"")</f>
        <v/>
      </c>
    </row>
    <row r="761" spans="1:7" x14ac:dyDescent="0.25">
      <c r="A761" t="s">
        <v>1600</v>
      </c>
      <c r="B761" t="str">
        <f t="shared" si="22"/>
        <v>show</v>
      </c>
      <c r="C761">
        <f>IF(B761=LOOKUP(B761,terms!$B$2:$B$219),1,0)</f>
        <v>0</v>
      </c>
      <c r="D761">
        <f>IF(B761=LOOKUP(B761,terms!$B$2:$B$223),0,1)</f>
        <v>1</v>
      </c>
      <c r="E761">
        <v>761</v>
      </c>
      <c r="F761" t="str">
        <f t="shared" si="23"/>
        <v>D761</v>
      </c>
      <c r="G761" t="str">
        <f ca="1">IF(C761=1,SUM(INDIRECT(F761):$D$1002),"")</f>
        <v/>
      </c>
    </row>
    <row r="762" spans="1:7" x14ac:dyDescent="0.25">
      <c r="A762" t="s">
        <v>1601</v>
      </c>
      <c r="B762" t="str">
        <f t="shared" si="22"/>
        <v>verified</v>
      </c>
      <c r="C762">
        <f>IF(B762=LOOKUP(B762,terms!$B$2:$B$219),1,0)</f>
        <v>0</v>
      </c>
      <c r="D762">
        <f>IF(B762=LOOKUP(B762,terms!$B$2:$B$223),0,1)</f>
        <v>1</v>
      </c>
      <c r="E762">
        <v>762</v>
      </c>
      <c r="F762" t="str">
        <f t="shared" si="23"/>
        <v>D762</v>
      </c>
      <c r="G762" t="str">
        <f ca="1">IF(C762=1,SUM(INDIRECT(F762):$D$1002),"")</f>
        <v/>
      </c>
    </row>
    <row r="763" spans="1:7" x14ac:dyDescent="0.25">
      <c r="A763" t="s">
        <v>1602</v>
      </c>
      <c r="B763" t="str">
        <f t="shared" si="22"/>
        <v>medi-cal</v>
      </c>
      <c r="C763">
        <f>IF(B763=LOOKUP(B763,terms!$B$2:$B$219),1,0)</f>
        <v>1</v>
      </c>
      <c r="D763">
        <f>IF(B763=LOOKUP(B763,terms!$B$2:$B$223),0,1)</f>
        <v>0</v>
      </c>
      <c r="E763">
        <v>763</v>
      </c>
      <c r="F763" t="str">
        <f t="shared" si="23"/>
        <v>D763</v>
      </c>
      <c r="G763">
        <f ca="1">IF(C763=1,SUM(INDIRECT(F763):$D$1002),"")</f>
        <v>200</v>
      </c>
    </row>
    <row r="764" spans="1:7" x14ac:dyDescent="0.25">
      <c r="A764" t="s">
        <v>712</v>
      </c>
      <c r="B764" t="str">
        <f t="shared" si="22"/>
        <v>applicant</v>
      </c>
      <c r="C764">
        <f>IF(B764=LOOKUP(B764,terms!$B$2:$B$219),1,0)</f>
        <v>1</v>
      </c>
      <c r="D764">
        <f>IF(B764=LOOKUP(B764,terms!$B$2:$B$223),0,1)</f>
        <v>0</v>
      </c>
      <c r="E764">
        <v>764</v>
      </c>
      <c r="F764" t="str">
        <f t="shared" si="23"/>
        <v>D764</v>
      </c>
      <c r="G764">
        <f ca="1">IF(C764=1,SUM(INDIRECT(F764):$D$1002),"")</f>
        <v>200</v>
      </c>
    </row>
    <row r="765" spans="1:7" x14ac:dyDescent="0.25">
      <c r="A765" t="s">
        <v>1603</v>
      </c>
      <c r="B765" t="str">
        <f t="shared" si="22"/>
        <v>csr</v>
      </c>
      <c r="C765">
        <f>IF(B765=LOOKUP(B765,terms!$B$2:$B$219),1,0)</f>
        <v>1</v>
      </c>
      <c r="D765">
        <f>IF(B765=LOOKUP(B765,terms!$B$2:$B$223),0,1)</f>
        <v>0</v>
      </c>
      <c r="E765">
        <v>765</v>
      </c>
      <c r="F765" t="str">
        <f t="shared" si="23"/>
        <v>D765</v>
      </c>
      <c r="G765">
        <f ca="1">IF(C765=1,SUM(INDIRECT(F765):$D$1002),"")</f>
        <v>200</v>
      </c>
    </row>
    <row r="766" spans="1:7" x14ac:dyDescent="0.25">
      <c r="A766" t="s">
        <v>1604</v>
      </c>
      <c r="B766" t="str">
        <f t="shared" si="22"/>
        <v>eligible</v>
      </c>
      <c r="C766">
        <f>IF(B766=LOOKUP(B766,terms!$B$2:$B$219),1,0)</f>
        <v>0</v>
      </c>
      <c r="D766">
        <f>IF(B766=LOOKUP(B766,terms!$B$2:$B$223),0,1)</f>
        <v>1</v>
      </c>
      <c r="E766">
        <v>766</v>
      </c>
      <c r="F766" t="str">
        <f t="shared" si="23"/>
        <v>D766</v>
      </c>
      <c r="G766" t="str">
        <f ca="1">IF(C766=1,SUM(INDIRECT(F766):$D$1002),"")</f>
        <v/>
      </c>
    </row>
    <row r="767" spans="1:7" x14ac:dyDescent="0.25">
      <c r="A767" t="s">
        <v>1605</v>
      </c>
      <c r="B767" t="str">
        <f t="shared" si="22"/>
        <v>display</v>
      </c>
      <c r="C767">
        <f>IF(B767=LOOKUP(B767,terms!$B$2:$B$219),1,0)</f>
        <v>0</v>
      </c>
      <c r="D767">
        <f>IF(B767=LOOKUP(B767,terms!$B$2:$B$223),0,1)</f>
        <v>1</v>
      </c>
      <c r="E767">
        <v>767</v>
      </c>
      <c r="F767" t="str">
        <f t="shared" si="23"/>
        <v>D767</v>
      </c>
      <c r="G767" t="str">
        <f ca="1">IF(C767=1,SUM(INDIRECT(F767):$D$1002),"")</f>
        <v/>
      </c>
    </row>
    <row r="768" spans="1:7" x14ac:dyDescent="0.25">
      <c r="A768" t="s">
        <v>1606</v>
      </c>
      <c r="B768" t="str">
        <f t="shared" si="22"/>
        <v>insurance</v>
      </c>
      <c r="C768">
        <f>IF(B768=LOOKUP(B768,terms!$B$2:$B$219),1,0)</f>
        <v>0</v>
      </c>
      <c r="D768">
        <f>IF(B768=LOOKUP(B768,terms!$B$2:$B$223),0,1)</f>
        <v>1</v>
      </c>
      <c r="E768">
        <v>768</v>
      </c>
      <c r="F768" t="str">
        <f t="shared" si="23"/>
        <v>D768</v>
      </c>
      <c r="G768" t="str">
        <f ca="1">IF(C768=1,SUM(INDIRECT(F768):$D$1002),"")</f>
        <v/>
      </c>
    </row>
    <row r="769" spans="1:7" x14ac:dyDescent="0.25">
      <c r="A769" t="s">
        <v>1607</v>
      </c>
      <c r="B769" t="str">
        <f t="shared" si="22"/>
        <v>log</v>
      </c>
      <c r="C769">
        <f>IF(B769=LOOKUP(B769,terms!$B$2:$B$219),1,0)</f>
        <v>0</v>
      </c>
      <c r="D769">
        <f>IF(B769=LOOKUP(B769,terms!$B$2:$B$223),0,1)</f>
        <v>1</v>
      </c>
      <c r="E769">
        <v>769</v>
      </c>
      <c r="F769" t="str">
        <f t="shared" si="23"/>
        <v>D769</v>
      </c>
      <c r="G769" t="str">
        <f ca="1">IF(C769=1,SUM(INDIRECT(F769):$D$1002),"")</f>
        <v/>
      </c>
    </row>
    <row r="770" spans="1:7" x14ac:dyDescent="0.25">
      <c r="A770" t="s">
        <v>1608</v>
      </c>
      <c r="B770" t="str">
        <f t="shared" si="22"/>
        <v>assign</v>
      </c>
      <c r="C770">
        <f>IF(B770=LOOKUP(B770,terms!$B$2:$B$219),1,0)</f>
        <v>0</v>
      </c>
      <c r="D770">
        <f>IF(B770=LOOKUP(B770,terms!$B$2:$B$223),0,1)</f>
        <v>1</v>
      </c>
      <c r="E770">
        <v>770</v>
      </c>
      <c r="F770" t="str">
        <f t="shared" si="23"/>
        <v>D770</v>
      </c>
      <c r="G770" t="str">
        <f ca="1">IF(C770=1,SUM(INDIRECT(F770):$D$1002),"")</f>
        <v/>
      </c>
    </row>
    <row r="771" spans="1:7" x14ac:dyDescent="0.25">
      <c r="A771" t="s">
        <v>1609</v>
      </c>
      <c r="B771" t="str">
        <f t="shared" ref="B771:B834" si="24">LOWER(SUBSTITUTE(A771," ",""))</f>
        <v>circumstance</v>
      </c>
      <c r="C771">
        <f>IF(B771=LOOKUP(B771,terms!$B$2:$B$219),1,0)</f>
        <v>0</v>
      </c>
      <c r="D771">
        <f>IF(B771=LOOKUP(B771,terms!$B$2:$B$223),0,1)</f>
        <v>1</v>
      </c>
      <c r="E771">
        <v>771</v>
      </c>
      <c r="F771" t="str">
        <f t="shared" ref="F771:F834" si="25">CONCATENATE("D",E771)</f>
        <v>D771</v>
      </c>
      <c r="G771" t="str">
        <f ca="1">IF(C771=1,SUM(INDIRECT(F771):$D$1002),"")</f>
        <v/>
      </c>
    </row>
    <row r="772" spans="1:7" x14ac:dyDescent="0.25">
      <c r="A772" t="s">
        <v>1610</v>
      </c>
      <c r="B772" t="str">
        <f t="shared" si="24"/>
        <v>search</v>
      </c>
      <c r="C772">
        <f>IF(B772=LOOKUP(B772,terms!$B$2:$B$219),1,0)</f>
        <v>0</v>
      </c>
      <c r="D772">
        <f>IF(B772=LOOKUP(B772,terms!$B$2:$B$223),0,1)</f>
        <v>1</v>
      </c>
      <c r="E772">
        <v>772</v>
      </c>
      <c r="F772" t="str">
        <f t="shared" si="25"/>
        <v>D772</v>
      </c>
      <c r="G772" t="str">
        <f ca="1">IF(C772=1,SUM(INDIRECT(F772):$D$1002),"")</f>
        <v/>
      </c>
    </row>
    <row r="773" spans="1:7" x14ac:dyDescent="0.25">
      <c r="A773" t="s">
        <v>1611</v>
      </c>
      <c r="B773" t="str">
        <f t="shared" si="24"/>
        <v>view</v>
      </c>
      <c r="C773">
        <f>IF(B773=LOOKUP(B773,terms!$B$2:$B$219),1,0)</f>
        <v>0</v>
      </c>
      <c r="D773">
        <f>IF(B773=LOOKUP(B773,terms!$B$2:$B$223),0,1)</f>
        <v>1</v>
      </c>
      <c r="E773">
        <v>773</v>
      </c>
      <c r="F773" t="str">
        <f t="shared" si="25"/>
        <v>D773</v>
      </c>
      <c r="G773" t="str">
        <f ca="1">IF(C773=1,SUM(INDIRECT(F773):$D$1002),"")</f>
        <v/>
      </c>
    </row>
    <row r="774" spans="1:7" x14ac:dyDescent="0.25">
      <c r="A774" t="s">
        <v>1612</v>
      </c>
      <c r="B774" t="str">
        <f t="shared" si="24"/>
        <v>department</v>
      </c>
      <c r="C774">
        <f>IF(B774=LOOKUP(B774,terms!$B$2:$B$219),1,0)</f>
        <v>0</v>
      </c>
      <c r="D774">
        <f>IF(B774=LOOKUP(B774,terms!$B$2:$B$223),0,1)</f>
        <v>1</v>
      </c>
      <c r="E774">
        <v>774</v>
      </c>
      <c r="F774" t="str">
        <f t="shared" si="25"/>
        <v>D774</v>
      </c>
      <c r="G774" t="str">
        <f ca="1">IF(C774=1,SUM(INDIRECT(F774):$D$1002),"")</f>
        <v/>
      </c>
    </row>
    <row r="775" spans="1:7" x14ac:dyDescent="0.25">
      <c r="A775" t="s">
        <v>1613</v>
      </c>
      <c r="B775" t="str">
        <f t="shared" si="24"/>
        <v>residency</v>
      </c>
      <c r="C775">
        <f>IF(B775=LOOKUP(B775,terms!$B$2:$B$219),1,0)</f>
        <v>0</v>
      </c>
      <c r="D775">
        <f>IF(B775=LOOKUP(B775,terms!$B$2:$B$223),0,1)</f>
        <v>1</v>
      </c>
      <c r="E775">
        <v>775</v>
      </c>
      <c r="F775" t="str">
        <f t="shared" si="25"/>
        <v>D775</v>
      </c>
      <c r="G775" t="str">
        <f ca="1">IF(C775=1,SUM(INDIRECT(F775):$D$1002),"")</f>
        <v/>
      </c>
    </row>
    <row r="776" spans="1:7" x14ac:dyDescent="0.25">
      <c r="A776" t="s">
        <v>1614</v>
      </c>
      <c r="B776" t="str">
        <f t="shared" si="24"/>
        <v>number</v>
      </c>
      <c r="C776">
        <f>IF(B776=LOOKUP(B776,terms!$B$2:$B$219),1,0)</f>
        <v>0</v>
      </c>
      <c r="D776">
        <f>IF(B776=LOOKUP(B776,terms!$B$2:$B$223),0,1)</f>
        <v>1</v>
      </c>
      <c r="E776">
        <v>776</v>
      </c>
      <c r="F776" t="str">
        <f t="shared" si="25"/>
        <v>D776</v>
      </c>
      <c r="G776" t="str">
        <f ca="1">IF(C776=1,SUM(INDIRECT(F776):$D$1002),"")</f>
        <v/>
      </c>
    </row>
    <row r="777" spans="1:7" x14ac:dyDescent="0.25">
      <c r="A777" t="s">
        <v>1615</v>
      </c>
      <c r="B777" t="str">
        <f t="shared" si="24"/>
        <v>cm</v>
      </c>
      <c r="C777">
        <f>IF(B777=LOOKUP(B777,terms!$B$2:$B$219),1,0)</f>
        <v>0</v>
      </c>
      <c r="D777">
        <f>IF(B777=LOOKUP(B777,terms!$B$2:$B$223),0,1)</f>
        <v>1</v>
      </c>
      <c r="E777">
        <v>777</v>
      </c>
      <c r="F777" t="str">
        <f t="shared" si="25"/>
        <v>D777</v>
      </c>
      <c r="G777" t="str">
        <f ca="1">IF(C777=1,SUM(INDIRECT(F777):$D$1002),"")</f>
        <v/>
      </c>
    </row>
    <row r="778" spans="1:7" x14ac:dyDescent="0.25">
      <c r="A778" t="s">
        <v>1616</v>
      </c>
      <c r="B778" t="str">
        <f t="shared" si="24"/>
        <v>type</v>
      </c>
      <c r="C778">
        <f>IF(B778=LOOKUP(B778,terms!$B$2:$B$219),1,0)</f>
        <v>0</v>
      </c>
      <c r="D778">
        <f>IF(B778=LOOKUP(B778,terms!$B$2:$B$223),0,1)</f>
        <v>1</v>
      </c>
      <c r="E778">
        <v>778</v>
      </c>
      <c r="F778" t="str">
        <f t="shared" si="25"/>
        <v>D778</v>
      </c>
      <c r="G778" t="str">
        <f ca="1">IF(C778=1,SUM(INDIRECT(F778):$D$1002),"")</f>
        <v/>
      </c>
    </row>
    <row r="779" spans="1:7" x14ac:dyDescent="0.25">
      <c r="A779" t="s">
        <v>1617</v>
      </c>
      <c r="B779" t="str">
        <f t="shared" si="24"/>
        <v>provide</v>
      </c>
      <c r="C779">
        <f>IF(B779=LOOKUP(B779,terms!$B$2:$B$219),1,0)</f>
        <v>0</v>
      </c>
      <c r="D779">
        <f>IF(B779=LOOKUP(B779,terms!$B$2:$B$223),0,1)</f>
        <v>1</v>
      </c>
      <c r="E779">
        <v>779</v>
      </c>
      <c r="F779" t="str">
        <f t="shared" si="25"/>
        <v>D779</v>
      </c>
      <c r="G779" t="str">
        <f ca="1">IF(C779=1,SUM(INDIRECT(F779):$D$1002),"")</f>
        <v/>
      </c>
    </row>
    <row r="780" spans="1:7" x14ac:dyDescent="0.25">
      <c r="A780" t="s">
        <v>1618</v>
      </c>
      <c r="B780" t="str">
        <f t="shared" si="24"/>
        <v>email</v>
      </c>
      <c r="C780">
        <f>IF(B780=LOOKUP(B780,terms!$B$2:$B$219),1,0)</f>
        <v>0</v>
      </c>
      <c r="D780">
        <f>IF(B780=LOOKUP(B780,terms!$B$2:$B$223),0,1)</f>
        <v>1</v>
      </c>
      <c r="E780">
        <v>780</v>
      </c>
      <c r="F780" t="str">
        <f t="shared" si="25"/>
        <v>D780</v>
      </c>
      <c r="G780" t="str">
        <f ca="1">IF(C780=1,SUM(INDIRECT(F780):$D$1002),"")</f>
        <v/>
      </c>
    </row>
    <row r="781" spans="1:7" x14ac:dyDescent="0.25">
      <c r="A781" t="s">
        <v>1619</v>
      </c>
      <c r="B781" t="str">
        <f t="shared" si="24"/>
        <v>text</v>
      </c>
      <c r="C781">
        <f>IF(B781=LOOKUP(B781,terms!$B$2:$B$219),1,0)</f>
        <v>0</v>
      </c>
      <c r="D781">
        <f>IF(B781=LOOKUP(B781,terms!$B$2:$B$223),0,1)</f>
        <v>1</v>
      </c>
      <c r="E781">
        <v>781</v>
      </c>
      <c r="F781" t="str">
        <f t="shared" si="25"/>
        <v>D781</v>
      </c>
      <c r="G781" t="str">
        <f ca="1">IF(C781=1,SUM(INDIRECT(F781):$D$1002),"")</f>
        <v/>
      </c>
    </row>
    <row r="782" spans="1:7" x14ac:dyDescent="0.25">
      <c r="A782" t="s">
        <v>1620</v>
      </c>
      <c r="B782" t="str">
        <f t="shared" si="24"/>
        <v>aptc</v>
      </c>
      <c r="C782">
        <f>IF(B782=LOOKUP(B782,terms!$B$2:$B$219),1,0)</f>
        <v>1</v>
      </c>
      <c r="D782">
        <f>IF(B782=LOOKUP(B782,terms!$B$2:$B$223),0,1)</f>
        <v>0</v>
      </c>
      <c r="E782">
        <v>782</v>
      </c>
      <c r="F782" t="str">
        <f t="shared" si="25"/>
        <v>D782</v>
      </c>
      <c r="G782">
        <f ca="1">IF(C782=1,SUM(INDIRECT(F782):$D$1002),"")</f>
        <v>184</v>
      </c>
    </row>
    <row r="783" spans="1:7" x14ac:dyDescent="0.25">
      <c r="A783" t="s">
        <v>1621</v>
      </c>
      <c r="B783" t="str">
        <f t="shared" si="24"/>
        <v>access</v>
      </c>
      <c r="C783">
        <f>IF(B783=LOOKUP(B783,terms!$B$2:$B$219),1,0)</f>
        <v>0</v>
      </c>
      <c r="D783">
        <f>IF(B783=LOOKUP(B783,terms!$B$2:$B$223),0,1)</f>
        <v>1</v>
      </c>
      <c r="E783">
        <v>783</v>
      </c>
      <c r="F783" t="str">
        <f t="shared" si="25"/>
        <v>D783</v>
      </c>
      <c r="G783" t="str">
        <f ca="1">IF(C783=1,SUM(INDIRECT(F783):$D$1002),"")</f>
        <v/>
      </c>
    </row>
    <row r="784" spans="1:7" x14ac:dyDescent="0.25">
      <c r="A784" t="s">
        <v>1622</v>
      </c>
      <c r="B784" t="str">
        <f t="shared" si="24"/>
        <v>mail</v>
      </c>
      <c r="C784">
        <f>IF(B784=LOOKUP(B784,terms!$B$2:$B$219),1,0)</f>
        <v>0</v>
      </c>
      <c r="D784">
        <f>IF(B784=LOOKUP(B784,terms!$B$2:$B$223),0,1)</f>
        <v>1</v>
      </c>
      <c r="E784">
        <v>784</v>
      </c>
      <c r="F784" t="str">
        <f t="shared" si="25"/>
        <v>D784</v>
      </c>
      <c r="G784" t="str">
        <f ca="1">IF(C784=1,SUM(INDIRECT(F784):$D$1002),"")</f>
        <v/>
      </c>
    </row>
    <row r="785" spans="1:7" x14ac:dyDescent="0.25">
      <c r="A785" t="s">
        <v>1623</v>
      </c>
      <c r="B785" t="str">
        <f t="shared" si="24"/>
        <v>source</v>
      </c>
      <c r="C785">
        <f>IF(B785=LOOKUP(B785,terms!$B$2:$B$219),1,0)</f>
        <v>0</v>
      </c>
      <c r="D785">
        <f>IF(B785=LOOKUP(B785,terms!$B$2:$B$223),0,1)</f>
        <v>1</v>
      </c>
      <c r="E785">
        <v>785</v>
      </c>
      <c r="F785" t="str">
        <f t="shared" si="25"/>
        <v>D785</v>
      </c>
      <c r="G785" t="str">
        <f ca="1">IF(C785=1,SUM(INDIRECT(F785):$D$1002),"")</f>
        <v/>
      </c>
    </row>
    <row r="786" spans="1:7" x14ac:dyDescent="0.25">
      <c r="A786" t="s">
        <v>1624</v>
      </c>
      <c r="B786" t="str">
        <f t="shared" si="24"/>
        <v>comparison</v>
      </c>
      <c r="C786">
        <f>IF(B786=LOOKUP(B786,terms!$B$2:$B$219),1,0)</f>
        <v>0</v>
      </c>
      <c r="D786">
        <f>IF(B786=LOOKUP(B786,terms!$B$2:$B$223),0,1)</f>
        <v>1</v>
      </c>
      <c r="E786">
        <v>786</v>
      </c>
      <c r="F786" t="str">
        <f t="shared" si="25"/>
        <v>D786</v>
      </c>
      <c r="G786" t="str">
        <f ca="1">IF(C786=1,SUM(INDIRECT(F786):$D$1002),"")</f>
        <v/>
      </c>
    </row>
    <row r="787" spans="1:7" x14ac:dyDescent="0.25">
      <c r="A787" t="s">
        <v>1625</v>
      </c>
      <c r="B787" t="str">
        <f t="shared" si="24"/>
        <v>result</v>
      </c>
      <c r="C787">
        <f>IF(B787=LOOKUP(B787,terms!$B$2:$B$219),1,0)</f>
        <v>0</v>
      </c>
      <c r="D787">
        <f>IF(B787=LOOKUP(B787,terms!$B$2:$B$223),0,1)</f>
        <v>1</v>
      </c>
      <c r="E787">
        <v>787</v>
      </c>
      <c r="F787" t="str">
        <f t="shared" si="25"/>
        <v>D787</v>
      </c>
      <c r="G787" t="str">
        <f ca="1">IF(C787=1,SUM(INDIRECT(F787):$D$1002),"")</f>
        <v/>
      </c>
    </row>
    <row r="788" spans="1:7" x14ac:dyDescent="0.25">
      <c r="A788" t="s">
        <v>1626</v>
      </c>
      <c r="B788" t="str">
        <f t="shared" si="24"/>
        <v>functionality</v>
      </c>
      <c r="C788">
        <f>IF(B788=LOOKUP(B788,terms!$B$2:$B$219),1,0)</f>
        <v>0</v>
      </c>
      <c r="D788">
        <f>IF(B788=LOOKUP(B788,terms!$B$2:$B$223),0,1)</f>
        <v>1</v>
      </c>
      <c r="E788">
        <v>788</v>
      </c>
      <c r="F788" t="str">
        <f t="shared" si="25"/>
        <v>D788</v>
      </c>
      <c r="G788" t="str">
        <f ca="1">IF(C788=1,SUM(INDIRECT(F788):$D$1002),"")</f>
        <v/>
      </c>
    </row>
    <row r="789" spans="1:7" x14ac:dyDescent="0.25">
      <c r="A789" t="s">
        <v>1627</v>
      </c>
      <c r="B789" t="str">
        <f t="shared" si="24"/>
        <v>refer</v>
      </c>
      <c r="C789">
        <f>IF(B789=LOOKUP(B789,terms!$B$2:$B$219),1,0)</f>
        <v>0</v>
      </c>
      <c r="D789">
        <f>IF(B789=LOOKUP(B789,terms!$B$2:$B$223),0,1)</f>
        <v>1</v>
      </c>
      <c r="E789">
        <v>789</v>
      </c>
      <c r="F789" t="str">
        <f t="shared" si="25"/>
        <v>D789</v>
      </c>
      <c r="G789" t="str">
        <f ca="1">IF(C789=1,SUM(INDIRECT(F789):$D$1002),"")</f>
        <v/>
      </c>
    </row>
    <row r="790" spans="1:7" x14ac:dyDescent="0.25">
      <c r="A790" t="s">
        <v>1628</v>
      </c>
      <c r="B790" t="str">
        <f t="shared" si="24"/>
        <v>directive</v>
      </c>
      <c r="C790">
        <f>IF(B790=LOOKUP(B790,terms!$B$2:$B$219),1,0)</f>
        <v>0</v>
      </c>
      <c r="D790">
        <f>IF(B790=LOOKUP(B790,terms!$B$2:$B$223),0,1)</f>
        <v>1</v>
      </c>
      <c r="E790">
        <v>790</v>
      </c>
      <c r="F790" t="str">
        <f t="shared" si="25"/>
        <v>D790</v>
      </c>
      <c r="G790" t="str">
        <f ca="1">IF(C790=1,SUM(INDIRECT(F790):$D$1002),"")</f>
        <v/>
      </c>
    </row>
    <row r="791" spans="1:7" x14ac:dyDescent="0.25">
      <c r="A791" t="s">
        <v>1629</v>
      </c>
      <c r="B791" t="str">
        <f t="shared" si="24"/>
        <v>right</v>
      </c>
      <c r="C791">
        <f>IF(B791=LOOKUP(B791,terms!$B$2:$B$219),1,0)</f>
        <v>0</v>
      </c>
      <c r="D791">
        <f>IF(B791=LOOKUP(B791,terms!$B$2:$B$223),0,1)</f>
        <v>1</v>
      </c>
      <c r="E791">
        <v>791</v>
      </c>
      <c r="F791" t="str">
        <f t="shared" si="25"/>
        <v>D791</v>
      </c>
      <c r="G791" t="str">
        <f ca="1">IF(C791=1,SUM(INDIRECT(F791):$D$1002),"")</f>
        <v/>
      </c>
    </row>
    <row r="792" spans="1:7" x14ac:dyDescent="0.25">
      <c r="A792" t="s">
        <v>1630</v>
      </c>
      <c r="B792" t="str">
        <f t="shared" si="24"/>
        <v>extract</v>
      </c>
      <c r="C792">
        <f>IF(B792=LOOKUP(B792,terms!$B$2:$B$219),1,0)</f>
        <v>0</v>
      </c>
      <c r="D792">
        <f>IF(B792=LOOKUP(B792,terms!$B$2:$B$223),0,1)</f>
        <v>1</v>
      </c>
      <c r="E792">
        <v>792</v>
      </c>
      <c r="F792" t="str">
        <f t="shared" si="25"/>
        <v>D792</v>
      </c>
      <c r="G792" t="str">
        <f ca="1">IF(C792=1,SUM(INDIRECT(F792):$D$1002),"")</f>
        <v/>
      </c>
    </row>
    <row r="793" spans="1:7" x14ac:dyDescent="0.25">
      <c r="A793" t="s">
        <v>1631</v>
      </c>
      <c r="B793" t="str">
        <f t="shared" si="24"/>
        <v>toll</v>
      </c>
      <c r="C793">
        <f>IF(B793=LOOKUP(B793,terms!$B$2:$B$219),1,0)</f>
        <v>0</v>
      </c>
      <c r="D793">
        <f>IF(B793=LOOKUP(B793,terms!$B$2:$B$223),0,1)</f>
        <v>1</v>
      </c>
      <c r="E793">
        <v>793</v>
      </c>
      <c r="F793" t="str">
        <f t="shared" si="25"/>
        <v>D793</v>
      </c>
      <c r="G793" t="str">
        <f ca="1">IF(C793=1,SUM(INDIRECT(F793):$D$1002),"")</f>
        <v/>
      </c>
    </row>
    <row r="794" spans="1:7" x14ac:dyDescent="0.25">
      <c r="A794" t="s">
        <v>1632</v>
      </c>
      <c r="B794" t="str">
        <f t="shared" si="24"/>
        <v>aspect</v>
      </c>
      <c r="C794">
        <f>IF(B794=LOOKUP(B794,terms!$B$2:$B$219),1,0)</f>
        <v>0</v>
      </c>
      <c r="D794">
        <f>IF(B794=LOOKUP(B794,terms!$B$2:$B$223),0,1)</f>
        <v>1</v>
      </c>
      <c r="E794">
        <v>794</v>
      </c>
      <c r="F794" t="str">
        <f t="shared" si="25"/>
        <v>D794</v>
      </c>
      <c r="G794" t="str">
        <f ca="1">IF(C794=1,SUM(INDIRECT(F794):$D$1002),"")</f>
        <v/>
      </c>
    </row>
    <row r="795" spans="1:7" x14ac:dyDescent="0.25">
      <c r="A795" t="s">
        <v>1633</v>
      </c>
      <c r="B795" t="str">
        <f t="shared" si="24"/>
        <v>comparing</v>
      </c>
      <c r="C795">
        <f>IF(B795=LOOKUP(B795,terms!$B$2:$B$219),1,0)</f>
        <v>0</v>
      </c>
      <c r="D795">
        <f>IF(B795=LOOKUP(B795,terms!$B$2:$B$223),0,1)</f>
        <v>1</v>
      </c>
      <c r="E795">
        <v>795</v>
      </c>
      <c r="F795" t="str">
        <f t="shared" si="25"/>
        <v>D795</v>
      </c>
      <c r="G795" t="str">
        <f ca="1">IF(C795=1,SUM(INDIRECT(F795):$D$1002),"")</f>
        <v/>
      </c>
    </row>
    <row r="796" spans="1:7" x14ac:dyDescent="0.25">
      <c r="A796" t="s">
        <v>1634</v>
      </c>
      <c r="B796" t="str">
        <f t="shared" si="24"/>
        <v>g</v>
      </c>
      <c r="C796">
        <f>IF(B796=LOOKUP(B796,terms!$B$2:$B$219),1,0)</f>
        <v>0</v>
      </c>
      <c r="D796">
        <f>IF(B796=LOOKUP(B796,terms!$B$2:$B$223),0,1)</f>
        <v>1</v>
      </c>
      <c r="E796">
        <v>796</v>
      </c>
      <c r="F796" t="str">
        <f t="shared" si="25"/>
        <v>D796</v>
      </c>
      <c r="G796" t="str">
        <f ca="1">IF(C796=1,SUM(INDIRECT(F796):$D$1002),"")</f>
        <v/>
      </c>
    </row>
    <row r="797" spans="1:7" x14ac:dyDescent="0.25">
      <c r="A797" t="s">
        <v>1635</v>
      </c>
      <c r="B797" t="str">
        <f t="shared" si="24"/>
        <v>register</v>
      </c>
      <c r="C797">
        <f>IF(B797=LOOKUP(B797,terms!$B$2:$B$219),1,0)</f>
        <v>0</v>
      </c>
      <c r="D797">
        <f>IF(B797=LOOKUP(B797,terms!$B$2:$B$223),0,1)</f>
        <v>1</v>
      </c>
      <c r="E797">
        <v>797</v>
      </c>
      <c r="F797" t="str">
        <f t="shared" si="25"/>
        <v>D797</v>
      </c>
      <c r="G797" t="str">
        <f ca="1">IF(C797=1,SUM(INDIRECT(F797):$D$1002),"")</f>
        <v/>
      </c>
    </row>
    <row r="798" spans="1:7" x14ac:dyDescent="0.25">
      <c r="A798" t="s">
        <v>1636</v>
      </c>
      <c r="B798" t="str">
        <f t="shared" si="24"/>
        <v>consumer'</v>
      </c>
      <c r="C798">
        <f>IF(B798=LOOKUP(B798,terms!$B$2:$B$219),1,0)</f>
        <v>0</v>
      </c>
      <c r="D798">
        <f>IF(B798=LOOKUP(B798,terms!$B$2:$B$223),0,1)</f>
        <v>1</v>
      </c>
      <c r="E798">
        <v>798</v>
      </c>
      <c r="F798" t="str">
        <f t="shared" si="25"/>
        <v>D798</v>
      </c>
      <c r="G798" t="str">
        <f ca="1">IF(C798=1,SUM(INDIRECT(F798):$D$1002),"")</f>
        <v/>
      </c>
    </row>
    <row r="799" spans="1:7" x14ac:dyDescent="0.25">
      <c r="A799" t="s">
        <v>1637</v>
      </c>
      <c r="B799" t="str">
        <f t="shared" si="24"/>
        <v>tool</v>
      </c>
      <c r="C799">
        <f>IF(B799=LOOKUP(B799,terms!$B$2:$B$219),1,0)</f>
        <v>0</v>
      </c>
      <c r="D799">
        <f>IF(B799=LOOKUP(B799,terms!$B$2:$B$223),0,1)</f>
        <v>1</v>
      </c>
      <c r="E799">
        <v>799</v>
      </c>
      <c r="F799" t="str">
        <f t="shared" si="25"/>
        <v>D799</v>
      </c>
      <c r="G799" t="str">
        <f ca="1">IF(C799=1,SUM(INDIRECT(F799):$D$1002),"")</f>
        <v/>
      </c>
    </row>
    <row r="800" spans="1:7" x14ac:dyDescent="0.25">
      <c r="A800" t="s">
        <v>1638</v>
      </c>
      <c r="B800" t="str">
        <f t="shared" si="24"/>
        <v>processing</v>
      </c>
      <c r="C800">
        <f>IF(B800=LOOKUP(B800,terms!$B$2:$B$219),1,0)</f>
        <v>0</v>
      </c>
      <c r="D800">
        <f>IF(B800=LOOKUP(B800,terms!$B$2:$B$223),0,1)</f>
        <v>1</v>
      </c>
      <c r="E800">
        <v>800</v>
      </c>
      <c r="F800" t="str">
        <f t="shared" si="25"/>
        <v>D800</v>
      </c>
      <c r="G800" t="str">
        <f ca="1">IF(C800=1,SUM(INDIRECT(F800):$D$1002),"")</f>
        <v/>
      </c>
    </row>
    <row r="801" spans="1:7" x14ac:dyDescent="0.25">
      <c r="A801" t="s">
        <v>1639</v>
      </c>
      <c r="B801" t="str">
        <f t="shared" si="24"/>
        <v>fax</v>
      </c>
      <c r="C801">
        <f>IF(B801=LOOKUP(B801,terms!$B$2:$B$219),1,0)</f>
        <v>0</v>
      </c>
      <c r="D801">
        <f>IF(B801=LOOKUP(B801,terms!$B$2:$B$223),0,1)</f>
        <v>1</v>
      </c>
      <c r="E801">
        <v>801</v>
      </c>
      <c r="F801" t="str">
        <f t="shared" si="25"/>
        <v>D801</v>
      </c>
      <c r="G801" t="str">
        <f ca="1">IF(C801=1,SUM(INDIRECT(F801):$D$1002),"")</f>
        <v/>
      </c>
    </row>
    <row r="802" spans="1:7" x14ac:dyDescent="0.25">
      <c r="A802" t="s">
        <v>1640</v>
      </c>
      <c r="B802" t="str">
        <f t="shared" si="24"/>
        <v>summarizing</v>
      </c>
      <c r="C802">
        <f>IF(B802=LOOKUP(B802,terms!$B$2:$B$219),1,0)</f>
        <v>0</v>
      </c>
      <c r="D802">
        <f>IF(B802=LOOKUP(B802,terms!$B$2:$B$223),0,1)</f>
        <v>1</v>
      </c>
      <c r="E802">
        <v>802</v>
      </c>
      <c r="F802" t="str">
        <f t="shared" si="25"/>
        <v>D802</v>
      </c>
      <c r="G802" t="str">
        <f ca="1">IF(C802=1,SUM(INDIRECT(F802):$D$1002),"")</f>
        <v/>
      </c>
    </row>
    <row r="803" spans="1:7" x14ac:dyDescent="0.25">
      <c r="A803" t="s">
        <v>1641</v>
      </c>
      <c r="B803" t="str">
        <f t="shared" si="24"/>
        <v>involved</v>
      </c>
      <c r="C803">
        <f>IF(B803=LOOKUP(B803,terms!$B$2:$B$219),1,0)</f>
        <v>0</v>
      </c>
      <c r="D803">
        <f>IF(B803=LOOKUP(B803,terms!$B$2:$B$223),0,1)</f>
        <v>1</v>
      </c>
      <c r="E803">
        <v>803</v>
      </c>
      <c r="F803" t="str">
        <f t="shared" si="25"/>
        <v>D803</v>
      </c>
      <c r="G803" t="str">
        <f ca="1">IF(C803=1,SUM(INDIRECT(F803):$D$1002),"")</f>
        <v/>
      </c>
    </row>
    <row r="804" spans="1:7" x14ac:dyDescent="0.25">
      <c r="A804" t="s">
        <v>1642</v>
      </c>
      <c r="B804" t="str">
        <f t="shared" si="24"/>
        <v>revised</v>
      </c>
      <c r="C804">
        <f>IF(B804=LOOKUP(B804,terms!$B$2:$B$219),1,0)</f>
        <v>0</v>
      </c>
      <c r="D804">
        <f>IF(B804=LOOKUP(B804,terms!$B$2:$B$223),0,1)</f>
        <v>1</v>
      </c>
      <c r="E804">
        <v>804</v>
      </c>
      <c r="F804" t="str">
        <f t="shared" si="25"/>
        <v>D804</v>
      </c>
      <c r="G804" t="str">
        <f ca="1">IF(C804=1,SUM(INDIRECT(F804):$D$1002),"")</f>
        <v/>
      </c>
    </row>
    <row r="805" spans="1:7" x14ac:dyDescent="0.25">
      <c r="A805" t="s">
        <v>1643</v>
      </c>
      <c r="B805" t="str">
        <f t="shared" si="24"/>
        <v>time-stamp</v>
      </c>
      <c r="C805">
        <f>IF(B805=LOOKUP(B805,terms!$B$2:$B$219),1,0)</f>
        <v>0</v>
      </c>
      <c r="D805">
        <f>IF(B805=LOOKUP(B805,terms!$B$2:$B$223),0,1)</f>
        <v>1</v>
      </c>
      <c r="E805">
        <v>805</v>
      </c>
      <c r="F805" t="str">
        <f t="shared" si="25"/>
        <v>D805</v>
      </c>
      <c r="G805" t="str">
        <f ca="1">IF(C805=1,SUM(INDIRECT(F805):$D$1002),"")</f>
        <v/>
      </c>
    </row>
    <row r="806" spans="1:7" x14ac:dyDescent="0.25">
      <c r="A806" t="s">
        <v>1644</v>
      </c>
      <c r="B806" t="str">
        <f t="shared" si="24"/>
        <v>guidance</v>
      </c>
      <c r="C806">
        <f>IF(B806=LOOKUP(B806,terms!$B$2:$B$219),1,0)</f>
        <v>0</v>
      </c>
      <c r="D806">
        <f>IF(B806=LOOKUP(B806,terms!$B$2:$B$223),0,1)</f>
        <v>1</v>
      </c>
      <c r="E806">
        <v>806</v>
      </c>
      <c r="F806" t="str">
        <f t="shared" si="25"/>
        <v>D806</v>
      </c>
      <c r="G806" t="str">
        <f ca="1">IF(C806=1,SUM(INDIRECT(F806):$D$1002),"")</f>
        <v/>
      </c>
    </row>
    <row r="807" spans="1:7" x14ac:dyDescent="0.25">
      <c r="A807" t="s">
        <v>1645</v>
      </c>
      <c r="B807" t="str">
        <f t="shared" si="24"/>
        <v>depend</v>
      </c>
      <c r="C807">
        <f>IF(B807=LOOKUP(B807,terms!$B$2:$B$219),1,0)</f>
        <v>0</v>
      </c>
      <c r="D807">
        <f>IF(B807=LOOKUP(B807,terms!$B$2:$B$223),0,1)</f>
        <v>1</v>
      </c>
      <c r="E807">
        <v>807</v>
      </c>
      <c r="F807" t="str">
        <f t="shared" si="25"/>
        <v>D807</v>
      </c>
      <c r="G807" t="str">
        <f ca="1">IF(C807=1,SUM(INDIRECT(F807):$D$1002),"")</f>
        <v/>
      </c>
    </row>
    <row r="808" spans="1:7" x14ac:dyDescent="0.25">
      <c r="A808" t="s">
        <v>1646</v>
      </c>
      <c r="B808" t="str">
        <f t="shared" si="24"/>
        <v>moved</v>
      </c>
      <c r="C808">
        <f>IF(B808=LOOKUP(B808,terms!$B$2:$B$219),1,0)</f>
        <v>0</v>
      </c>
      <c r="D808">
        <f>IF(B808=LOOKUP(B808,terms!$B$2:$B$223),0,1)</f>
        <v>1</v>
      </c>
      <c r="E808">
        <v>808</v>
      </c>
      <c r="F808" t="str">
        <f t="shared" si="25"/>
        <v>D808</v>
      </c>
      <c r="G808" t="str">
        <f ca="1">IF(C808=1,SUM(INDIRECT(F808):$D$1002),"")</f>
        <v/>
      </c>
    </row>
    <row r="809" spans="1:7" x14ac:dyDescent="0.25">
      <c r="A809" t="s">
        <v>1647</v>
      </c>
      <c r="B809" t="str">
        <f t="shared" si="24"/>
        <v>reason</v>
      </c>
      <c r="C809">
        <f>IF(B809=LOOKUP(B809,terms!$B$2:$B$219),1,0)</f>
        <v>0</v>
      </c>
      <c r="D809">
        <f>IF(B809=LOOKUP(B809,terms!$B$2:$B$223),0,1)</f>
        <v>1</v>
      </c>
      <c r="E809">
        <v>809</v>
      </c>
      <c r="F809" t="str">
        <f t="shared" si="25"/>
        <v>D809</v>
      </c>
      <c r="G809" t="str">
        <f ca="1">IF(C809=1,SUM(INDIRECT(F809):$D$1002),"")</f>
        <v/>
      </c>
    </row>
    <row r="810" spans="1:7" x14ac:dyDescent="0.25">
      <c r="A810" t="s">
        <v>1648</v>
      </c>
      <c r="B810" t="str">
        <f t="shared" si="24"/>
        <v>package</v>
      </c>
      <c r="C810">
        <f>IF(B810=LOOKUP(B810,terms!$B$2:$B$219),1,0)</f>
        <v>0</v>
      </c>
      <c r="D810">
        <f>IF(B810=LOOKUP(B810,terms!$B$2:$B$223),0,1)</f>
        <v>1</v>
      </c>
      <c r="E810">
        <v>810</v>
      </c>
      <c r="F810" t="str">
        <f t="shared" si="25"/>
        <v>D810</v>
      </c>
      <c r="G810" t="str">
        <f ca="1">IF(C810=1,SUM(INDIRECT(F810):$D$1002),"")</f>
        <v/>
      </c>
    </row>
    <row r="811" spans="1:7" x14ac:dyDescent="0.25">
      <c r="A811" t="s">
        <v>1649</v>
      </c>
      <c r="B811" t="str">
        <f t="shared" si="24"/>
        <v>permitted</v>
      </c>
      <c r="C811">
        <f>IF(B811=LOOKUP(B811,terms!$B$2:$B$219),1,0)</f>
        <v>0</v>
      </c>
      <c r="D811">
        <f>IF(B811=LOOKUP(B811,terms!$B$2:$B$223),0,1)</f>
        <v>1</v>
      </c>
      <c r="E811">
        <v>811</v>
      </c>
      <c r="F811" t="str">
        <f t="shared" si="25"/>
        <v>D811</v>
      </c>
      <c r="G811" t="str">
        <f ca="1">IF(C811=1,SUM(INDIRECT(F811):$D$1002),"")</f>
        <v/>
      </c>
    </row>
    <row r="812" spans="1:7" x14ac:dyDescent="0.25">
      <c r="A812" t="s">
        <v>1650</v>
      </c>
      <c r="B812" t="str">
        <f t="shared" si="24"/>
        <v>respond</v>
      </c>
      <c r="C812">
        <f>IF(B812=LOOKUP(B812,terms!$B$2:$B$219),1,0)</f>
        <v>0</v>
      </c>
      <c r="D812">
        <f>IF(B812=LOOKUP(B812,terms!$B$2:$B$223),0,1)</f>
        <v>1</v>
      </c>
      <c r="E812">
        <v>812</v>
      </c>
      <c r="F812" t="str">
        <f t="shared" si="25"/>
        <v>D812</v>
      </c>
      <c r="G812" t="str">
        <f ca="1">IF(C812=1,SUM(INDIRECT(F812):$D$1002),"")</f>
        <v/>
      </c>
    </row>
    <row r="813" spans="1:7" x14ac:dyDescent="0.25">
      <c r="A813" t="s">
        <v>1651</v>
      </c>
      <c r="B813" t="str">
        <f t="shared" si="24"/>
        <v>cambodian</v>
      </c>
      <c r="C813">
        <f>IF(B813=LOOKUP(B813,terms!$B$2:$B$219),1,0)</f>
        <v>0</v>
      </c>
      <c r="D813">
        <f>IF(B813=LOOKUP(B813,terms!$B$2:$B$223),0,1)</f>
        <v>1</v>
      </c>
      <c r="E813">
        <v>813</v>
      </c>
      <c r="F813" t="str">
        <f t="shared" si="25"/>
        <v>D813</v>
      </c>
      <c r="G813" t="str">
        <f ca="1">IF(C813=1,SUM(INDIRECT(F813):$D$1002),"")</f>
        <v/>
      </c>
    </row>
    <row r="814" spans="1:7" x14ac:dyDescent="0.25">
      <c r="A814" t="s">
        <v>1652</v>
      </c>
      <c r="B814" t="str">
        <f t="shared" si="24"/>
        <v>phi</v>
      </c>
      <c r="C814">
        <f>IF(B814=LOOKUP(B814,terms!$B$2:$B$219),1,0)</f>
        <v>1</v>
      </c>
      <c r="D814">
        <f>IF(B814=LOOKUP(B814,terms!$B$2:$B$223),0,1)</f>
        <v>0</v>
      </c>
      <c r="E814">
        <v>814</v>
      </c>
      <c r="F814" t="str">
        <f t="shared" si="25"/>
        <v>D814</v>
      </c>
      <c r="G814">
        <f ca="1">IF(C814=1,SUM(INDIRECT(F814):$D$1002),"")</f>
        <v>153</v>
      </c>
    </row>
    <row r="815" spans="1:7" x14ac:dyDescent="0.25">
      <c r="A815" t="s">
        <v>1653</v>
      </c>
      <c r="B815" t="str">
        <f t="shared" si="24"/>
        <v>spanish</v>
      </c>
      <c r="C815">
        <f>IF(B815=LOOKUP(B815,terms!$B$2:$B$219),1,0)</f>
        <v>0</v>
      </c>
      <c r="D815">
        <f>IF(B815=LOOKUP(B815,terms!$B$2:$B$223),0,1)</f>
        <v>1</v>
      </c>
      <c r="E815">
        <v>815</v>
      </c>
      <c r="F815" t="str">
        <f t="shared" si="25"/>
        <v>D815</v>
      </c>
      <c r="G815" t="str">
        <f ca="1">IF(C815=1,SUM(INDIRECT(F815):$D$1002),"")</f>
        <v/>
      </c>
    </row>
    <row r="816" spans="1:7" x14ac:dyDescent="0.25">
      <c r="A816" t="s">
        <v>1654</v>
      </c>
      <c r="B816" t="str">
        <f t="shared" si="24"/>
        <v>searching</v>
      </c>
      <c r="C816">
        <f>IF(B816=LOOKUP(B816,terms!$B$2:$B$219),1,0)</f>
        <v>0</v>
      </c>
      <c r="D816">
        <f>IF(B816=LOOKUP(B816,terms!$B$2:$B$223),0,1)</f>
        <v>1</v>
      </c>
      <c r="E816">
        <v>816</v>
      </c>
      <c r="F816" t="str">
        <f t="shared" si="25"/>
        <v>D816</v>
      </c>
      <c r="G816" t="str">
        <f ca="1">IF(C816=1,SUM(INDIRECT(F816):$D$1002),"")</f>
        <v/>
      </c>
    </row>
    <row r="817" spans="1:7" x14ac:dyDescent="0.25">
      <c r="A817" t="s">
        <v>1655</v>
      </c>
      <c r="B817" t="str">
        <f t="shared" si="24"/>
        <v>distribution</v>
      </c>
      <c r="C817">
        <f>IF(B817=LOOKUP(B817,terms!$B$2:$B$219),1,0)</f>
        <v>0</v>
      </c>
      <c r="D817">
        <f>IF(B817=LOOKUP(B817,terms!$B$2:$B$223),0,1)</f>
        <v>1</v>
      </c>
      <c r="E817">
        <v>817</v>
      </c>
      <c r="F817" t="str">
        <f t="shared" si="25"/>
        <v>D817</v>
      </c>
      <c r="G817" t="str">
        <f ca="1">IF(C817=1,SUM(INDIRECT(F817):$D$1002),"")</f>
        <v/>
      </c>
    </row>
    <row r="818" spans="1:7" x14ac:dyDescent="0.25">
      <c r="A818" t="s">
        <v>1656</v>
      </c>
      <c r="B818" t="str">
        <f t="shared" si="24"/>
        <v>performed</v>
      </c>
      <c r="C818">
        <f>IF(B818=LOOKUP(B818,terms!$B$2:$B$219),1,0)</f>
        <v>0</v>
      </c>
      <c r="D818">
        <f>IF(B818=LOOKUP(B818,terms!$B$2:$B$223),0,1)</f>
        <v>1</v>
      </c>
      <c r="E818">
        <v>818</v>
      </c>
      <c r="F818" t="str">
        <f t="shared" si="25"/>
        <v>D818</v>
      </c>
      <c r="G818" t="str">
        <f ca="1">IF(C818=1,SUM(INDIRECT(F818):$D$1002),"")</f>
        <v/>
      </c>
    </row>
    <row r="819" spans="1:7" x14ac:dyDescent="0.25">
      <c r="A819" t="s">
        <v>1657</v>
      </c>
      <c r="B819" t="str">
        <f t="shared" si="24"/>
        <v>tracked</v>
      </c>
      <c r="C819">
        <f>IF(B819=LOOKUP(B819,terms!$B$2:$B$219),1,0)</f>
        <v>0</v>
      </c>
      <c r="D819">
        <f>IF(B819=LOOKUP(B819,terms!$B$2:$B$223),0,1)</f>
        <v>1</v>
      </c>
      <c r="E819">
        <v>819</v>
      </c>
      <c r="F819" t="str">
        <f t="shared" si="25"/>
        <v>D819</v>
      </c>
      <c r="G819" t="str">
        <f ca="1">IF(C819=1,SUM(INDIRECT(F819):$D$1002),"")</f>
        <v/>
      </c>
    </row>
    <row r="820" spans="1:7" x14ac:dyDescent="0.25">
      <c r="A820" t="s">
        <v>1658</v>
      </c>
      <c r="B820" t="str">
        <f t="shared" si="24"/>
        <v>bcctp</v>
      </c>
      <c r="C820">
        <f>IF(B820=LOOKUP(B820,terms!$B$2:$B$219),1,0)</f>
        <v>1</v>
      </c>
      <c r="D820">
        <f>IF(B820=LOOKUP(B820,terms!$B$2:$B$223),0,1)</f>
        <v>0</v>
      </c>
      <c r="E820">
        <v>820</v>
      </c>
      <c r="F820" t="str">
        <f t="shared" si="25"/>
        <v>D820</v>
      </c>
      <c r="G820">
        <f ca="1">IF(C820=1,SUM(INDIRECT(F820):$D$1002),"")</f>
        <v>148</v>
      </c>
    </row>
    <row r="821" spans="1:7" x14ac:dyDescent="0.25">
      <c r="A821" t="s">
        <v>1659</v>
      </c>
      <c r="B821" t="str">
        <f t="shared" si="24"/>
        <v>identifying</v>
      </c>
      <c r="C821">
        <f>IF(B821=LOOKUP(B821,terms!$B$2:$B$219),1,0)</f>
        <v>0</v>
      </c>
      <c r="D821">
        <f>IF(B821=LOOKUP(B821,terms!$B$2:$B$223),0,1)</f>
        <v>1</v>
      </c>
      <c r="E821">
        <v>821</v>
      </c>
      <c r="F821" t="str">
        <f t="shared" si="25"/>
        <v>D821</v>
      </c>
      <c r="G821" t="str">
        <f ca="1">IF(C821=1,SUM(INDIRECT(F821):$D$1002),"")</f>
        <v/>
      </c>
    </row>
    <row r="822" spans="1:7" x14ac:dyDescent="0.25">
      <c r="A822" t="s">
        <v>1660</v>
      </c>
      <c r="B822" t="str">
        <f t="shared" si="24"/>
        <v>restart</v>
      </c>
      <c r="C822">
        <f>IF(B822=LOOKUP(B822,terms!$B$2:$B$219),1,0)</f>
        <v>0</v>
      </c>
      <c r="D822">
        <f>IF(B822=LOOKUP(B822,terms!$B$2:$B$223),0,1)</f>
        <v>1</v>
      </c>
      <c r="E822">
        <v>822</v>
      </c>
      <c r="F822" t="str">
        <f t="shared" si="25"/>
        <v>D822</v>
      </c>
      <c r="G822" t="str">
        <f ca="1">IF(C822=1,SUM(INDIRECT(F822):$D$1002),"")</f>
        <v/>
      </c>
    </row>
    <row r="823" spans="1:7" x14ac:dyDescent="0.25">
      <c r="A823" t="s">
        <v>1661</v>
      </c>
      <c r="B823" t="str">
        <f t="shared" si="24"/>
        <v>armenian</v>
      </c>
      <c r="C823">
        <f>IF(B823=LOOKUP(B823,terms!$B$2:$B$219),1,0)</f>
        <v>0</v>
      </c>
      <c r="D823">
        <f>IF(B823=LOOKUP(B823,terms!$B$2:$B$223),0,1)</f>
        <v>1</v>
      </c>
      <c r="E823">
        <v>823</v>
      </c>
      <c r="F823" t="str">
        <f t="shared" si="25"/>
        <v>D823</v>
      </c>
      <c r="G823" t="str">
        <f ca="1">IF(C823=1,SUM(INDIRECT(F823):$D$1002),"")</f>
        <v/>
      </c>
    </row>
    <row r="824" spans="1:7" x14ac:dyDescent="0.25">
      <c r="A824" t="s">
        <v>1662</v>
      </c>
      <c r="B824" t="str">
        <f t="shared" si="24"/>
        <v>vendor</v>
      </c>
      <c r="C824">
        <f>IF(B824=LOOKUP(B824,terms!$B$2:$B$219),1,0)</f>
        <v>1</v>
      </c>
      <c r="D824">
        <f>IF(B824=LOOKUP(B824,terms!$B$2:$B$223),0,1)</f>
        <v>0</v>
      </c>
      <c r="E824">
        <v>824</v>
      </c>
      <c r="F824" t="str">
        <f t="shared" si="25"/>
        <v>D824</v>
      </c>
      <c r="G824">
        <f ca="1">IF(C824=1,SUM(INDIRECT(F824):$D$1002),"")</f>
        <v>145</v>
      </c>
    </row>
    <row r="825" spans="1:7" x14ac:dyDescent="0.25">
      <c r="A825" t="s">
        <v>1663</v>
      </c>
      <c r="B825" t="str">
        <f t="shared" si="24"/>
        <v>calwork</v>
      </c>
      <c r="C825">
        <f>IF(B825=LOOKUP(B825,terms!$B$2:$B$219),1,0)</f>
        <v>0</v>
      </c>
      <c r="D825">
        <f>IF(B825=LOOKUP(B825,terms!$B$2:$B$223),0,1)</f>
        <v>1</v>
      </c>
      <c r="E825">
        <v>825</v>
      </c>
      <c r="F825" t="str">
        <f t="shared" si="25"/>
        <v>D825</v>
      </c>
      <c r="G825" t="str">
        <f ca="1">IF(C825=1,SUM(INDIRECT(F825):$D$1002),"")</f>
        <v/>
      </c>
    </row>
    <row r="826" spans="1:7" x14ac:dyDescent="0.25">
      <c r="A826" t="s">
        <v>1664</v>
      </c>
      <c r="B826" t="str">
        <f t="shared" si="24"/>
        <v>hmong</v>
      </c>
      <c r="C826">
        <f>IF(B826=LOOKUP(B826,terms!$B$2:$B$219),1,0)</f>
        <v>0</v>
      </c>
      <c r="D826">
        <f>IF(B826=LOOKUP(B826,terms!$B$2:$B$223),0,1)</f>
        <v>1</v>
      </c>
      <c r="E826">
        <v>826</v>
      </c>
      <c r="F826" t="str">
        <f t="shared" si="25"/>
        <v>D826</v>
      </c>
      <c r="G826" t="str">
        <f ca="1">IF(C826=1,SUM(INDIRECT(F826):$D$1002),"")</f>
        <v/>
      </c>
    </row>
    <row r="827" spans="1:7" x14ac:dyDescent="0.25">
      <c r="A827" t="s">
        <v>1665</v>
      </c>
      <c r="B827" t="str">
        <f t="shared" si="24"/>
        <v>non-mag</v>
      </c>
      <c r="C827">
        <f>IF(B827=LOOKUP(B827,terms!$B$2:$B$219),1,0)</f>
        <v>0</v>
      </c>
      <c r="D827">
        <f>IF(B827=LOOKUP(B827,terms!$B$2:$B$223),0,1)</f>
        <v>1</v>
      </c>
      <c r="E827">
        <v>827</v>
      </c>
      <c r="F827" t="str">
        <f t="shared" si="25"/>
        <v>D827</v>
      </c>
      <c r="G827" t="str">
        <f ca="1">IF(C827=1,SUM(INDIRECT(F827):$D$1002),"")</f>
        <v/>
      </c>
    </row>
    <row r="828" spans="1:7" x14ac:dyDescent="0.25">
      <c r="A828" t="s">
        <v>1666</v>
      </c>
      <c r="B828" t="str">
        <f t="shared" si="24"/>
        <v>apply</v>
      </c>
      <c r="C828">
        <f>IF(B828=LOOKUP(B828,terms!$B$2:$B$219),1,0)</f>
        <v>0</v>
      </c>
      <c r="D828">
        <f>IF(B828=LOOKUP(B828,terms!$B$2:$B$223),0,1)</f>
        <v>1</v>
      </c>
      <c r="E828">
        <v>828</v>
      </c>
      <c r="F828" t="str">
        <f t="shared" si="25"/>
        <v>D828</v>
      </c>
      <c r="G828" t="str">
        <f ca="1">IF(C828=1,SUM(INDIRECT(F828):$D$1002),"")</f>
        <v/>
      </c>
    </row>
    <row r="829" spans="1:7" x14ac:dyDescent="0.25">
      <c r="A829" t="s">
        <v>1667</v>
      </c>
      <c r="B829" t="str">
        <f t="shared" si="24"/>
        <v>scanned</v>
      </c>
      <c r="C829">
        <f>IF(B829=LOOKUP(B829,terms!$B$2:$B$219),1,0)</f>
        <v>0</v>
      </c>
      <c r="D829">
        <f>IF(B829=LOOKUP(B829,terms!$B$2:$B$223),0,1)</f>
        <v>1</v>
      </c>
      <c r="E829">
        <v>829</v>
      </c>
      <c r="F829" t="str">
        <f t="shared" si="25"/>
        <v>D829</v>
      </c>
      <c r="G829" t="str">
        <f ca="1">IF(C829=1,SUM(INDIRECT(F829):$D$1002),"")</f>
        <v/>
      </c>
    </row>
    <row r="830" spans="1:7" x14ac:dyDescent="0.25">
      <c r="A830" t="s">
        <v>835</v>
      </c>
      <c r="B830" t="str">
        <f t="shared" si="24"/>
        <v>penalty</v>
      </c>
      <c r="C830">
        <f>IF(B830=LOOKUP(B830,terms!$B$2:$B$219),1,0)</f>
        <v>1</v>
      </c>
      <c r="D830">
        <f>IF(B830=LOOKUP(B830,terms!$B$2:$B$223),0,1)</f>
        <v>0</v>
      </c>
      <c r="E830">
        <v>830</v>
      </c>
      <c r="F830" t="str">
        <f t="shared" si="25"/>
        <v>D830</v>
      </c>
      <c r="G830">
        <f ca="1">IF(C830=1,SUM(INDIRECT(F830):$D$1002),"")</f>
        <v>140</v>
      </c>
    </row>
    <row r="831" spans="1:7" x14ac:dyDescent="0.25">
      <c r="A831" t="s">
        <v>1668</v>
      </c>
      <c r="B831" t="str">
        <f t="shared" si="24"/>
        <v>non-payment</v>
      </c>
      <c r="C831">
        <f>IF(B831=LOOKUP(B831,terms!$B$2:$B$219),1,0)</f>
        <v>0</v>
      </c>
      <c r="D831">
        <f>IF(B831=LOOKUP(B831,terms!$B$2:$B$223),0,1)</f>
        <v>1</v>
      </c>
      <c r="E831">
        <v>831</v>
      </c>
      <c r="F831" t="str">
        <f t="shared" si="25"/>
        <v>D831</v>
      </c>
      <c r="G831" t="str">
        <f ca="1">IF(C831=1,SUM(INDIRECT(F831):$D$1002),"")</f>
        <v/>
      </c>
    </row>
    <row r="832" spans="1:7" x14ac:dyDescent="0.25">
      <c r="A832" t="s">
        <v>1669</v>
      </c>
      <c r="B832" t="str">
        <f t="shared" si="24"/>
        <v>writing</v>
      </c>
      <c r="C832">
        <f>IF(B832=LOOKUP(B832,terms!$B$2:$B$219),1,0)</f>
        <v>0</v>
      </c>
      <c r="D832">
        <f>IF(B832=LOOKUP(B832,terms!$B$2:$B$223),0,1)</f>
        <v>1</v>
      </c>
      <c r="E832">
        <v>832</v>
      </c>
      <c r="F832" t="str">
        <f t="shared" si="25"/>
        <v>D832</v>
      </c>
      <c r="G832" t="str">
        <f ca="1">IF(C832=1,SUM(INDIRECT(F832):$D$1002),"")</f>
        <v/>
      </c>
    </row>
    <row r="833" spans="1:7" x14ac:dyDescent="0.25">
      <c r="A833" t="s">
        <v>1670</v>
      </c>
      <c r="B833" t="str">
        <f t="shared" si="24"/>
        <v>bhp</v>
      </c>
      <c r="C833">
        <f>IF(B833=LOOKUP(B833,terms!$B$2:$B$219),1,0)</f>
        <v>1</v>
      </c>
      <c r="D833">
        <f>IF(B833=LOOKUP(B833,terms!$B$2:$B$223),0,1)</f>
        <v>0</v>
      </c>
      <c r="E833">
        <v>833</v>
      </c>
      <c r="F833" t="str">
        <f t="shared" si="25"/>
        <v>D833</v>
      </c>
      <c r="G833">
        <f ca="1">IF(C833=1,SUM(INDIRECT(F833):$D$1002),"")</f>
        <v>138</v>
      </c>
    </row>
    <row r="834" spans="1:7" x14ac:dyDescent="0.25">
      <c r="A834" t="s">
        <v>1671</v>
      </c>
      <c r="B834" t="str">
        <f t="shared" si="24"/>
        <v>pii</v>
      </c>
      <c r="C834">
        <f>IF(B834=LOOKUP(B834,terms!$B$2:$B$219),1,0)</f>
        <v>1</v>
      </c>
      <c r="D834">
        <f>IF(B834=LOOKUP(B834,terms!$B$2:$B$223),0,1)</f>
        <v>0</v>
      </c>
      <c r="E834">
        <v>834</v>
      </c>
      <c r="F834" t="str">
        <f t="shared" si="25"/>
        <v>D834</v>
      </c>
      <c r="G834">
        <f ca="1">IF(C834=1,SUM(INDIRECT(F834):$D$1002),"")</f>
        <v>138</v>
      </c>
    </row>
    <row r="835" spans="1:7" x14ac:dyDescent="0.25">
      <c r="A835" t="s">
        <v>909</v>
      </c>
      <c r="B835" t="str">
        <f t="shared" ref="B835:B898" si="26">LOWER(SUBSTITUTE(A835," ",""))</f>
        <v>weighting</v>
      </c>
      <c r="C835">
        <f>IF(B835=LOOKUP(B835,terms!$B$2:$B$219),1,0)</f>
        <v>1</v>
      </c>
      <c r="D835">
        <f>IF(B835=LOOKUP(B835,terms!$B$2:$B$223),0,1)</f>
        <v>0</v>
      </c>
      <c r="E835">
        <v>835</v>
      </c>
      <c r="F835" t="str">
        <f t="shared" ref="F835:F898" si="27">CONCATENATE("D",E835)</f>
        <v>D835</v>
      </c>
      <c r="G835">
        <f ca="1">IF(C835=1,SUM(INDIRECT(F835):$D$1002),"")</f>
        <v>138</v>
      </c>
    </row>
    <row r="836" spans="1:7" x14ac:dyDescent="0.25">
      <c r="A836" t="s">
        <v>1672</v>
      </c>
      <c r="B836" t="str">
        <f t="shared" si="26"/>
        <v>consistent</v>
      </c>
      <c r="C836">
        <f>IF(B836=LOOKUP(B836,terms!$B$2:$B$219),1,0)</f>
        <v>0</v>
      </c>
      <c r="D836">
        <f>IF(B836=LOOKUP(B836,terms!$B$2:$B$223),0,1)</f>
        <v>1</v>
      </c>
      <c r="E836">
        <v>836</v>
      </c>
      <c r="F836" t="str">
        <f t="shared" si="27"/>
        <v>D836</v>
      </c>
      <c r="G836" t="str">
        <f ca="1">IF(C836=1,SUM(INDIRECT(F836):$D$1002),"")</f>
        <v/>
      </c>
    </row>
    <row r="837" spans="1:7" x14ac:dyDescent="0.25">
      <c r="A837" t="s">
        <v>1673</v>
      </c>
      <c r="B837" t="str">
        <f t="shared" si="26"/>
        <v>limited</v>
      </c>
      <c r="C837">
        <f>IF(B837=LOOKUP(B837,terms!$B$2:$B$219),1,0)</f>
        <v>0</v>
      </c>
      <c r="D837">
        <f>IF(B837=LOOKUP(B837,terms!$B$2:$B$223),0,1)</f>
        <v>1</v>
      </c>
      <c r="E837">
        <v>837</v>
      </c>
      <c r="F837" t="str">
        <f t="shared" si="27"/>
        <v>D837</v>
      </c>
      <c r="G837" t="str">
        <f ca="1">IF(C837=1,SUM(INDIRECT(F837):$D$1002),"")</f>
        <v/>
      </c>
    </row>
    <row r="838" spans="1:7" x14ac:dyDescent="0.25">
      <c r="A838" t="s">
        <v>1674</v>
      </c>
      <c r="B838" t="str">
        <f t="shared" si="26"/>
        <v>user-generated</v>
      </c>
      <c r="C838">
        <f>IF(B838=LOOKUP(B838,terms!$B$2:$B$219),1,0)</f>
        <v>0</v>
      </c>
      <c r="D838">
        <f>IF(B838=LOOKUP(B838,terms!$B$2:$B$223),0,1)</f>
        <v>1</v>
      </c>
      <c r="E838">
        <v>838</v>
      </c>
      <c r="F838" t="str">
        <f t="shared" si="27"/>
        <v>D838</v>
      </c>
      <c r="G838" t="str">
        <f ca="1">IF(C838=1,SUM(INDIRECT(F838):$D$1002),"")</f>
        <v/>
      </c>
    </row>
    <row r="839" spans="1:7" x14ac:dyDescent="0.25">
      <c r="A839" t="s">
        <v>1675</v>
      </c>
      <c r="B839" t="str">
        <f t="shared" si="26"/>
        <v>e-mail</v>
      </c>
      <c r="C839">
        <f>IF(B839=LOOKUP(B839,terms!$B$2:$B$219),1,0)</f>
        <v>0</v>
      </c>
      <c r="D839">
        <f>IF(B839=LOOKUP(B839,terms!$B$2:$B$223),0,1)</f>
        <v>1</v>
      </c>
      <c r="E839">
        <v>839</v>
      </c>
      <c r="F839" t="str">
        <f t="shared" si="27"/>
        <v>D839</v>
      </c>
      <c r="G839" t="str">
        <f ca="1">IF(C839=1,SUM(INDIRECT(F839):$D$1002),"")</f>
        <v/>
      </c>
    </row>
    <row r="840" spans="1:7" x14ac:dyDescent="0.25">
      <c r="A840" t="s">
        <v>1676</v>
      </c>
      <c r="B840" t="str">
        <f t="shared" si="26"/>
        <v>etc</v>
      </c>
      <c r="C840">
        <f>IF(B840=LOOKUP(B840,terms!$B$2:$B$219),1,0)</f>
        <v>0</v>
      </c>
      <c r="D840">
        <f>IF(B840=LOOKUP(B840,terms!$B$2:$B$223),0,1)</f>
        <v>1</v>
      </c>
      <c r="E840">
        <v>840</v>
      </c>
      <c r="F840" t="str">
        <f t="shared" si="27"/>
        <v>D840</v>
      </c>
      <c r="G840" t="str">
        <f ca="1">IF(C840=1,SUM(INDIRECT(F840):$D$1002),"")</f>
        <v/>
      </c>
    </row>
    <row r="841" spans="1:7" x14ac:dyDescent="0.25">
      <c r="A841" t="s">
        <v>1677</v>
      </c>
      <c r="B841" t="str">
        <f t="shared" si="26"/>
        <v>communicate</v>
      </c>
      <c r="C841">
        <f>IF(B841=LOOKUP(B841,terms!$B$2:$B$219),1,0)</f>
        <v>0</v>
      </c>
      <c r="D841">
        <f>IF(B841=LOOKUP(B841,terms!$B$2:$B$223),0,1)</f>
        <v>1</v>
      </c>
      <c r="E841">
        <v>841</v>
      </c>
      <c r="F841" t="str">
        <f t="shared" si="27"/>
        <v>D841</v>
      </c>
      <c r="G841" t="str">
        <f ca="1">IF(C841=1,SUM(INDIRECT(F841):$D$1002),"")</f>
        <v/>
      </c>
    </row>
    <row r="842" spans="1:7" x14ac:dyDescent="0.25">
      <c r="A842" t="s">
        <v>1678</v>
      </c>
      <c r="B842" t="str">
        <f t="shared" si="26"/>
        <v>interest</v>
      </c>
      <c r="C842">
        <f>IF(B842=LOOKUP(B842,terms!$B$2:$B$219),1,0)</f>
        <v>0</v>
      </c>
      <c r="D842">
        <f>IF(B842=LOOKUP(B842,terms!$B$2:$B$223),0,1)</f>
        <v>1</v>
      </c>
      <c r="E842">
        <v>842</v>
      </c>
      <c r="F842" t="str">
        <f t="shared" si="27"/>
        <v>D842</v>
      </c>
      <c r="G842" t="str">
        <f ca="1">IF(C842=1,SUM(INDIRECT(F842):$D$1002),"")</f>
        <v/>
      </c>
    </row>
    <row r="843" spans="1:7" x14ac:dyDescent="0.25">
      <c r="A843" t="s">
        <v>1679</v>
      </c>
      <c r="B843" t="str">
        <f t="shared" si="26"/>
        <v>mrmib</v>
      </c>
      <c r="C843">
        <f>IF(B843=LOOKUP(B843,terms!$B$2:$B$219),1,0)</f>
        <v>1</v>
      </c>
      <c r="D843">
        <f>IF(B843=LOOKUP(B843,terms!$B$2:$B$223),0,1)</f>
        <v>0</v>
      </c>
      <c r="E843">
        <v>843</v>
      </c>
      <c r="F843" t="str">
        <f t="shared" si="27"/>
        <v>D843</v>
      </c>
      <c r="G843">
        <f ca="1">IF(C843=1,SUM(INDIRECT(F843):$D$1002),"")</f>
        <v>131</v>
      </c>
    </row>
    <row r="844" spans="1:7" x14ac:dyDescent="0.25">
      <c r="A844" t="s">
        <v>1680</v>
      </c>
      <c r="B844" t="str">
        <f t="shared" si="26"/>
        <v>low</v>
      </c>
      <c r="C844">
        <f>IF(B844=LOOKUP(B844,terms!$B$2:$B$219),1,0)</f>
        <v>0</v>
      </c>
      <c r="D844">
        <f>IF(B844=LOOKUP(B844,terms!$B$2:$B$223),0,1)</f>
        <v>1</v>
      </c>
      <c r="E844">
        <v>844</v>
      </c>
      <c r="F844" t="str">
        <f t="shared" si="27"/>
        <v>D844</v>
      </c>
      <c r="G844" t="str">
        <f ca="1">IF(C844=1,SUM(INDIRECT(F844):$D$1002),"")</f>
        <v/>
      </c>
    </row>
    <row r="845" spans="1:7" x14ac:dyDescent="0.25">
      <c r="A845" t="s">
        <v>1681</v>
      </c>
      <c r="B845" t="str">
        <f t="shared" si="26"/>
        <v>surprise</v>
      </c>
      <c r="C845">
        <f>IF(B845=LOOKUP(B845,terms!$B$2:$B$219),1,0)</f>
        <v>0</v>
      </c>
      <c r="D845">
        <f>IF(B845=LOOKUP(B845,terms!$B$2:$B$223),0,1)</f>
        <v>1</v>
      </c>
      <c r="E845">
        <v>845</v>
      </c>
      <c r="F845" t="str">
        <f t="shared" si="27"/>
        <v>D845</v>
      </c>
      <c r="G845" t="str">
        <f ca="1">IF(C845=1,SUM(INDIRECT(F845):$D$1002),"")</f>
        <v/>
      </c>
    </row>
    <row r="846" spans="1:7" x14ac:dyDescent="0.25">
      <c r="A846" t="s">
        <v>1682</v>
      </c>
      <c r="B846" t="str">
        <f t="shared" si="26"/>
        <v>ivr</v>
      </c>
      <c r="C846">
        <f>IF(B846=LOOKUP(B846,terms!$B$2:$B$219),1,0)</f>
        <v>0</v>
      </c>
      <c r="D846">
        <f>IF(B846=LOOKUP(B846,terms!$B$2:$B$223),0,1)</f>
        <v>1</v>
      </c>
      <c r="E846">
        <v>846</v>
      </c>
      <c r="F846" t="str">
        <f t="shared" si="27"/>
        <v>D846</v>
      </c>
      <c r="G846" t="str">
        <f ca="1">IF(C846=1,SUM(INDIRECT(F846):$D$1002),"")</f>
        <v/>
      </c>
    </row>
    <row r="847" spans="1:7" x14ac:dyDescent="0.25">
      <c r="A847" t="s">
        <v>1683</v>
      </c>
      <c r="B847" t="str">
        <f t="shared" si="26"/>
        <v>guideline</v>
      </c>
      <c r="C847">
        <f>IF(B847=LOOKUP(B847,terms!$B$2:$B$219),1,0)</f>
        <v>0</v>
      </c>
      <c r="D847">
        <f>IF(B847=LOOKUP(B847,terms!$B$2:$B$223),0,1)</f>
        <v>1</v>
      </c>
      <c r="E847">
        <v>847</v>
      </c>
      <c r="F847" t="str">
        <f t="shared" si="27"/>
        <v>D847</v>
      </c>
      <c r="G847" t="str">
        <f ca="1">IF(C847=1,SUM(INDIRECT(F847):$D$1002),"")</f>
        <v/>
      </c>
    </row>
    <row r="848" spans="1:7" x14ac:dyDescent="0.25">
      <c r="A848" t="s">
        <v>899</v>
      </c>
      <c r="B848" t="str">
        <f t="shared" si="26"/>
        <v>substantiation</v>
      </c>
      <c r="C848">
        <f>IF(B848=LOOKUP(B848,terms!$B$2:$B$219),1,0)</f>
        <v>1</v>
      </c>
      <c r="D848">
        <f>IF(B848=LOOKUP(B848,terms!$B$2:$B$223),0,1)</f>
        <v>0</v>
      </c>
      <c r="E848">
        <v>848</v>
      </c>
      <c r="F848" t="str">
        <f t="shared" si="27"/>
        <v>D848</v>
      </c>
      <c r="G848">
        <f ca="1">IF(C848=1,SUM(INDIRECT(F848):$D$1002),"")</f>
        <v>127</v>
      </c>
    </row>
    <row r="849" spans="1:7" x14ac:dyDescent="0.25">
      <c r="A849" t="s">
        <v>1684</v>
      </c>
      <c r="B849" t="str">
        <f t="shared" si="26"/>
        <v>procedure</v>
      </c>
      <c r="C849">
        <f>IF(B849=LOOKUP(B849,terms!$B$2:$B$219),1,0)</f>
        <v>0</v>
      </c>
      <c r="D849">
        <f>IF(B849=LOOKUP(B849,terms!$B$2:$B$223),0,1)</f>
        <v>1</v>
      </c>
      <c r="E849">
        <v>849</v>
      </c>
      <c r="F849" t="str">
        <f t="shared" si="27"/>
        <v>D849</v>
      </c>
      <c r="G849" t="str">
        <f ca="1">IF(C849=1,SUM(INDIRECT(F849):$D$1002),"")</f>
        <v/>
      </c>
    </row>
    <row r="850" spans="1:7" x14ac:dyDescent="0.25">
      <c r="A850" t="s">
        <v>1685</v>
      </c>
      <c r="B850" t="str">
        <f t="shared" si="26"/>
        <v>medium</v>
      </c>
      <c r="C850">
        <f>IF(B850=LOOKUP(B850,terms!$B$2:$B$219),1,0)</f>
        <v>0</v>
      </c>
      <c r="D850">
        <f>IF(B850=LOOKUP(B850,terms!$B$2:$B$223),0,1)</f>
        <v>1</v>
      </c>
      <c r="E850">
        <v>850</v>
      </c>
      <c r="F850" t="str">
        <f t="shared" si="27"/>
        <v>D850</v>
      </c>
      <c r="G850" t="str">
        <f ca="1">IF(C850=1,SUM(INDIRECT(F850):$D$1002),"")</f>
        <v/>
      </c>
    </row>
    <row r="851" spans="1:7" x14ac:dyDescent="0.25">
      <c r="A851" t="s">
        <v>1686</v>
      </c>
      <c r="B851" t="str">
        <f t="shared" si="26"/>
        <v>assignment</v>
      </c>
      <c r="C851">
        <f>IF(B851=LOOKUP(B851,terms!$B$2:$B$219),1,0)</f>
        <v>0</v>
      </c>
      <c r="D851">
        <f>IF(B851=LOOKUP(B851,terms!$B$2:$B$223),0,1)</f>
        <v>1</v>
      </c>
      <c r="E851">
        <v>851</v>
      </c>
      <c r="F851" t="str">
        <f t="shared" si="27"/>
        <v>D851</v>
      </c>
      <c r="G851" t="str">
        <f ca="1">IF(C851=1,SUM(INDIRECT(F851):$D$1002),"")</f>
        <v/>
      </c>
    </row>
    <row r="852" spans="1:7" x14ac:dyDescent="0.25">
      <c r="A852" t="s">
        <v>1687</v>
      </c>
      <c r="B852" t="str">
        <f t="shared" si="26"/>
        <v>progress</v>
      </c>
      <c r="C852">
        <f>IF(B852=LOOKUP(B852,terms!$B$2:$B$219),1,0)</f>
        <v>0</v>
      </c>
      <c r="D852">
        <f>IF(B852=LOOKUP(B852,terms!$B$2:$B$223),0,1)</f>
        <v>1</v>
      </c>
      <c r="E852">
        <v>852</v>
      </c>
      <c r="F852" t="str">
        <f t="shared" si="27"/>
        <v>D852</v>
      </c>
      <c r="G852" t="str">
        <f ca="1">IF(C852=1,SUM(INDIRECT(F852):$D$1002),"")</f>
        <v/>
      </c>
    </row>
    <row r="853" spans="1:7" x14ac:dyDescent="0.25">
      <c r="A853" t="s">
        <v>1688</v>
      </c>
      <c r="B853" t="str">
        <f t="shared" si="26"/>
        <v>percent</v>
      </c>
      <c r="C853">
        <f>IF(B853=LOOKUP(B853,terms!$B$2:$B$219),1,0)</f>
        <v>0</v>
      </c>
      <c r="D853">
        <f>IF(B853=LOOKUP(B853,terms!$B$2:$B$223),0,1)</f>
        <v>1</v>
      </c>
      <c r="E853">
        <v>853</v>
      </c>
      <c r="F853" t="str">
        <f t="shared" si="27"/>
        <v>D853</v>
      </c>
      <c r="G853" t="str">
        <f ca="1">IF(C853=1,SUM(INDIRECT(F853):$D$1002),"")</f>
        <v/>
      </c>
    </row>
    <row r="854" spans="1:7" x14ac:dyDescent="0.25">
      <c r="A854" t="s">
        <v>1689</v>
      </c>
      <c r="B854" t="str">
        <f t="shared" si="26"/>
        <v>perform</v>
      </c>
      <c r="C854">
        <f>IF(B854=LOOKUP(B854,terms!$B$2:$B$219),1,0)</f>
        <v>0</v>
      </c>
      <c r="D854">
        <f>IF(B854=LOOKUP(B854,terms!$B$2:$B$223),0,1)</f>
        <v>1</v>
      </c>
      <c r="E854">
        <v>854</v>
      </c>
      <c r="F854" t="str">
        <f t="shared" si="27"/>
        <v>D854</v>
      </c>
      <c r="G854" t="str">
        <f ca="1">IF(C854=1,SUM(INDIRECT(F854):$D$1002),"")</f>
        <v/>
      </c>
    </row>
    <row r="855" spans="1:7" x14ac:dyDescent="0.25">
      <c r="A855" t="s">
        <v>1690</v>
      </c>
      <c r="B855" t="str">
        <f t="shared" si="26"/>
        <v>differentprogram</v>
      </c>
      <c r="C855">
        <f>IF(B855=LOOKUP(B855,terms!$B$2:$B$219),1,0)</f>
        <v>0</v>
      </c>
      <c r="D855">
        <f>IF(B855=LOOKUP(B855,terms!$B$2:$B$223),0,1)</f>
        <v>1</v>
      </c>
      <c r="E855">
        <v>855</v>
      </c>
      <c r="F855" t="str">
        <f t="shared" si="27"/>
        <v>D855</v>
      </c>
      <c r="G855" t="str">
        <f ca="1">IF(C855=1,SUM(INDIRECT(F855):$D$1002),"")</f>
        <v/>
      </c>
    </row>
    <row r="856" spans="1:7" x14ac:dyDescent="0.25">
      <c r="A856" t="s">
        <v>1691</v>
      </c>
      <c r="B856" t="str">
        <f t="shared" si="26"/>
        <v>farsi</v>
      </c>
      <c r="C856">
        <f>IF(B856=LOOKUP(B856,terms!$B$2:$B$219),1,0)</f>
        <v>0</v>
      </c>
      <c r="D856">
        <f>IF(B856=LOOKUP(B856,terms!$B$2:$B$223),0,1)</f>
        <v>1</v>
      </c>
      <c r="E856">
        <v>856</v>
      </c>
      <c r="F856" t="str">
        <f t="shared" si="27"/>
        <v>D856</v>
      </c>
      <c r="G856" t="str">
        <f ca="1">IF(C856=1,SUM(INDIRECT(F856):$D$1002),"")</f>
        <v/>
      </c>
    </row>
    <row r="857" spans="1:7" x14ac:dyDescent="0.25">
      <c r="A857" t="s">
        <v>1692</v>
      </c>
      <c r="B857" t="str">
        <f t="shared" si="26"/>
        <v>populate</v>
      </c>
      <c r="C857">
        <f>IF(B857=LOOKUP(B857,terms!$B$2:$B$219),1,0)</f>
        <v>0</v>
      </c>
      <c r="D857">
        <f>IF(B857=LOOKUP(B857,terms!$B$2:$B$223),0,1)</f>
        <v>1</v>
      </c>
      <c r="E857">
        <v>857</v>
      </c>
      <c r="F857" t="str">
        <f t="shared" si="27"/>
        <v>D857</v>
      </c>
      <c r="G857" t="str">
        <f ca="1">IF(C857=1,SUM(INDIRECT(F857):$D$1002),"")</f>
        <v/>
      </c>
    </row>
    <row r="858" spans="1:7" x14ac:dyDescent="0.25">
      <c r="A858" t="s">
        <v>1693</v>
      </c>
      <c r="B858" t="str">
        <f t="shared" si="26"/>
        <v>comply</v>
      </c>
      <c r="C858">
        <f>IF(B858=LOOKUP(B858,terms!$B$2:$B$219),1,0)</f>
        <v>0</v>
      </c>
      <c r="D858">
        <f>IF(B858=LOOKUP(B858,terms!$B$2:$B$223),0,1)</f>
        <v>1</v>
      </c>
      <c r="E858">
        <v>858</v>
      </c>
      <c r="F858" t="str">
        <f t="shared" si="27"/>
        <v>D858</v>
      </c>
      <c r="G858" t="str">
        <f ca="1">IF(C858=1,SUM(INDIRECT(F858):$D$1002),"")</f>
        <v/>
      </c>
    </row>
    <row r="859" spans="1:7" x14ac:dyDescent="0.25">
      <c r="A859" t="s">
        <v>1694</v>
      </c>
      <c r="B859" t="str">
        <f t="shared" si="26"/>
        <v>ordinance</v>
      </c>
      <c r="C859">
        <f>IF(B859=LOOKUP(B859,terms!$B$2:$B$219),1,0)</f>
        <v>0</v>
      </c>
      <c r="D859">
        <f>IF(B859=LOOKUP(B859,terms!$B$2:$B$223),0,1)</f>
        <v>1</v>
      </c>
      <c r="E859">
        <v>859</v>
      </c>
      <c r="F859" t="str">
        <f t="shared" si="27"/>
        <v>D859</v>
      </c>
      <c r="G859" t="str">
        <f ca="1">IF(C859=1,SUM(INDIRECT(F859):$D$1002),"")</f>
        <v/>
      </c>
    </row>
    <row r="860" spans="1:7" x14ac:dyDescent="0.25">
      <c r="A860" t="s">
        <v>1695</v>
      </c>
      <c r="B860" t="str">
        <f t="shared" si="26"/>
        <v>modified</v>
      </c>
      <c r="C860">
        <f>IF(B860=LOOKUP(B860,terms!$B$2:$B$219),1,0)</f>
        <v>0</v>
      </c>
      <c r="D860">
        <f>IF(B860=LOOKUP(B860,terms!$B$2:$B$223),0,1)</f>
        <v>1</v>
      </c>
      <c r="E860">
        <v>860</v>
      </c>
      <c r="F860" t="str">
        <f t="shared" si="27"/>
        <v>D860</v>
      </c>
      <c r="G860" t="str">
        <f ca="1">IF(C860=1,SUM(INDIRECT(F860):$D$1002),"")</f>
        <v/>
      </c>
    </row>
    <row r="861" spans="1:7" x14ac:dyDescent="0.25">
      <c r="A861" t="s">
        <v>1696</v>
      </c>
      <c r="B861" t="str">
        <f t="shared" si="26"/>
        <v>failure</v>
      </c>
      <c r="C861">
        <f>IF(B861=LOOKUP(B861,terms!$B$2:$B$219),1,0)</f>
        <v>0</v>
      </c>
      <c r="D861">
        <f>IF(B861=LOOKUP(B861,terms!$B$2:$B$223),0,1)</f>
        <v>1</v>
      </c>
      <c r="E861">
        <v>861</v>
      </c>
      <c r="F861" t="str">
        <f t="shared" si="27"/>
        <v>D861</v>
      </c>
      <c r="G861" t="str">
        <f ca="1">IF(C861=1,SUM(INDIRECT(F861):$D$1002),"")</f>
        <v/>
      </c>
    </row>
    <row r="862" spans="1:7" x14ac:dyDescent="0.25">
      <c r="A862" t="s">
        <v>1697</v>
      </c>
      <c r="B862" t="str">
        <f t="shared" si="26"/>
        <v>navigation</v>
      </c>
      <c r="C862">
        <f>IF(B862=LOOKUP(B862,terms!$B$2:$B$219),1,0)</f>
        <v>0</v>
      </c>
      <c r="D862">
        <f>IF(B862=LOOKUP(B862,terms!$B$2:$B$223),0,1)</f>
        <v>1</v>
      </c>
      <c r="E862">
        <v>862</v>
      </c>
      <c r="F862" t="str">
        <f t="shared" si="27"/>
        <v>D862</v>
      </c>
      <c r="G862" t="str">
        <f ca="1">IF(C862=1,SUM(INDIRECT(F862):$D$1002),"")</f>
        <v/>
      </c>
    </row>
    <row r="863" spans="1:7" x14ac:dyDescent="0.25">
      <c r="A863" t="s">
        <v>1698</v>
      </c>
      <c r="B863" t="str">
        <f t="shared" si="26"/>
        <v>calheer</v>
      </c>
      <c r="C863">
        <f>IF(B863=LOOKUP(B863,terms!$B$2:$B$219),1,0)</f>
        <v>0</v>
      </c>
      <c r="D863">
        <f>IF(B863=LOOKUP(B863,terms!$B$2:$B$223),0,1)</f>
        <v>1</v>
      </c>
      <c r="E863">
        <v>863</v>
      </c>
      <c r="F863" t="str">
        <f t="shared" si="27"/>
        <v>D863</v>
      </c>
      <c r="G863" t="str">
        <f ca="1">IF(C863=1,SUM(INDIRECT(F863):$D$1002),"")</f>
        <v/>
      </c>
    </row>
    <row r="864" spans="1:7" x14ac:dyDescent="0.25">
      <c r="A864" t="s">
        <v>1699</v>
      </c>
      <c r="B864" t="str">
        <f t="shared" si="26"/>
        <v>english</v>
      </c>
      <c r="C864">
        <f>IF(B864=LOOKUP(B864,terms!$B$2:$B$219),1,0)</f>
        <v>0</v>
      </c>
      <c r="D864">
        <f>IF(B864=LOOKUP(B864,terms!$B$2:$B$223),0,1)</f>
        <v>1</v>
      </c>
      <c r="E864">
        <v>864</v>
      </c>
      <c r="F864" t="str">
        <f t="shared" si="27"/>
        <v>D864</v>
      </c>
      <c r="G864" t="str">
        <f ca="1">IF(C864=1,SUM(INDIRECT(F864):$D$1002),"")</f>
        <v/>
      </c>
    </row>
    <row r="865" spans="1:7" x14ac:dyDescent="0.25">
      <c r="A865" t="s">
        <v>1700</v>
      </c>
      <c r="B865" t="str">
        <f t="shared" si="26"/>
        <v>irs</v>
      </c>
      <c r="C865">
        <f>IF(B865=LOOKUP(B865,terms!$B$2:$B$219),1,0)</f>
        <v>1</v>
      </c>
      <c r="D865">
        <f>IF(B865=LOOKUP(B865,terms!$B$2:$B$223),0,1)</f>
        <v>0</v>
      </c>
      <c r="E865">
        <v>865</v>
      </c>
      <c r="F865" t="str">
        <f t="shared" si="27"/>
        <v>D865</v>
      </c>
      <c r="G865">
        <f ca="1">IF(C865=1,SUM(INDIRECT(F865):$D$1002),"")</f>
        <v>111</v>
      </c>
    </row>
    <row r="866" spans="1:7" x14ac:dyDescent="0.25">
      <c r="A866" t="s">
        <v>1701</v>
      </c>
      <c r="B866" t="str">
        <f t="shared" si="26"/>
        <v>completeness</v>
      </c>
      <c r="C866">
        <f>IF(B866=LOOKUP(B866,terms!$B$2:$B$219),1,0)</f>
        <v>0</v>
      </c>
      <c r="D866">
        <f>IF(B866=LOOKUP(B866,terms!$B$2:$B$223),0,1)</f>
        <v>1</v>
      </c>
      <c r="E866">
        <v>866</v>
      </c>
      <c r="F866" t="str">
        <f t="shared" si="27"/>
        <v>D866</v>
      </c>
      <c r="G866" t="str">
        <f ca="1">IF(C866=1,SUM(INDIRECT(F866):$D$1002),"")</f>
        <v/>
      </c>
    </row>
    <row r="867" spans="1:7" x14ac:dyDescent="0.25">
      <c r="A867" t="s">
        <v>1702</v>
      </c>
      <c r="B867" t="str">
        <f t="shared" si="26"/>
        <v>drill</v>
      </c>
      <c r="C867">
        <f>IF(B867=LOOKUP(B867,terms!$B$2:$B$219),1,0)</f>
        <v>0</v>
      </c>
      <c r="D867">
        <f>IF(B867=LOOKUP(B867,terms!$B$2:$B$223),0,1)</f>
        <v>1</v>
      </c>
      <c r="E867">
        <v>867</v>
      </c>
      <c r="F867" t="str">
        <f t="shared" si="27"/>
        <v>D867</v>
      </c>
      <c r="G867" t="str">
        <f ca="1">IF(C867=1,SUM(INDIRECT(F867):$D$1002),"")</f>
        <v/>
      </c>
    </row>
    <row r="868" spans="1:7" x14ac:dyDescent="0.25">
      <c r="A868" t="s">
        <v>1703</v>
      </c>
      <c r="B868" t="str">
        <f t="shared" si="26"/>
        <v>transmit</v>
      </c>
      <c r="C868">
        <f>IF(B868=LOOKUP(B868,terms!$B$2:$B$219),1,0)</f>
        <v>0</v>
      </c>
      <c r="D868">
        <f>IF(B868=LOOKUP(B868,terms!$B$2:$B$223),0,1)</f>
        <v>1</v>
      </c>
      <c r="E868">
        <v>868</v>
      </c>
      <c r="F868" t="str">
        <f t="shared" si="27"/>
        <v>D868</v>
      </c>
      <c r="G868" t="str">
        <f ca="1">IF(C868=1,SUM(INDIRECT(F868):$D$1002),"")</f>
        <v/>
      </c>
    </row>
    <row r="869" spans="1:7" x14ac:dyDescent="0.25">
      <c r="A869" t="s">
        <v>1704</v>
      </c>
      <c r="B869" t="str">
        <f t="shared" si="26"/>
        <v>resulted</v>
      </c>
      <c r="C869">
        <f>IF(B869=LOOKUP(B869,terms!$B$2:$B$219),1,0)</f>
        <v>0</v>
      </c>
      <c r="D869">
        <f>IF(B869=LOOKUP(B869,terms!$B$2:$B$223),0,1)</f>
        <v>1</v>
      </c>
      <c r="E869">
        <v>869</v>
      </c>
      <c r="F869" t="str">
        <f t="shared" si="27"/>
        <v>D869</v>
      </c>
      <c r="G869" t="str">
        <f ca="1">IF(C869=1,SUM(INDIRECT(F869):$D$1002),"")</f>
        <v/>
      </c>
    </row>
    <row r="870" spans="1:7" x14ac:dyDescent="0.25">
      <c r="A870" t="s">
        <v>1705</v>
      </c>
      <c r="B870" t="str">
        <f t="shared" si="26"/>
        <v>korean</v>
      </c>
      <c r="C870">
        <f>IF(B870=LOOKUP(B870,terms!$B$2:$B$219),1,0)</f>
        <v>0</v>
      </c>
      <c r="D870">
        <f>IF(B870=LOOKUP(B870,terms!$B$2:$B$223),0,1)</f>
        <v>1</v>
      </c>
      <c r="E870">
        <v>870</v>
      </c>
      <c r="F870" t="str">
        <f t="shared" si="27"/>
        <v>D870</v>
      </c>
      <c r="G870" t="str">
        <f ca="1">IF(C870=1,SUM(INDIRECT(F870):$D$1002),"")</f>
        <v/>
      </c>
    </row>
    <row r="871" spans="1:7" x14ac:dyDescent="0.25">
      <c r="A871" t="s">
        <v>1706</v>
      </c>
      <c r="B871" t="str">
        <f t="shared" si="26"/>
        <v>incarceration</v>
      </c>
      <c r="C871">
        <f>IF(B871=LOOKUP(B871,terms!$B$2:$B$219),1,0)</f>
        <v>0</v>
      </c>
      <c r="D871">
        <f>IF(B871=LOOKUP(B871,terms!$B$2:$B$223),0,1)</f>
        <v>1</v>
      </c>
      <c r="E871">
        <v>871</v>
      </c>
      <c r="F871" t="str">
        <f t="shared" si="27"/>
        <v>D871</v>
      </c>
      <c r="G871" t="str">
        <f ca="1">IF(C871=1,SUM(INDIRECT(F871):$D$1002),"")</f>
        <v/>
      </c>
    </row>
    <row r="872" spans="1:7" x14ac:dyDescent="0.25">
      <c r="A872" t="s">
        <v>1707</v>
      </c>
      <c r="B872" t="str">
        <f t="shared" si="26"/>
        <v>bypass</v>
      </c>
      <c r="C872">
        <f>IF(B872=LOOKUP(B872,terms!$B$2:$B$219),1,0)</f>
        <v>0</v>
      </c>
      <c r="D872">
        <f>IF(B872=LOOKUP(B872,terms!$B$2:$B$223),0,1)</f>
        <v>1</v>
      </c>
      <c r="E872">
        <v>872</v>
      </c>
      <c r="F872" t="str">
        <f t="shared" si="27"/>
        <v>D872</v>
      </c>
      <c r="G872" t="str">
        <f ca="1">IF(C872=1,SUM(INDIRECT(F872):$D$1002),"")</f>
        <v/>
      </c>
    </row>
    <row r="873" spans="1:7" x14ac:dyDescent="0.25">
      <c r="A873" t="s">
        <v>1708</v>
      </c>
      <c r="B873" t="str">
        <f t="shared" si="26"/>
        <v>increase</v>
      </c>
      <c r="C873">
        <f>IF(B873=LOOKUP(B873,terms!$B$2:$B$219),1,0)</f>
        <v>0</v>
      </c>
      <c r="D873">
        <f>IF(B873=LOOKUP(B873,terms!$B$2:$B$223),0,1)</f>
        <v>1</v>
      </c>
      <c r="E873">
        <v>873</v>
      </c>
      <c r="F873" t="str">
        <f t="shared" si="27"/>
        <v>D873</v>
      </c>
      <c r="G873" t="str">
        <f ca="1">IF(C873=1,SUM(INDIRECT(F873):$D$1002),"")</f>
        <v/>
      </c>
    </row>
    <row r="874" spans="1:7" x14ac:dyDescent="0.25">
      <c r="A874" t="s">
        <v>1709</v>
      </c>
      <c r="B874" t="str">
        <f t="shared" si="26"/>
        <v>scan</v>
      </c>
      <c r="C874">
        <f>IF(B874=LOOKUP(B874,terms!$B$2:$B$219),1,0)</f>
        <v>0</v>
      </c>
      <c r="D874">
        <f>IF(B874=LOOKUP(B874,terms!$B$2:$B$223),0,1)</f>
        <v>1</v>
      </c>
      <c r="E874">
        <v>874</v>
      </c>
      <c r="F874" t="str">
        <f t="shared" si="27"/>
        <v>D874</v>
      </c>
      <c r="G874" t="str">
        <f ca="1">IF(C874=1,SUM(INDIRECT(F874):$D$1002),"")</f>
        <v/>
      </c>
    </row>
    <row r="875" spans="1:7" x14ac:dyDescent="0.25">
      <c r="A875" t="s">
        <v>1710</v>
      </c>
      <c r="B875" t="str">
        <f t="shared" si="26"/>
        <v>high</v>
      </c>
      <c r="C875">
        <f>IF(B875=LOOKUP(B875,terms!$B$2:$B$219),1,0)</f>
        <v>0</v>
      </c>
      <c r="D875">
        <f>IF(B875=LOOKUP(B875,terms!$B$2:$B$223),0,1)</f>
        <v>1</v>
      </c>
      <c r="E875">
        <v>875</v>
      </c>
      <c r="F875" t="str">
        <f t="shared" si="27"/>
        <v>D875</v>
      </c>
      <c r="G875" t="str">
        <f ca="1">IF(C875=1,SUM(INDIRECT(F875):$D$1002),"")</f>
        <v/>
      </c>
    </row>
    <row r="876" spans="1:7" x14ac:dyDescent="0.25">
      <c r="A876" t="s">
        <v>804</v>
      </c>
      <c r="B876" t="str">
        <f t="shared" si="26"/>
        <v>income</v>
      </c>
      <c r="C876">
        <f>IF(B876=LOOKUP(B876,terms!$B$2:$B$219),1,0)</f>
        <v>1</v>
      </c>
      <c r="D876">
        <f>IF(B876=LOOKUP(B876,terms!$B$2:$B$223),0,1)</f>
        <v>0</v>
      </c>
      <c r="E876">
        <v>876</v>
      </c>
      <c r="F876" t="str">
        <f t="shared" si="27"/>
        <v>D876</v>
      </c>
      <c r="G876">
        <f ca="1">IF(C876=1,SUM(INDIRECT(F876):$D$1002),"")</f>
        <v>101</v>
      </c>
    </row>
    <row r="877" spans="1:7" x14ac:dyDescent="0.25">
      <c r="A877" t="s">
        <v>1711</v>
      </c>
      <c r="B877" t="str">
        <f t="shared" si="26"/>
        <v>cdi</v>
      </c>
      <c r="C877">
        <f>IF(B877=LOOKUP(B877,terms!$B$2:$B$219),1,0)</f>
        <v>1</v>
      </c>
      <c r="D877">
        <f>IF(B877=LOOKUP(B877,terms!$B$2:$B$223),0,1)</f>
        <v>0</v>
      </c>
      <c r="E877">
        <v>877</v>
      </c>
      <c r="F877" t="str">
        <f t="shared" si="27"/>
        <v>D877</v>
      </c>
      <c r="G877">
        <f ca="1">IF(C877=1,SUM(INDIRECT(F877):$D$1002),"")</f>
        <v>101</v>
      </c>
    </row>
    <row r="878" spans="1:7" x14ac:dyDescent="0.25">
      <c r="A878" t="s">
        <v>832</v>
      </c>
      <c r="B878" t="str">
        <f t="shared" si="26"/>
        <v>participant</v>
      </c>
      <c r="C878">
        <f>IF(B878=LOOKUP(B878,terms!$B$2:$B$219),1,0)</f>
        <v>1</v>
      </c>
      <c r="D878">
        <f>IF(B878=LOOKUP(B878,terms!$B$2:$B$223),0,1)</f>
        <v>0</v>
      </c>
      <c r="E878">
        <v>878</v>
      </c>
      <c r="F878" t="str">
        <f t="shared" si="27"/>
        <v>D878</v>
      </c>
      <c r="G878">
        <f ca="1">IF(C878=1,SUM(INDIRECT(F878):$D$1002),"")</f>
        <v>101</v>
      </c>
    </row>
    <row r="879" spans="1:7" x14ac:dyDescent="0.25">
      <c r="A879" t="s">
        <v>1712</v>
      </c>
      <c r="B879" t="str">
        <f t="shared" si="26"/>
        <v>saw</v>
      </c>
      <c r="C879">
        <f>IF(B879=LOOKUP(B879,terms!$B$2:$B$219),1,0)</f>
        <v>0</v>
      </c>
      <c r="D879">
        <f>IF(B879=LOOKUP(B879,terms!$B$2:$B$223),0,1)</f>
        <v>1</v>
      </c>
      <c r="E879">
        <v>879</v>
      </c>
      <c r="F879" t="str">
        <f t="shared" si="27"/>
        <v>D879</v>
      </c>
      <c r="G879" t="str">
        <f ca="1">IF(C879=1,SUM(INDIRECT(F879):$D$1002),"")</f>
        <v/>
      </c>
    </row>
    <row r="880" spans="1:7" x14ac:dyDescent="0.25">
      <c r="A880" t="s">
        <v>1713</v>
      </c>
      <c r="B880" t="str">
        <f t="shared" si="26"/>
        <v>range</v>
      </c>
      <c r="C880">
        <f>IF(B880=LOOKUP(B880,terms!$B$2:$B$219),1,0)</f>
        <v>0</v>
      </c>
      <c r="D880">
        <f>IF(B880=LOOKUP(B880,terms!$B$2:$B$223),0,1)</f>
        <v>1</v>
      </c>
      <c r="E880">
        <v>880</v>
      </c>
      <c r="F880" t="str">
        <f t="shared" si="27"/>
        <v>D880</v>
      </c>
      <c r="G880" t="str">
        <f ca="1">IF(C880=1,SUM(INDIRECT(F880):$D$1002),"")</f>
        <v/>
      </c>
    </row>
    <row r="881" spans="1:7" x14ac:dyDescent="0.25">
      <c r="A881" t="s">
        <v>1714</v>
      </c>
      <c r="B881" t="str">
        <f t="shared" si="26"/>
        <v>delete</v>
      </c>
      <c r="C881">
        <f>IF(B881=LOOKUP(B881,terms!$B$2:$B$219),1,0)</f>
        <v>0</v>
      </c>
      <c r="D881">
        <f>IF(B881=LOOKUP(B881,terms!$B$2:$B$223),0,1)</f>
        <v>1</v>
      </c>
      <c r="E881">
        <v>881</v>
      </c>
      <c r="F881" t="str">
        <f t="shared" si="27"/>
        <v>D881</v>
      </c>
      <c r="G881" t="str">
        <f ca="1">IF(C881=1,SUM(INDIRECT(F881):$D$1002),"")</f>
        <v/>
      </c>
    </row>
    <row r="882" spans="1:7" x14ac:dyDescent="0.25">
      <c r="A882" t="s">
        <v>1715</v>
      </c>
      <c r="B882" t="str">
        <f t="shared" si="26"/>
        <v>annually</v>
      </c>
      <c r="C882">
        <f>IF(B882=LOOKUP(B882,terms!$B$2:$B$219),1,0)</f>
        <v>0</v>
      </c>
      <c r="D882">
        <f>IF(B882=LOOKUP(B882,terms!$B$2:$B$223),0,1)</f>
        <v>1</v>
      </c>
      <c r="E882">
        <v>882</v>
      </c>
      <c r="F882" t="str">
        <f t="shared" si="27"/>
        <v>D882</v>
      </c>
      <c r="G882" t="str">
        <f ca="1">IF(C882=1,SUM(INDIRECT(F882):$D$1002),"")</f>
        <v/>
      </c>
    </row>
    <row r="883" spans="1:7" x14ac:dyDescent="0.25">
      <c r="A883" t="s">
        <v>1716</v>
      </c>
      <c r="B883" t="str">
        <f t="shared" si="26"/>
        <v>applying</v>
      </c>
      <c r="C883">
        <f>IF(B883=LOOKUP(B883,terms!$B$2:$B$219),1,0)</f>
        <v>0</v>
      </c>
      <c r="D883">
        <f>IF(B883=LOOKUP(B883,terms!$B$2:$B$223),0,1)</f>
        <v>1</v>
      </c>
      <c r="E883">
        <v>883</v>
      </c>
      <c r="F883" t="str">
        <f t="shared" si="27"/>
        <v>D883</v>
      </c>
      <c r="G883" t="str">
        <f ca="1">IF(C883=1,SUM(INDIRECT(F883):$D$1002),"")</f>
        <v/>
      </c>
    </row>
    <row r="884" spans="1:7" x14ac:dyDescent="0.25">
      <c r="A884" t="s">
        <v>1717</v>
      </c>
      <c r="B884" t="str">
        <f t="shared" si="26"/>
        <v>resolve</v>
      </c>
      <c r="C884">
        <f>IF(B884=LOOKUP(B884,terms!$B$2:$B$219),1,0)</f>
        <v>0</v>
      </c>
      <c r="D884">
        <f>IF(B884=LOOKUP(B884,terms!$B$2:$B$223),0,1)</f>
        <v>1</v>
      </c>
      <c r="E884">
        <v>884</v>
      </c>
      <c r="F884" t="str">
        <f t="shared" si="27"/>
        <v>D884</v>
      </c>
      <c r="G884" t="str">
        <f ca="1">IF(C884=1,SUM(INDIRECT(F884):$D$1002),"")</f>
        <v/>
      </c>
    </row>
    <row r="885" spans="1:7" x14ac:dyDescent="0.25">
      <c r="A885" t="s">
        <v>1718</v>
      </c>
      <c r="B885" t="str">
        <f t="shared" si="26"/>
        <v>post</v>
      </c>
      <c r="C885">
        <f>IF(B885=LOOKUP(B885,terms!$B$2:$B$219),1,0)</f>
        <v>0</v>
      </c>
      <c r="D885">
        <f>IF(B885=LOOKUP(B885,terms!$B$2:$B$223),0,1)</f>
        <v>1</v>
      </c>
      <c r="E885">
        <v>885</v>
      </c>
      <c r="F885" t="str">
        <f t="shared" si="27"/>
        <v>D885</v>
      </c>
      <c r="G885" t="str">
        <f ca="1">IF(C885=1,SUM(INDIRECT(F885):$D$1002),"")</f>
        <v/>
      </c>
    </row>
    <row r="886" spans="1:7" x14ac:dyDescent="0.25">
      <c r="A886" t="s">
        <v>1719</v>
      </c>
      <c r="B886" t="str">
        <f t="shared" si="26"/>
        <v>contribute</v>
      </c>
      <c r="C886">
        <f>IF(B886=LOOKUP(B886,terms!$B$2:$B$219),1,0)</f>
        <v>0</v>
      </c>
      <c r="D886">
        <f>IF(B886=LOOKUP(B886,terms!$B$2:$B$223),0,1)</f>
        <v>1</v>
      </c>
      <c r="E886">
        <v>886</v>
      </c>
      <c r="F886" t="str">
        <f t="shared" si="27"/>
        <v>D886</v>
      </c>
      <c r="G886" t="str">
        <f ca="1">IF(C886=1,SUM(INDIRECT(F886):$D$1002),"")</f>
        <v/>
      </c>
    </row>
    <row r="887" spans="1:7" x14ac:dyDescent="0.25">
      <c r="A887" t="s">
        <v>1720</v>
      </c>
      <c r="B887" t="str">
        <f t="shared" si="26"/>
        <v>phone</v>
      </c>
      <c r="C887">
        <f>IF(B887=LOOKUP(B887,terms!$B$2:$B$219),1,0)</f>
        <v>0</v>
      </c>
      <c r="D887">
        <f>IF(B887=LOOKUP(B887,terms!$B$2:$B$223),0,1)</f>
        <v>1</v>
      </c>
      <c r="E887">
        <v>887</v>
      </c>
      <c r="F887" t="str">
        <f t="shared" si="27"/>
        <v>D887</v>
      </c>
      <c r="G887" t="str">
        <f ca="1">IF(C887=1,SUM(INDIRECT(F887):$D$1002),"")</f>
        <v/>
      </c>
    </row>
    <row r="888" spans="1:7" x14ac:dyDescent="0.25">
      <c r="A888" t="s">
        <v>1721</v>
      </c>
      <c r="B888" t="str">
        <f t="shared" si="26"/>
        <v>decline</v>
      </c>
      <c r="C888">
        <f>IF(B888=LOOKUP(B888,terms!$B$2:$B$219),1,0)</f>
        <v>0</v>
      </c>
      <c r="D888">
        <f>IF(B888=LOOKUP(B888,terms!$B$2:$B$223),0,1)</f>
        <v>1</v>
      </c>
      <c r="E888">
        <v>888</v>
      </c>
      <c r="F888" t="str">
        <f t="shared" si="27"/>
        <v>D888</v>
      </c>
      <c r="G888" t="str">
        <f ca="1">IF(C888=1,SUM(INDIRECT(F888):$D$1002),"")</f>
        <v/>
      </c>
    </row>
    <row r="889" spans="1:7" x14ac:dyDescent="0.25">
      <c r="A889" t="s">
        <v>1722</v>
      </c>
      <c r="B889" t="str">
        <f t="shared" si="26"/>
        <v>submission</v>
      </c>
      <c r="C889">
        <f>IF(B889=LOOKUP(B889,terms!$B$2:$B$219),1,0)</f>
        <v>0</v>
      </c>
      <c r="D889">
        <f>IF(B889=LOOKUP(B889,terms!$B$2:$B$223),0,1)</f>
        <v>1</v>
      </c>
      <c r="E889">
        <v>889</v>
      </c>
      <c r="F889" t="str">
        <f t="shared" si="27"/>
        <v>D889</v>
      </c>
      <c r="G889" t="str">
        <f ca="1">IF(C889=1,SUM(INDIRECT(F889):$D$1002),"")</f>
        <v/>
      </c>
    </row>
    <row r="890" spans="1:7" x14ac:dyDescent="0.25">
      <c r="A890" t="s">
        <v>1723</v>
      </c>
      <c r="B890" t="str">
        <f t="shared" si="26"/>
        <v>hear</v>
      </c>
      <c r="C890">
        <f>IF(B890=LOOKUP(B890,terms!$B$2:$B$219),1,0)</f>
        <v>0</v>
      </c>
      <c r="D890">
        <f>IF(B890=LOOKUP(B890,terms!$B$2:$B$223),0,1)</f>
        <v>1</v>
      </c>
      <c r="E890">
        <v>890</v>
      </c>
      <c r="F890" t="str">
        <f t="shared" si="27"/>
        <v>D890</v>
      </c>
      <c r="G890" t="str">
        <f ca="1">IF(C890=1,SUM(INDIRECT(F890):$D$1002),"")</f>
        <v/>
      </c>
    </row>
    <row r="891" spans="1:7" x14ac:dyDescent="0.25">
      <c r="A891" t="s">
        <v>1724</v>
      </c>
      <c r="B891" t="str">
        <f t="shared" si="26"/>
        <v>deleted</v>
      </c>
      <c r="C891">
        <f>IF(B891=LOOKUP(B891,terms!$B$2:$B$219),1,0)</f>
        <v>0</v>
      </c>
      <c r="D891">
        <f>IF(B891=LOOKUP(B891,terms!$B$2:$B$223),0,1)</f>
        <v>1</v>
      </c>
      <c r="E891">
        <v>891</v>
      </c>
      <c r="F891" t="str">
        <f t="shared" si="27"/>
        <v>D891</v>
      </c>
      <c r="G891" t="str">
        <f ca="1">IF(C891=1,SUM(INDIRECT(F891):$D$1002),"")</f>
        <v/>
      </c>
    </row>
    <row r="892" spans="1:7" x14ac:dyDescent="0.25">
      <c r="A892" t="s">
        <v>1725</v>
      </c>
      <c r="B892" t="str">
        <f t="shared" si="26"/>
        <v>regulation</v>
      </c>
      <c r="C892">
        <f>IF(B892=LOOKUP(B892,terms!$B$2:$B$219),1,0)</f>
        <v>0</v>
      </c>
      <c r="D892">
        <f>IF(B892=LOOKUP(B892,terms!$B$2:$B$223),0,1)</f>
        <v>1</v>
      </c>
      <c r="E892">
        <v>892</v>
      </c>
      <c r="F892" t="str">
        <f t="shared" si="27"/>
        <v>D892</v>
      </c>
      <c r="G892" t="str">
        <f ca="1">IF(C892=1,SUM(INDIRECT(F892):$D$1002),"")</f>
        <v/>
      </c>
    </row>
    <row r="893" spans="1:7" x14ac:dyDescent="0.25">
      <c r="A893" t="s">
        <v>1726</v>
      </c>
      <c r="B893" t="str">
        <f t="shared" si="26"/>
        <v>calfresh</v>
      </c>
      <c r="C893">
        <f>IF(B893=LOOKUP(B893,terms!$B$2:$B$219),1,0)</f>
        <v>1</v>
      </c>
      <c r="D893">
        <f>IF(B893=LOOKUP(B893,terms!$B$2:$B$223),0,1)</f>
        <v>0</v>
      </c>
      <c r="E893">
        <v>893</v>
      </c>
      <c r="F893" t="str">
        <f t="shared" si="27"/>
        <v>D893</v>
      </c>
      <c r="G893">
        <f ca="1">IF(C893=1,SUM(INDIRECT(F893):$D$1002),"")</f>
        <v>87</v>
      </c>
    </row>
    <row r="894" spans="1:7" x14ac:dyDescent="0.25">
      <c r="A894" t="s">
        <v>1727</v>
      </c>
      <c r="B894" t="str">
        <f t="shared" si="26"/>
        <v>magazine</v>
      </c>
      <c r="C894">
        <f>IF(B894=LOOKUP(B894,terms!$B$2:$B$219),1,0)</f>
        <v>0</v>
      </c>
      <c r="D894">
        <f>IF(B894=LOOKUP(B894,terms!$B$2:$B$223),0,1)</f>
        <v>1</v>
      </c>
      <c r="E894">
        <v>894</v>
      </c>
      <c r="F894" t="str">
        <f t="shared" si="27"/>
        <v>D894</v>
      </c>
      <c r="G894" t="str">
        <f ca="1">IF(C894=1,SUM(INDIRECT(F894):$D$1002),"")</f>
        <v/>
      </c>
    </row>
    <row r="895" spans="1:7" x14ac:dyDescent="0.25">
      <c r="A895" t="s">
        <v>1728</v>
      </c>
      <c r="B895" t="str">
        <f t="shared" si="26"/>
        <v>cin</v>
      </c>
      <c r="C895">
        <f>IF(B895=LOOKUP(B895,terms!$B$2:$B$219),1,0)</f>
        <v>1</v>
      </c>
      <c r="D895">
        <f>IF(B895=LOOKUP(B895,terms!$B$2:$B$223),0,1)</f>
        <v>0</v>
      </c>
      <c r="E895">
        <v>895</v>
      </c>
      <c r="F895" t="str">
        <f t="shared" si="27"/>
        <v>D895</v>
      </c>
      <c r="G895">
        <f ca="1">IF(C895=1,SUM(INDIRECT(F895):$D$1002),"")</f>
        <v>86</v>
      </c>
    </row>
    <row r="896" spans="1:7" x14ac:dyDescent="0.25">
      <c r="A896" t="s">
        <v>1729</v>
      </c>
      <c r="B896" t="str">
        <f t="shared" si="26"/>
        <v>calheers-generated</v>
      </c>
      <c r="C896">
        <f>IF(B896=LOOKUP(B896,terms!$B$2:$B$219),1,0)</f>
        <v>0</v>
      </c>
      <c r="D896">
        <f>IF(B896=LOOKUP(B896,terms!$B$2:$B$223),0,1)</f>
        <v>1</v>
      </c>
      <c r="E896">
        <v>896</v>
      </c>
      <c r="F896" t="str">
        <f t="shared" si="27"/>
        <v>D896</v>
      </c>
      <c r="G896" t="str">
        <f ca="1">IF(C896=1,SUM(INDIRECT(F896):$D$1002),"")</f>
        <v/>
      </c>
    </row>
    <row r="897" spans="1:7" x14ac:dyDescent="0.25">
      <c r="A897" t="s">
        <v>1730</v>
      </c>
      <c r="B897" t="str">
        <f t="shared" si="26"/>
        <v>enacted</v>
      </c>
      <c r="C897">
        <f>IF(B897=LOOKUP(B897,terms!$B$2:$B$219),1,0)</f>
        <v>0</v>
      </c>
      <c r="D897">
        <f>IF(B897=LOOKUP(B897,terms!$B$2:$B$223),0,1)</f>
        <v>1</v>
      </c>
      <c r="E897">
        <v>897</v>
      </c>
      <c r="F897" t="str">
        <f t="shared" si="27"/>
        <v>D897</v>
      </c>
      <c r="G897" t="str">
        <f ca="1">IF(C897=1,SUM(INDIRECT(F897):$D$1002),"")</f>
        <v/>
      </c>
    </row>
    <row r="898" spans="1:7" x14ac:dyDescent="0.25">
      <c r="A898" t="s">
        <v>1731</v>
      </c>
      <c r="B898" t="str">
        <f t="shared" si="26"/>
        <v>begin</v>
      </c>
      <c r="C898">
        <f>IF(B898=LOOKUP(B898,terms!$B$2:$B$219),1,0)</f>
        <v>0</v>
      </c>
      <c r="D898">
        <f>IF(B898=LOOKUP(B898,terms!$B$2:$B$223),0,1)</f>
        <v>1</v>
      </c>
      <c r="E898">
        <v>898</v>
      </c>
      <c r="F898" t="str">
        <f t="shared" si="27"/>
        <v>D898</v>
      </c>
      <c r="G898" t="str">
        <f ca="1">IF(C898=1,SUM(INDIRECT(F898):$D$1002),"")</f>
        <v/>
      </c>
    </row>
    <row r="899" spans="1:7" x14ac:dyDescent="0.25">
      <c r="A899" t="s">
        <v>762</v>
      </c>
      <c r="B899" t="str">
        <f t="shared" ref="B899:B962" si="28">LOWER(SUBSTITUTE(A899," ",""))</f>
        <v>disenroll</v>
      </c>
      <c r="C899">
        <f>IF(B899=LOOKUP(B899,terms!$B$2:$B$219),1,0)</f>
        <v>1</v>
      </c>
      <c r="D899">
        <f>IF(B899=LOOKUP(B899,terms!$B$2:$B$223),0,1)</f>
        <v>0</v>
      </c>
      <c r="E899">
        <v>899</v>
      </c>
      <c r="F899" t="str">
        <f t="shared" ref="F899:F962" si="29">CONCATENATE("D",E899)</f>
        <v>D899</v>
      </c>
      <c r="G899">
        <f ca="1">IF(C899=1,SUM(INDIRECT(F899):$D$1002),"")</f>
        <v>83</v>
      </c>
    </row>
    <row r="900" spans="1:7" x14ac:dyDescent="0.25">
      <c r="A900" t="s">
        <v>1732</v>
      </c>
      <c r="B900" t="str">
        <f t="shared" si="28"/>
        <v>aiim</v>
      </c>
      <c r="C900">
        <f>IF(B900=LOOKUP(B900,terms!$B$2:$B$219),1,0)</f>
        <v>1</v>
      </c>
      <c r="D900">
        <f>IF(B900=LOOKUP(B900,terms!$B$2:$B$223),0,1)</f>
        <v>0</v>
      </c>
      <c r="E900">
        <v>900</v>
      </c>
      <c r="F900" t="str">
        <f t="shared" si="29"/>
        <v>D900</v>
      </c>
      <c r="G900">
        <f ca="1">IF(C900=1,SUM(INDIRECT(F900):$D$1002),"")</f>
        <v>83</v>
      </c>
    </row>
    <row r="901" spans="1:7" x14ac:dyDescent="0.25">
      <c r="A901" t="s">
        <v>1733</v>
      </c>
      <c r="B901" t="str">
        <f t="shared" si="28"/>
        <v>aim</v>
      </c>
      <c r="C901">
        <f>IF(B901=LOOKUP(B901,terms!$B$2:$B$219),1,0)</f>
        <v>1</v>
      </c>
      <c r="D901">
        <f>IF(B901=LOOKUP(B901,terms!$B$2:$B$223),0,1)</f>
        <v>0</v>
      </c>
      <c r="E901">
        <v>901</v>
      </c>
      <c r="F901" t="str">
        <f t="shared" si="29"/>
        <v>D901</v>
      </c>
      <c r="G901">
        <f ca="1">IF(C901=1,SUM(INDIRECT(F901):$D$1002),"")</f>
        <v>83</v>
      </c>
    </row>
    <row r="902" spans="1:7" x14ac:dyDescent="0.25">
      <c r="A902" t="s">
        <v>1734</v>
      </c>
      <c r="B902" t="str">
        <f t="shared" si="28"/>
        <v>dashboard</v>
      </c>
      <c r="C902">
        <f>IF(B902=LOOKUP(B902,terms!$B$2:$B$219),1,0)</f>
        <v>0</v>
      </c>
      <c r="D902">
        <f>IF(B902=LOOKUP(B902,terms!$B$2:$B$223),0,1)</f>
        <v>1</v>
      </c>
      <c r="E902">
        <v>902</v>
      </c>
      <c r="F902" t="str">
        <f t="shared" si="29"/>
        <v>D902</v>
      </c>
      <c r="G902" t="str">
        <f ca="1">IF(C902=1,SUM(INDIRECT(F902):$D$1002),"")</f>
        <v/>
      </c>
    </row>
    <row r="903" spans="1:7" x14ac:dyDescent="0.25">
      <c r="A903" t="s">
        <v>1735</v>
      </c>
      <c r="B903" t="str">
        <f t="shared" si="28"/>
        <v>accommodate</v>
      </c>
      <c r="C903">
        <f>IF(B903=LOOKUP(B903,terms!$B$2:$B$219),1,0)</f>
        <v>0</v>
      </c>
      <c r="D903">
        <f>IF(B903=LOOKUP(B903,terms!$B$2:$B$223),0,1)</f>
        <v>1</v>
      </c>
      <c r="E903">
        <v>903</v>
      </c>
      <c r="F903" t="str">
        <f t="shared" si="29"/>
        <v>D903</v>
      </c>
      <c r="G903" t="str">
        <f ca="1">IF(C903=1,SUM(INDIRECT(F903):$D$1002),"")</f>
        <v/>
      </c>
    </row>
    <row r="904" spans="1:7" x14ac:dyDescent="0.25">
      <c r="A904" t="s">
        <v>1736</v>
      </c>
      <c r="B904" t="str">
        <f t="shared" si="28"/>
        <v>intervention</v>
      </c>
      <c r="C904">
        <f>IF(B904=LOOKUP(B904,terms!$B$2:$B$219),1,0)</f>
        <v>0</v>
      </c>
      <c r="D904">
        <f>IF(B904=LOOKUP(B904,terms!$B$2:$B$223),0,1)</f>
        <v>1</v>
      </c>
      <c r="E904">
        <v>904</v>
      </c>
      <c r="F904" t="str">
        <f t="shared" si="29"/>
        <v>D904</v>
      </c>
      <c r="G904" t="str">
        <f ca="1">IF(C904=1,SUM(INDIRECT(F904):$D$1002),"")</f>
        <v/>
      </c>
    </row>
    <row r="905" spans="1:7" x14ac:dyDescent="0.25">
      <c r="A905" t="s">
        <v>1737</v>
      </c>
      <c r="B905" t="str">
        <f t="shared" si="28"/>
        <v>mag</v>
      </c>
      <c r="C905">
        <f>IF(B905=LOOKUP(B905,terms!$B$2:$B$219),1,0)</f>
        <v>0</v>
      </c>
      <c r="D905">
        <f>IF(B905=LOOKUP(B905,terms!$B$2:$B$223),0,1)</f>
        <v>1</v>
      </c>
      <c r="E905">
        <v>905</v>
      </c>
      <c r="F905" t="str">
        <f t="shared" si="29"/>
        <v>D905</v>
      </c>
      <c r="G905" t="str">
        <f ca="1">IF(C905=1,SUM(INDIRECT(F905):$D$1002),"")</f>
        <v/>
      </c>
    </row>
    <row r="906" spans="1:7" x14ac:dyDescent="0.25">
      <c r="A906" t="s">
        <v>1738</v>
      </c>
      <c r="B906" t="str">
        <f t="shared" si="28"/>
        <v>workload</v>
      </c>
      <c r="C906">
        <f>IF(B906=LOOKUP(B906,terms!$B$2:$B$219),1,0)</f>
        <v>0</v>
      </c>
      <c r="D906">
        <f>IF(B906=LOOKUP(B906,terms!$B$2:$B$223),0,1)</f>
        <v>1</v>
      </c>
      <c r="E906">
        <v>906</v>
      </c>
      <c r="F906" t="str">
        <f t="shared" si="29"/>
        <v>D906</v>
      </c>
      <c r="G906" t="str">
        <f ca="1">IF(C906=1,SUM(INDIRECT(F906):$D$1002),"")</f>
        <v/>
      </c>
    </row>
    <row r="907" spans="1:7" x14ac:dyDescent="0.25">
      <c r="A907" t="s">
        <v>1739</v>
      </c>
      <c r="B907" t="str">
        <f t="shared" si="28"/>
        <v>operator</v>
      </c>
      <c r="C907">
        <f>IF(B907=LOOKUP(B907,terms!$B$2:$B$219),1,0)</f>
        <v>0</v>
      </c>
      <c r="D907">
        <f>IF(B907=LOOKUP(B907,terms!$B$2:$B$223),0,1)</f>
        <v>1</v>
      </c>
      <c r="E907">
        <v>907</v>
      </c>
      <c r="F907" t="str">
        <f t="shared" si="29"/>
        <v>D907</v>
      </c>
      <c r="G907" t="str">
        <f ca="1">IF(C907=1,SUM(INDIRECT(F907):$D$1002),"")</f>
        <v/>
      </c>
    </row>
    <row r="908" spans="1:7" x14ac:dyDescent="0.25">
      <c r="A908" t="s">
        <v>1740</v>
      </c>
      <c r="B908" t="str">
        <f t="shared" si="28"/>
        <v>configurable</v>
      </c>
      <c r="C908">
        <f>IF(B908=LOOKUP(B908,terms!$B$2:$B$219),1,0)</f>
        <v>0</v>
      </c>
      <c r="D908">
        <f>IF(B908=LOOKUP(B908,terms!$B$2:$B$223),0,1)</f>
        <v>1</v>
      </c>
      <c r="E908">
        <v>908</v>
      </c>
      <c r="F908" t="str">
        <f t="shared" si="29"/>
        <v>D908</v>
      </c>
      <c r="G908" t="str">
        <f ca="1">IF(C908=1,SUM(INDIRECT(F908):$D$1002),"")</f>
        <v/>
      </c>
    </row>
    <row r="909" spans="1:7" x14ac:dyDescent="0.25">
      <c r="A909" t="s">
        <v>1741</v>
      </c>
      <c r="B909" t="str">
        <f t="shared" si="28"/>
        <v>perjury</v>
      </c>
      <c r="C909">
        <f>IF(B909=LOOKUP(B909,terms!$B$2:$B$219),1,0)</f>
        <v>0</v>
      </c>
      <c r="D909">
        <f>IF(B909=LOOKUP(B909,terms!$B$2:$B$223),0,1)</f>
        <v>1</v>
      </c>
      <c r="E909">
        <v>909</v>
      </c>
      <c r="F909" t="str">
        <f t="shared" si="29"/>
        <v>D909</v>
      </c>
      <c r="G909" t="str">
        <f ca="1">IF(C909=1,SUM(INDIRECT(F909):$D$1002),"")</f>
        <v/>
      </c>
    </row>
    <row r="910" spans="1:7" x14ac:dyDescent="0.25">
      <c r="A910" t="s">
        <v>1742</v>
      </c>
      <c r="B910" t="str">
        <f t="shared" si="28"/>
        <v>behalf</v>
      </c>
      <c r="C910">
        <f>IF(B910=LOOKUP(B910,terms!$B$2:$B$219),1,0)</f>
        <v>0</v>
      </c>
      <c r="D910">
        <f>IF(B910=LOOKUP(B910,terms!$B$2:$B$223),0,1)</f>
        <v>1</v>
      </c>
      <c r="E910">
        <v>910</v>
      </c>
      <c r="F910" t="str">
        <f t="shared" si="29"/>
        <v>D910</v>
      </c>
      <c r="G910" t="str">
        <f ca="1">IF(C910=1,SUM(INDIRECT(F910):$D$1002),"")</f>
        <v/>
      </c>
    </row>
    <row r="911" spans="1:7" x14ac:dyDescent="0.25">
      <c r="A911" t="s">
        <v>1743</v>
      </c>
      <c r="B911" t="str">
        <f t="shared" si="28"/>
        <v>constructed</v>
      </c>
      <c r="C911">
        <f>IF(B911=LOOKUP(B911,terms!$B$2:$B$219),1,0)</f>
        <v>0</v>
      </c>
      <c r="D911">
        <f>IF(B911=LOOKUP(B911,terms!$B$2:$B$223),0,1)</f>
        <v>1</v>
      </c>
      <c r="E911">
        <v>911</v>
      </c>
      <c r="F911" t="str">
        <f t="shared" si="29"/>
        <v>D911</v>
      </c>
      <c r="G911" t="str">
        <f ca="1">IF(C911=1,SUM(INDIRECT(F911):$D$1002),"")</f>
        <v/>
      </c>
    </row>
    <row r="912" spans="1:7" x14ac:dyDescent="0.25">
      <c r="A912" t="s">
        <v>1744</v>
      </c>
      <c r="B912" t="str">
        <f t="shared" si="28"/>
        <v>viewable</v>
      </c>
      <c r="C912">
        <f>IF(B912=LOOKUP(B912,terms!$B$2:$B$219),1,0)</f>
        <v>0</v>
      </c>
      <c r="D912">
        <f>IF(B912=LOOKUP(B912,terms!$B$2:$B$223),0,1)</f>
        <v>1</v>
      </c>
      <c r="E912">
        <v>912</v>
      </c>
      <c r="F912" t="str">
        <f t="shared" si="29"/>
        <v>D912</v>
      </c>
      <c r="G912" t="str">
        <f ca="1">IF(C912=1,SUM(INDIRECT(F912):$D$1002),"")</f>
        <v/>
      </c>
    </row>
    <row r="913" spans="1:7" x14ac:dyDescent="0.25">
      <c r="A913" t="s">
        <v>1745</v>
      </c>
      <c r="B913" t="str">
        <f t="shared" si="28"/>
        <v>capture</v>
      </c>
      <c r="C913">
        <f>IF(B913=LOOKUP(B913,terms!$B$2:$B$219),1,0)</f>
        <v>0</v>
      </c>
      <c r="D913">
        <f>IF(B913=LOOKUP(B913,terms!$B$2:$B$223),0,1)</f>
        <v>1</v>
      </c>
      <c r="E913">
        <v>913</v>
      </c>
      <c r="F913" t="str">
        <f t="shared" si="29"/>
        <v>D913</v>
      </c>
      <c r="G913" t="str">
        <f ca="1">IF(C913=1,SUM(INDIRECT(F913):$D$1002),"")</f>
        <v/>
      </c>
    </row>
    <row r="914" spans="1:7" x14ac:dyDescent="0.25">
      <c r="A914" t="s">
        <v>1746</v>
      </c>
      <c r="B914" t="str">
        <f t="shared" si="28"/>
        <v>billboard</v>
      </c>
      <c r="C914">
        <f>IF(B914=LOOKUP(B914,terms!$B$2:$B$219),1,0)</f>
        <v>0</v>
      </c>
      <c r="D914">
        <f>IF(B914=LOOKUP(B914,terms!$B$2:$B$223),0,1)</f>
        <v>1</v>
      </c>
      <c r="E914">
        <v>914</v>
      </c>
      <c r="F914" t="str">
        <f t="shared" si="29"/>
        <v>D914</v>
      </c>
      <c r="G914" t="str">
        <f ca="1">IF(C914=1,SUM(INDIRECT(F914):$D$1002),"")</f>
        <v/>
      </c>
    </row>
    <row r="915" spans="1:7" x14ac:dyDescent="0.25">
      <c r="A915" t="s">
        <v>1747</v>
      </c>
      <c r="B915" t="str">
        <f t="shared" si="28"/>
        <v>med</v>
      </c>
      <c r="C915">
        <f>IF(B915=LOOKUP(B915,terms!$B$2:$B$219),1,0)</f>
        <v>0</v>
      </c>
      <c r="D915">
        <f>IF(B915=LOOKUP(B915,terms!$B$2:$B$223),0,1)</f>
        <v>1</v>
      </c>
      <c r="E915">
        <v>915</v>
      </c>
      <c r="F915" t="str">
        <f t="shared" si="29"/>
        <v>D915</v>
      </c>
      <c r="G915" t="str">
        <f ca="1">IF(C915=1,SUM(INDIRECT(F915):$D$1002),"")</f>
        <v/>
      </c>
    </row>
    <row r="916" spans="1:7" x14ac:dyDescent="0.25">
      <c r="A916" t="s">
        <v>886</v>
      </c>
      <c r="B916" t="str">
        <f t="shared" si="28"/>
        <v>sex</v>
      </c>
      <c r="C916">
        <f>IF(B916=LOOKUP(B916,terms!$B$2:$B$219),1,0)</f>
        <v>1</v>
      </c>
      <c r="D916">
        <f>IF(B916=LOOKUP(B916,terms!$B$2:$B$223),0,1)</f>
        <v>0</v>
      </c>
      <c r="E916">
        <v>916</v>
      </c>
      <c r="F916" t="str">
        <f t="shared" si="29"/>
        <v>D916</v>
      </c>
      <c r="G916">
        <f ca="1">IF(C916=1,SUM(INDIRECT(F916):$D$1002),"")</f>
        <v>69</v>
      </c>
    </row>
    <row r="917" spans="1:7" x14ac:dyDescent="0.25">
      <c r="A917" t="s">
        <v>1748</v>
      </c>
      <c r="B917" t="str">
        <f t="shared" si="28"/>
        <v>chosen</v>
      </c>
      <c r="C917">
        <f>IF(B917=LOOKUP(B917,terms!$B$2:$B$219),1,0)</f>
        <v>0</v>
      </c>
      <c r="D917">
        <f>IF(B917=LOOKUP(B917,terms!$B$2:$B$223),0,1)</f>
        <v>1</v>
      </c>
      <c r="E917">
        <v>917</v>
      </c>
      <c r="F917" t="str">
        <f t="shared" si="29"/>
        <v>D917</v>
      </c>
      <c r="G917" t="str">
        <f ca="1">IF(C917=1,SUM(INDIRECT(F917):$D$1002),"")</f>
        <v/>
      </c>
    </row>
    <row r="918" spans="1:7" x14ac:dyDescent="0.25">
      <c r="A918" t="s">
        <v>1749</v>
      </c>
      <c r="B918" t="str">
        <f t="shared" si="28"/>
        <v>magi-medi-cal</v>
      </c>
      <c r="C918">
        <f>IF(B918=LOOKUP(B918,terms!$B$2:$B$219),1,0)</f>
        <v>0</v>
      </c>
      <c r="D918">
        <f>IF(B918=LOOKUP(B918,terms!$B$2:$B$223),0,1)</f>
        <v>1</v>
      </c>
      <c r="E918">
        <v>918</v>
      </c>
      <c r="F918" t="str">
        <f t="shared" si="29"/>
        <v>D918</v>
      </c>
      <c r="G918" t="str">
        <f ca="1">IF(C918=1,SUM(INDIRECT(F918):$D$1002),"")</f>
        <v/>
      </c>
    </row>
    <row r="919" spans="1:7" x14ac:dyDescent="0.25">
      <c r="A919" t="s">
        <v>1750</v>
      </c>
      <c r="B919" t="str">
        <f t="shared" si="28"/>
        <v>indefinitely</v>
      </c>
      <c r="C919">
        <f>IF(B919=LOOKUP(B919,terms!$B$2:$B$219),1,0)</f>
        <v>0</v>
      </c>
      <c r="D919">
        <f>IF(B919=LOOKUP(B919,terms!$B$2:$B$223),0,1)</f>
        <v>1</v>
      </c>
      <c r="E919">
        <v>919</v>
      </c>
      <c r="F919" t="str">
        <f t="shared" si="29"/>
        <v>D919</v>
      </c>
      <c r="G919" t="str">
        <f ca="1">IF(C919=1,SUM(INDIRECT(F919):$D$1002),"")</f>
        <v/>
      </c>
    </row>
    <row r="920" spans="1:7" x14ac:dyDescent="0.25">
      <c r="A920" t="s">
        <v>1751</v>
      </c>
      <c r="B920" t="str">
        <f t="shared" si="28"/>
        <v>manner</v>
      </c>
      <c r="C920">
        <f>IF(B920=LOOKUP(B920,terms!$B$2:$B$219),1,0)</f>
        <v>0</v>
      </c>
      <c r="D920">
        <f>IF(B920=LOOKUP(B920,terms!$B$2:$B$223),0,1)</f>
        <v>1</v>
      </c>
      <c r="E920">
        <v>920</v>
      </c>
      <c r="F920" t="str">
        <f t="shared" si="29"/>
        <v>D920</v>
      </c>
      <c r="G920" t="str">
        <f ca="1">IF(C920=1,SUM(INDIRECT(F920):$D$1002),"")</f>
        <v/>
      </c>
    </row>
    <row r="921" spans="1:7" x14ac:dyDescent="0.25">
      <c r="A921" t="s">
        <v>1752</v>
      </c>
      <c r="B921" t="str">
        <f t="shared" si="28"/>
        <v>disabled</v>
      </c>
      <c r="C921">
        <f>IF(B921=LOOKUP(B921,terms!$B$2:$B$219),1,0)</f>
        <v>0</v>
      </c>
      <c r="D921">
        <f>IF(B921=LOOKUP(B921,terms!$B$2:$B$223),0,1)</f>
        <v>1</v>
      </c>
      <c r="E921">
        <v>921</v>
      </c>
      <c r="F921" t="str">
        <f t="shared" si="29"/>
        <v>D921</v>
      </c>
      <c r="G921" t="str">
        <f ca="1">IF(C921=1,SUM(INDIRECT(F921):$D$1002),"")</f>
        <v/>
      </c>
    </row>
    <row r="922" spans="1:7" x14ac:dyDescent="0.25">
      <c r="A922" t="s">
        <v>1753</v>
      </c>
      <c r="B922" t="str">
        <f t="shared" si="28"/>
        <v>reproduced</v>
      </c>
      <c r="C922">
        <f>IF(B922=LOOKUP(B922,terms!$B$2:$B$219),1,0)</f>
        <v>0</v>
      </c>
      <c r="D922">
        <f>IF(B922=LOOKUP(B922,terms!$B$2:$B$223),0,1)</f>
        <v>1</v>
      </c>
      <c r="E922">
        <v>922</v>
      </c>
      <c r="F922" t="str">
        <f t="shared" si="29"/>
        <v>D922</v>
      </c>
      <c r="G922" t="str">
        <f ca="1">IF(C922=1,SUM(INDIRECT(F922):$D$1002),"")</f>
        <v/>
      </c>
    </row>
    <row r="923" spans="1:7" x14ac:dyDescent="0.25">
      <c r="A923" t="s">
        <v>1754</v>
      </c>
      <c r="B923" t="str">
        <f t="shared" si="28"/>
        <v>receipt</v>
      </c>
      <c r="C923">
        <f>IF(B923=LOOKUP(B923,terms!$B$2:$B$219),1,0)</f>
        <v>0</v>
      </c>
      <c r="D923">
        <f>IF(B923=LOOKUP(B923,terms!$B$2:$B$223),0,1)</f>
        <v>1</v>
      </c>
      <c r="E923">
        <v>923</v>
      </c>
      <c r="F923" t="str">
        <f t="shared" si="29"/>
        <v>D923</v>
      </c>
      <c r="G923" t="str">
        <f ca="1">IF(C923=1,SUM(INDIRECT(F923):$D$1002),"")</f>
        <v/>
      </c>
    </row>
    <row r="924" spans="1:7" x14ac:dyDescent="0.25">
      <c r="A924" t="s">
        <v>693</v>
      </c>
      <c r="B924" t="str">
        <f t="shared" si="28"/>
        <v>abuse</v>
      </c>
      <c r="C924">
        <f>IF(B924=LOOKUP(B924,terms!$B$2:$B$219),1,0)</f>
        <v>1</v>
      </c>
      <c r="D924">
        <f>IF(B924=LOOKUP(B924,terms!$B$2:$B$223),0,1)</f>
        <v>0</v>
      </c>
      <c r="E924">
        <v>924</v>
      </c>
      <c r="F924" t="str">
        <f t="shared" si="29"/>
        <v>D924</v>
      </c>
      <c r="G924">
        <f ca="1">IF(C924=1,SUM(INDIRECT(F924):$D$1002),"")</f>
        <v>62</v>
      </c>
    </row>
    <row r="925" spans="1:7" x14ac:dyDescent="0.25">
      <c r="A925" t="s">
        <v>1755</v>
      </c>
      <c r="B925" t="str">
        <f t="shared" si="28"/>
        <v>correct</v>
      </c>
      <c r="C925">
        <f>IF(B925=LOOKUP(B925,terms!$B$2:$B$219),1,0)</f>
        <v>0</v>
      </c>
      <c r="D925">
        <f>IF(B925=LOOKUP(B925,terms!$B$2:$B$223),0,1)</f>
        <v>1</v>
      </c>
      <c r="E925">
        <v>925</v>
      </c>
      <c r="F925" t="str">
        <f t="shared" si="29"/>
        <v>D925</v>
      </c>
      <c r="G925" t="str">
        <f ca="1">IF(C925=1,SUM(INDIRECT(F925):$D$1002),"")</f>
        <v/>
      </c>
    </row>
    <row r="926" spans="1:7" x14ac:dyDescent="0.25">
      <c r="A926" t="s">
        <v>1756</v>
      </c>
      <c r="B926" t="str">
        <f t="shared" si="28"/>
        <v>deliver</v>
      </c>
      <c r="C926">
        <f>IF(B926=LOOKUP(B926,terms!$B$2:$B$219),1,0)</f>
        <v>0</v>
      </c>
      <c r="D926">
        <f>IF(B926=LOOKUP(B926,terms!$B$2:$B$223),0,1)</f>
        <v>1</v>
      </c>
      <c r="E926">
        <v>926</v>
      </c>
      <c r="F926" t="str">
        <f t="shared" si="29"/>
        <v>D926</v>
      </c>
      <c r="G926" t="str">
        <f ca="1">IF(C926=1,SUM(INDIRECT(F926):$D$1002),"")</f>
        <v/>
      </c>
    </row>
    <row r="927" spans="1:7" x14ac:dyDescent="0.25">
      <c r="A927" t="s">
        <v>1757</v>
      </c>
      <c r="B927" t="str">
        <f t="shared" si="28"/>
        <v>unsuccessful</v>
      </c>
      <c r="C927">
        <f>IF(B927=LOOKUP(B927,terms!$B$2:$B$219),1,0)</f>
        <v>0</v>
      </c>
      <c r="D927">
        <f>IF(B927=LOOKUP(B927,terms!$B$2:$B$223),0,1)</f>
        <v>1</v>
      </c>
      <c r="E927">
        <v>927</v>
      </c>
      <c r="F927" t="str">
        <f t="shared" si="29"/>
        <v>D927</v>
      </c>
      <c r="G927" t="str">
        <f ca="1">IF(C927=1,SUM(INDIRECT(F927):$D$1002),"")</f>
        <v/>
      </c>
    </row>
    <row r="928" spans="1:7" x14ac:dyDescent="0.25">
      <c r="A928" t="s">
        <v>1758</v>
      </c>
      <c r="B928" t="str">
        <f t="shared" si="28"/>
        <v>aca</v>
      </c>
      <c r="C928">
        <f>IF(B928=LOOKUP(B928,terms!$B$2:$B$219),1,0)</f>
        <v>1</v>
      </c>
      <c r="D928">
        <f>IF(B928=LOOKUP(B928,terms!$B$2:$B$223),0,1)</f>
        <v>0</v>
      </c>
      <c r="E928">
        <v>928</v>
      </c>
      <c r="F928" t="str">
        <f t="shared" si="29"/>
        <v>D928</v>
      </c>
      <c r="G928">
        <f ca="1">IF(C928=1,SUM(INDIRECT(F928):$D$1002),"")</f>
        <v>59</v>
      </c>
    </row>
    <row r="929" spans="1:7" x14ac:dyDescent="0.25">
      <c r="A929" t="s">
        <v>1759</v>
      </c>
      <c r="B929" t="str">
        <f t="shared" si="28"/>
        <v>russian</v>
      </c>
      <c r="C929">
        <f>IF(B929=LOOKUP(B929,terms!$B$2:$B$219),1,0)</f>
        <v>0</v>
      </c>
      <c r="D929">
        <f>IF(B929=LOOKUP(B929,terms!$B$2:$B$223),0,1)</f>
        <v>1</v>
      </c>
      <c r="E929">
        <v>929</v>
      </c>
      <c r="F929" t="str">
        <f t="shared" si="29"/>
        <v>D929</v>
      </c>
      <c r="G929" t="str">
        <f ca="1">IF(C929=1,SUM(INDIRECT(F929):$D$1002),"")</f>
        <v/>
      </c>
    </row>
    <row r="930" spans="1:7" x14ac:dyDescent="0.25">
      <c r="A930" t="s">
        <v>1760</v>
      </c>
      <c r="B930" t="str">
        <f t="shared" si="28"/>
        <v>county</v>
      </c>
      <c r="C930">
        <f>IF(B930=LOOKUP(B930,terms!$B$2:$B$219),1,0)</f>
        <v>0</v>
      </c>
      <c r="D930">
        <f>IF(B930=LOOKUP(B930,terms!$B$2:$B$223),0,1)</f>
        <v>1</v>
      </c>
      <c r="E930">
        <v>930</v>
      </c>
      <c r="F930" t="str">
        <f t="shared" si="29"/>
        <v>D930</v>
      </c>
      <c r="G930" t="str">
        <f ca="1">IF(C930=1,SUM(INDIRECT(F930):$D$1002),"")</f>
        <v/>
      </c>
    </row>
    <row r="931" spans="1:7" x14ac:dyDescent="0.25">
      <c r="A931" t="s">
        <v>1761</v>
      </c>
      <c r="B931" t="str">
        <f t="shared" si="28"/>
        <v>incoming</v>
      </c>
      <c r="C931">
        <f>IF(B931=LOOKUP(B931,terms!$B$2:$B$219),1,0)</f>
        <v>0</v>
      </c>
      <c r="D931">
        <f>IF(B931=LOOKUP(B931,terms!$B$2:$B$223),0,1)</f>
        <v>1</v>
      </c>
      <c r="E931">
        <v>931</v>
      </c>
      <c r="F931" t="str">
        <f t="shared" si="29"/>
        <v>D931</v>
      </c>
      <c r="G931" t="str">
        <f ca="1">IF(C931=1,SUM(INDIRECT(F931):$D$1002),"")</f>
        <v/>
      </c>
    </row>
    <row r="932" spans="1:7" x14ac:dyDescent="0.25">
      <c r="A932" t="s">
        <v>1762</v>
      </c>
      <c r="B932" t="str">
        <f t="shared" si="28"/>
        <v>withdraw</v>
      </c>
      <c r="C932">
        <f>IF(B932=LOOKUP(B932,terms!$B$2:$B$219),1,0)</f>
        <v>0</v>
      </c>
      <c r="D932">
        <f>IF(B932=LOOKUP(B932,terms!$B$2:$B$223),0,1)</f>
        <v>1</v>
      </c>
      <c r="E932">
        <v>932</v>
      </c>
      <c r="F932" t="str">
        <f t="shared" si="29"/>
        <v>D932</v>
      </c>
      <c r="G932" t="str">
        <f ca="1">IF(C932=1,SUM(INDIRECT(F932):$D$1002),"")</f>
        <v/>
      </c>
    </row>
    <row r="933" spans="1:7" x14ac:dyDescent="0.25">
      <c r="A933" t="s">
        <v>1763</v>
      </c>
      <c r="B933" t="str">
        <f t="shared" si="28"/>
        <v>disenrolled</v>
      </c>
      <c r="C933">
        <f>IF(B933=LOOKUP(B933,terms!$B$2:$B$219),1,0)</f>
        <v>0</v>
      </c>
      <c r="D933">
        <f>IF(B933=LOOKUP(B933,terms!$B$2:$B$223),0,1)</f>
        <v>1</v>
      </c>
      <c r="E933">
        <v>933</v>
      </c>
      <c r="F933" t="str">
        <f t="shared" si="29"/>
        <v>D933</v>
      </c>
      <c r="G933" t="str">
        <f ca="1">IF(C933=1,SUM(INDIRECT(F933):$D$1002),"")</f>
        <v/>
      </c>
    </row>
    <row r="934" spans="1:7" x14ac:dyDescent="0.25">
      <c r="A934" t="s">
        <v>793</v>
      </c>
      <c r="B934" t="str">
        <f t="shared" si="28"/>
        <v>fraud</v>
      </c>
      <c r="C934">
        <f>IF(B934=LOOKUP(B934,terms!$B$2:$B$219),1,0)</f>
        <v>1</v>
      </c>
      <c r="D934">
        <f>IF(B934=LOOKUP(B934,terms!$B$2:$B$223),0,1)</f>
        <v>0</v>
      </c>
      <c r="E934">
        <v>934</v>
      </c>
      <c r="F934" t="str">
        <f t="shared" si="29"/>
        <v>D934</v>
      </c>
      <c r="G934">
        <f ca="1">IF(C934=1,SUM(INDIRECT(F934):$D$1002),"")</f>
        <v>54</v>
      </c>
    </row>
    <row r="935" spans="1:7" x14ac:dyDescent="0.25">
      <c r="A935" t="s">
        <v>1764</v>
      </c>
      <c r="B935" t="str">
        <f t="shared" si="28"/>
        <v>chinese</v>
      </c>
      <c r="C935">
        <f>IF(B935=LOOKUP(B935,terms!$B$2:$B$219),1,0)</f>
        <v>0</v>
      </c>
      <c r="D935">
        <f>IF(B935=LOOKUP(B935,terms!$B$2:$B$223),0,1)</f>
        <v>1</v>
      </c>
      <c r="E935">
        <v>935</v>
      </c>
      <c r="F935" t="str">
        <f t="shared" si="29"/>
        <v>D935</v>
      </c>
      <c r="G935" t="str">
        <f ca="1">IF(C935=1,SUM(INDIRECT(F935):$D$1002),"")</f>
        <v/>
      </c>
    </row>
    <row r="936" spans="1:7" x14ac:dyDescent="0.25">
      <c r="A936" t="s">
        <v>1765</v>
      </c>
      <c r="B936" t="str">
        <f t="shared" si="28"/>
        <v>prior</v>
      </c>
      <c r="C936">
        <f>IF(B936=LOOKUP(B936,terms!$B$2:$B$219),1,0)</f>
        <v>0</v>
      </c>
      <c r="D936">
        <f>IF(B936=LOOKUP(B936,terms!$B$2:$B$223),0,1)</f>
        <v>1</v>
      </c>
      <c r="E936">
        <v>936</v>
      </c>
      <c r="F936" t="str">
        <f t="shared" si="29"/>
        <v>D936</v>
      </c>
      <c r="G936" t="str">
        <f ca="1">IF(C936=1,SUM(INDIRECT(F936):$D$1002),"")</f>
        <v/>
      </c>
    </row>
    <row r="937" spans="1:7" x14ac:dyDescent="0.25">
      <c r="A937" t="s">
        <v>1766</v>
      </c>
      <c r="B937" t="str">
        <f t="shared" si="28"/>
        <v>age</v>
      </c>
      <c r="C937">
        <f>IF(B937=LOOKUP(B937,terms!$B$2:$B$219),1,0)</f>
        <v>1</v>
      </c>
      <c r="D937">
        <f>IF(B937=LOOKUP(B937,terms!$B$2:$B$223),0,1)</f>
        <v>0</v>
      </c>
      <c r="E937">
        <v>937</v>
      </c>
      <c r="F937" t="str">
        <f t="shared" si="29"/>
        <v>D937</v>
      </c>
      <c r="G937">
        <f ca="1">IF(C937=1,SUM(INDIRECT(F937):$D$1002),"")</f>
        <v>52</v>
      </c>
    </row>
    <row r="938" spans="1:7" x14ac:dyDescent="0.25">
      <c r="A938" t="s">
        <v>1767</v>
      </c>
      <c r="B938" t="str">
        <f t="shared" si="28"/>
        <v>.g</v>
      </c>
      <c r="C938">
        <f>IF(B938=LOOKUP(B938,terms!$B$2:$B$219),1,0)</f>
        <v>0</v>
      </c>
      <c r="D938">
        <f>IF(B938=LOOKUP(B938,terms!$B$2:$B$223),0,1)</f>
        <v>1</v>
      </c>
      <c r="E938">
        <v>938</v>
      </c>
      <c r="F938" t="str">
        <f t="shared" si="29"/>
        <v>D938</v>
      </c>
      <c r="G938" t="str">
        <f ca="1">IF(C938=1,SUM(INDIRECT(F938):$D$1002),"")</f>
        <v/>
      </c>
    </row>
    <row r="939" spans="1:7" x14ac:dyDescent="0.25">
      <c r="A939" t="s">
        <v>1768</v>
      </c>
      <c r="B939" t="str">
        <f t="shared" si="28"/>
        <v>arabic</v>
      </c>
      <c r="C939">
        <f>IF(B939=LOOKUP(B939,terms!$B$2:$B$219),1,0)</f>
        <v>0</v>
      </c>
      <c r="D939">
        <f>IF(B939=LOOKUP(B939,terms!$B$2:$B$223),0,1)</f>
        <v>1</v>
      </c>
      <c r="E939">
        <v>939</v>
      </c>
      <c r="F939" t="str">
        <f t="shared" si="29"/>
        <v>D939</v>
      </c>
      <c r="G939" t="str">
        <f ca="1">IF(C939=1,SUM(INDIRECT(F939):$D$1002),"")</f>
        <v/>
      </c>
    </row>
    <row r="940" spans="1:7" x14ac:dyDescent="0.25">
      <c r="A940" t="s">
        <v>871</v>
      </c>
      <c r="B940" t="str">
        <f t="shared" si="28"/>
        <v>referral</v>
      </c>
      <c r="C940">
        <f>IF(B940=LOOKUP(B940,terms!$B$2:$B$219),1,0)</f>
        <v>1</v>
      </c>
      <c r="D940">
        <f>IF(B940=LOOKUP(B940,terms!$B$2:$B$223),0,1)</f>
        <v>0</v>
      </c>
      <c r="E940">
        <v>940</v>
      </c>
      <c r="F940" t="str">
        <f t="shared" si="29"/>
        <v>D940</v>
      </c>
      <c r="G940">
        <f ca="1">IF(C940=1,SUM(INDIRECT(F940):$D$1002),"")</f>
        <v>50</v>
      </c>
    </row>
    <row r="941" spans="1:7" x14ac:dyDescent="0.25">
      <c r="A941" t="s">
        <v>1769</v>
      </c>
      <c r="B941" t="str">
        <f t="shared" si="28"/>
        <v>applicable</v>
      </c>
      <c r="C941">
        <f>IF(B941=LOOKUP(B941,terms!$B$2:$B$219),1,0)</f>
        <v>0</v>
      </c>
      <c r="D941">
        <f>IF(B941=LOOKUP(B941,terms!$B$2:$B$223),0,1)</f>
        <v>1</v>
      </c>
      <c r="E941">
        <v>941</v>
      </c>
      <c r="F941" t="str">
        <f t="shared" si="29"/>
        <v>D941</v>
      </c>
      <c r="G941" t="str">
        <f ca="1">IF(C941=1,SUM(INDIRECT(F941):$D$1002),"")</f>
        <v/>
      </c>
    </row>
    <row r="942" spans="1:7" x14ac:dyDescent="0.25">
      <c r="A942" t="s">
        <v>1770</v>
      </c>
      <c r="B942" t="str">
        <f t="shared" si="28"/>
        <v>network</v>
      </c>
      <c r="C942">
        <f>IF(B942=LOOKUP(B942,terms!$B$2:$B$219),1,0)</f>
        <v>0</v>
      </c>
      <c r="D942">
        <f>IF(B942=LOOKUP(B942,terms!$B$2:$B$223),0,1)</f>
        <v>1</v>
      </c>
      <c r="E942">
        <v>942</v>
      </c>
      <c r="F942" t="str">
        <f t="shared" si="29"/>
        <v>D942</v>
      </c>
      <c r="G942" t="str">
        <f ca="1">IF(C942=1,SUM(INDIRECT(F942):$D$1002),"")</f>
        <v/>
      </c>
    </row>
    <row r="943" spans="1:7" x14ac:dyDescent="0.25">
      <c r="A943" t="s">
        <v>1771</v>
      </c>
      <c r="B943" t="str">
        <f t="shared" si="28"/>
        <v>read</v>
      </c>
      <c r="C943">
        <f>IF(B943=LOOKUP(B943,terms!$B$2:$B$219),1,0)</f>
        <v>0</v>
      </c>
      <c r="D943">
        <f>IF(B943=LOOKUP(B943,terms!$B$2:$B$223),0,1)</f>
        <v>1</v>
      </c>
      <c r="E943">
        <v>943</v>
      </c>
      <c r="F943" t="str">
        <f t="shared" si="29"/>
        <v>D943</v>
      </c>
      <c r="G943" t="str">
        <f ca="1">IF(C943=1,SUM(INDIRECT(F943):$D$1002),"")</f>
        <v/>
      </c>
    </row>
    <row r="944" spans="1:7" x14ac:dyDescent="0.25">
      <c r="A944" t="s">
        <v>1772</v>
      </c>
      <c r="B944" t="str">
        <f t="shared" si="28"/>
        <v>print</v>
      </c>
      <c r="C944">
        <f>IF(B944=LOOKUP(B944,terms!$B$2:$B$219),1,0)</f>
        <v>0</v>
      </c>
      <c r="D944">
        <f>IF(B944=LOOKUP(B944,terms!$B$2:$B$223),0,1)</f>
        <v>1</v>
      </c>
      <c r="E944">
        <v>944</v>
      </c>
      <c r="F944" t="str">
        <f t="shared" si="29"/>
        <v>D944</v>
      </c>
      <c r="G944" t="str">
        <f ca="1">IF(C944=1,SUM(INDIRECT(F944):$D$1002),"")</f>
        <v/>
      </c>
    </row>
    <row r="945" spans="1:7" x14ac:dyDescent="0.25">
      <c r="A945" t="s">
        <v>1773</v>
      </c>
      <c r="B945" t="str">
        <f t="shared" si="28"/>
        <v>reduced</v>
      </c>
      <c r="C945">
        <f>IF(B945=LOOKUP(B945,terms!$B$2:$B$219),1,0)</f>
        <v>0</v>
      </c>
      <c r="D945">
        <f>IF(B945=LOOKUP(B945,terms!$B$2:$B$223),0,1)</f>
        <v>1</v>
      </c>
      <c r="E945">
        <v>945</v>
      </c>
      <c r="F945" t="str">
        <f t="shared" si="29"/>
        <v>D945</v>
      </c>
      <c r="G945" t="str">
        <f ca="1">IF(C945=1,SUM(INDIRECT(F945):$D$1002),"")</f>
        <v/>
      </c>
    </row>
    <row r="946" spans="1:7" x14ac:dyDescent="0.25">
      <c r="A946" t="s">
        <v>1774</v>
      </c>
      <c r="B946" t="str">
        <f t="shared" si="28"/>
        <v>forward</v>
      </c>
      <c r="C946">
        <f>IF(B946=LOOKUP(B946,terms!$B$2:$B$219),1,0)</f>
        <v>0</v>
      </c>
      <c r="D946">
        <f>IF(B946=LOOKUP(B946,terms!$B$2:$B$223),0,1)</f>
        <v>1</v>
      </c>
      <c r="E946">
        <v>946</v>
      </c>
      <c r="F946" t="str">
        <f t="shared" si="29"/>
        <v>D946</v>
      </c>
      <c r="G946" t="str">
        <f ca="1">IF(C946=1,SUM(INDIRECT(F946):$D$1002),"")</f>
        <v/>
      </c>
    </row>
    <row r="947" spans="1:7" x14ac:dyDescent="0.25">
      <c r="A947" t="s">
        <v>1775</v>
      </c>
      <c r="B947" t="str">
        <f t="shared" si="28"/>
        <v>dmhc</v>
      </c>
      <c r="C947">
        <f>IF(B947=LOOKUP(B947,terms!$B$2:$B$219),1,0)</f>
        <v>1</v>
      </c>
      <c r="D947">
        <f>IF(B947=LOOKUP(B947,terms!$B$2:$B$223),0,1)</f>
        <v>0</v>
      </c>
      <c r="E947">
        <v>947</v>
      </c>
      <c r="F947" t="str">
        <f t="shared" si="29"/>
        <v>D947</v>
      </c>
      <c r="G947">
        <f ca="1">IF(C947=1,SUM(INDIRECT(F947):$D$1002),"")</f>
        <v>44</v>
      </c>
    </row>
    <row r="948" spans="1:7" x14ac:dyDescent="0.25">
      <c r="A948" t="s">
        <v>1776</v>
      </c>
      <c r="B948" t="str">
        <f t="shared" si="28"/>
        <v>defined</v>
      </c>
      <c r="C948">
        <f>IF(B948=LOOKUP(B948,terms!$B$2:$B$219),1,0)</f>
        <v>0</v>
      </c>
      <c r="D948">
        <f>IF(B948=LOOKUP(B948,terms!$B$2:$B$223),0,1)</f>
        <v>1</v>
      </c>
      <c r="E948">
        <v>948</v>
      </c>
      <c r="F948" t="str">
        <f t="shared" si="29"/>
        <v>D948</v>
      </c>
      <c r="G948" t="str">
        <f ca="1">IF(C948=1,SUM(INDIRECT(F948):$D$1002),"")</f>
        <v/>
      </c>
    </row>
    <row r="949" spans="1:7" x14ac:dyDescent="0.25">
      <c r="A949" t="s">
        <v>1777</v>
      </c>
      <c r="B949" t="str">
        <f t="shared" si="28"/>
        <v>organized</v>
      </c>
      <c r="C949">
        <f>IF(B949=LOOKUP(B949,terms!$B$2:$B$219),1,0)</f>
        <v>0</v>
      </c>
      <c r="D949">
        <f>IF(B949=LOOKUP(B949,terms!$B$2:$B$223),0,1)</f>
        <v>1</v>
      </c>
      <c r="E949">
        <v>949</v>
      </c>
      <c r="F949" t="str">
        <f t="shared" si="29"/>
        <v>D949</v>
      </c>
      <c r="G949" t="str">
        <f ca="1">IF(C949=1,SUM(INDIRECT(F949):$D$1002),"")</f>
        <v/>
      </c>
    </row>
    <row r="950" spans="1:7" x14ac:dyDescent="0.25">
      <c r="A950" t="s">
        <v>1778</v>
      </c>
      <c r="B950" t="str">
        <f t="shared" si="28"/>
        <v>statistic</v>
      </c>
      <c r="C950">
        <f>IF(B950=LOOKUP(B950,terms!$B$2:$B$219),1,0)</f>
        <v>0</v>
      </c>
      <c r="D950">
        <f>IF(B950=LOOKUP(B950,terms!$B$2:$B$223),0,1)</f>
        <v>1</v>
      </c>
      <c r="E950">
        <v>950</v>
      </c>
      <c r="F950" t="str">
        <f t="shared" si="29"/>
        <v>D950</v>
      </c>
      <c r="G950" t="str">
        <f ca="1">IF(C950=1,SUM(INDIRECT(F950):$D$1002),"")</f>
        <v/>
      </c>
    </row>
    <row r="951" spans="1:7" x14ac:dyDescent="0.25">
      <c r="A951">
        <v>30</v>
      </c>
      <c r="B951" t="str">
        <f t="shared" si="28"/>
        <v>30</v>
      </c>
      <c r="C951">
        <f>IF(B951=LOOKUP(B951,terms!$B$2:$B$219),1,0)</f>
        <v>0</v>
      </c>
      <c r="D951">
        <f>IF(B951=LOOKUP(B951,terms!$B$2:$B$223),0,1)</f>
        <v>1</v>
      </c>
      <c r="E951">
        <v>951</v>
      </c>
      <c r="F951" t="str">
        <f t="shared" si="29"/>
        <v>D951</v>
      </c>
      <c r="G951" t="str">
        <f ca="1">IF(C951=1,SUM(INDIRECT(F951):$D$1002),"")</f>
        <v/>
      </c>
    </row>
    <row r="952" spans="1:7" x14ac:dyDescent="0.25">
      <c r="A952" t="s">
        <v>1779</v>
      </c>
      <c r="B952" t="str">
        <f t="shared" si="28"/>
        <v>logged</v>
      </c>
      <c r="C952">
        <f>IF(B952=LOOKUP(B952,terms!$B$2:$B$219),1,0)</f>
        <v>0</v>
      </c>
      <c r="D952">
        <f>IF(B952=LOOKUP(B952,terms!$B$2:$B$223),0,1)</f>
        <v>1</v>
      </c>
      <c r="E952">
        <v>952</v>
      </c>
      <c r="F952" t="str">
        <f t="shared" si="29"/>
        <v>D952</v>
      </c>
      <c r="G952" t="str">
        <f ca="1">IF(C952=1,SUM(INDIRECT(F952):$D$1002),"")</f>
        <v/>
      </c>
    </row>
    <row r="953" spans="1:7" x14ac:dyDescent="0.25">
      <c r="A953" t="s">
        <v>1780</v>
      </c>
      <c r="B953" t="str">
        <f t="shared" si="28"/>
        <v>perm</v>
      </c>
      <c r="C953">
        <f>IF(B953=LOOKUP(B953,terms!$B$2:$B$219),1,0)</f>
        <v>1</v>
      </c>
      <c r="D953">
        <f>IF(B953=LOOKUP(B953,terms!$B$2:$B$223),0,1)</f>
        <v>0</v>
      </c>
      <c r="E953">
        <v>953</v>
      </c>
      <c r="F953" t="str">
        <f t="shared" si="29"/>
        <v>D953</v>
      </c>
      <c r="G953">
        <f ca="1">IF(C953=1,SUM(INDIRECT(F953):$D$1002),"")</f>
        <v>39</v>
      </c>
    </row>
    <row r="954" spans="1:7" x14ac:dyDescent="0.25">
      <c r="A954" t="s">
        <v>1781</v>
      </c>
      <c r="B954" t="str">
        <f t="shared" si="28"/>
        <v>tagalog</v>
      </c>
      <c r="C954">
        <f>IF(B954=LOOKUP(B954,terms!$B$2:$B$219),1,0)</f>
        <v>0</v>
      </c>
      <c r="D954">
        <f>IF(B954=LOOKUP(B954,terms!$B$2:$B$223),0,1)</f>
        <v>1</v>
      </c>
      <c r="E954">
        <v>954</v>
      </c>
      <c r="F954" t="str">
        <f t="shared" si="29"/>
        <v>D954</v>
      </c>
      <c r="G954" t="str">
        <f ca="1">IF(C954=1,SUM(INDIRECT(F954):$D$1002),"")</f>
        <v/>
      </c>
    </row>
    <row r="955" spans="1:7" x14ac:dyDescent="0.25">
      <c r="A955" t="s">
        <v>1782</v>
      </c>
      <c r="B955" t="str">
        <f t="shared" si="28"/>
        <v>utilization</v>
      </c>
      <c r="C955">
        <f>IF(B955=LOOKUP(B955,terms!$B$2:$B$219),1,0)</f>
        <v>0</v>
      </c>
      <c r="D955">
        <f>IF(B955=LOOKUP(B955,terms!$B$2:$B$223),0,1)</f>
        <v>1</v>
      </c>
      <c r="E955">
        <v>955</v>
      </c>
      <c r="F955" t="str">
        <f t="shared" si="29"/>
        <v>D955</v>
      </c>
      <c r="G955" t="str">
        <f ca="1">IF(C955=1,SUM(INDIRECT(F955):$D$1002),"")</f>
        <v/>
      </c>
    </row>
    <row r="956" spans="1:7" x14ac:dyDescent="0.25">
      <c r="A956" t="s">
        <v>1783</v>
      </c>
      <c r="B956" t="str">
        <f t="shared" si="28"/>
        <v>duplicated</v>
      </c>
      <c r="C956">
        <f>IF(B956=LOOKUP(B956,terms!$B$2:$B$219),1,0)</f>
        <v>0</v>
      </c>
      <c r="D956">
        <f>IF(B956=LOOKUP(B956,terms!$B$2:$B$223),0,1)</f>
        <v>1</v>
      </c>
      <c r="E956">
        <v>956</v>
      </c>
      <c r="F956" t="str">
        <f t="shared" si="29"/>
        <v>D956</v>
      </c>
      <c r="G956" t="str">
        <f ca="1">IF(C956=1,SUM(INDIRECT(F956):$D$1002),"")</f>
        <v/>
      </c>
    </row>
    <row r="957" spans="1:7" x14ac:dyDescent="0.25">
      <c r="A957" t="s">
        <v>1784</v>
      </c>
      <c r="B957" t="str">
        <f t="shared" si="28"/>
        <v>ability</v>
      </c>
      <c r="C957">
        <f>IF(B957=LOOKUP(B957,terms!$B$2:$B$219),1,0)</f>
        <v>0</v>
      </c>
      <c r="D957">
        <f>IF(B957=LOOKUP(B957,terms!$B$2:$B$223),0,1)</f>
        <v>1</v>
      </c>
      <c r="E957">
        <v>957</v>
      </c>
      <c r="F957" t="str">
        <f t="shared" si="29"/>
        <v>D957</v>
      </c>
      <c r="G957" t="str">
        <f ca="1">IF(C957=1,SUM(INDIRECT(F957):$D$1002),"")</f>
        <v/>
      </c>
    </row>
    <row r="958" spans="1:7" x14ac:dyDescent="0.25">
      <c r="A958" t="s">
        <v>1785</v>
      </c>
      <c r="B958" t="str">
        <f t="shared" si="28"/>
        <v>direct</v>
      </c>
      <c r="C958">
        <f>IF(B958=LOOKUP(B958,terms!$B$2:$B$219),1,0)</f>
        <v>0</v>
      </c>
      <c r="D958">
        <f>IF(B958=LOOKUP(B958,terms!$B$2:$B$223),0,1)</f>
        <v>1</v>
      </c>
      <c r="E958">
        <v>958</v>
      </c>
      <c r="F958" t="str">
        <f t="shared" si="29"/>
        <v>D958</v>
      </c>
      <c r="G958" t="str">
        <f ca="1">IF(C958=1,SUM(INDIRECT(F958):$D$1002),"")</f>
        <v/>
      </c>
    </row>
    <row r="959" spans="1:7" x14ac:dyDescent="0.25">
      <c r="A959" t="s">
        <v>1786</v>
      </c>
      <c r="B959" t="str">
        <f t="shared" si="28"/>
        <v>tv</v>
      </c>
      <c r="C959">
        <f>IF(B959=LOOKUP(B959,terms!$B$2:$B$219),1,0)</f>
        <v>0</v>
      </c>
      <c r="D959">
        <f>IF(B959=LOOKUP(B959,terms!$B$2:$B$223),0,1)</f>
        <v>1</v>
      </c>
      <c r="E959">
        <v>959</v>
      </c>
      <c r="F959" t="str">
        <f t="shared" si="29"/>
        <v>D959</v>
      </c>
      <c r="G959" t="str">
        <f ca="1">IF(C959=1,SUM(INDIRECT(F959):$D$1002),"")</f>
        <v/>
      </c>
    </row>
    <row r="960" spans="1:7" x14ac:dyDescent="0.25">
      <c r="A960" t="s">
        <v>1787</v>
      </c>
      <c r="B960" t="str">
        <f t="shared" si="28"/>
        <v>queue</v>
      </c>
      <c r="C960">
        <f>IF(B960=LOOKUP(B960,terms!$B$2:$B$219),1,0)</f>
        <v>0</v>
      </c>
      <c r="D960">
        <f>IF(B960=LOOKUP(B960,terms!$B$2:$B$223),0,1)</f>
        <v>1</v>
      </c>
      <c r="E960">
        <v>960</v>
      </c>
      <c r="F960" t="str">
        <f t="shared" si="29"/>
        <v>D960</v>
      </c>
      <c r="G960" t="str">
        <f ca="1">IF(C960=1,SUM(INDIRECT(F960):$D$1002),"")</f>
        <v/>
      </c>
    </row>
    <row r="961" spans="1:7" x14ac:dyDescent="0.25">
      <c r="A961" t="s">
        <v>1788</v>
      </c>
      <c r="B961" t="str">
        <f t="shared" si="28"/>
        <v>sso</v>
      </c>
      <c r="C961">
        <f>IF(B961=LOOKUP(B961,terms!$B$2:$B$219),1,0)</f>
        <v>0</v>
      </c>
      <c r="D961">
        <f>IF(B961=LOOKUP(B961,terms!$B$2:$B$223),0,1)</f>
        <v>1</v>
      </c>
      <c r="E961">
        <v>961</v>
      </c>
      <c r="F961" t="str">
        <f t="shared" si="29"/>
        <v>D961</v>
      </c>
      <c r="G961" t="str">
        <f ca="1">IF(C961=1,SUM(INDIRECT(F961):$D$1002),"")</f>
        <v/>
      </c>
    </row>
    <row r="962" spans="1:7" x14ac:dyDescent="0.25">
      <c r="A962" t="s">
        <v>1789</v>
      </c>
      <c r="B962" t="str">
        <f t="shared" si="28"/>
        <v>redetermined</v>
      </c>
      <c r="C962">
        <f>IF(B962=LOOKUP(B962,terms!$B$2:$B$219),1,0)</f>
        <v>0</v>
      </c>
      <c r="D962">
        <f>IF(B962=LOOKUP(B962,terms!$B$2:$B$223),0,1)</f>
        <v>1</v>
      </c>
      <c r="E962">
        <v>962</v>
      </c>
      <c r="F962" t="str">
        <f t="shared" si="29"/>
        <v>D962</v>
      </c>
      <c r="G962" t="str">
        <f ca="1">IF(C962=1,SUM(INDIRECT(F962):$D$1002),"")</f>
        <v/>
      </c>
    </row>
    <row r="963" spans="1:7" x14ac:dyDescent="0.25">
      <c r="A963" t="s">
        <v>1790</v>
      </c>
      <c r="B963" t="str">
        <f t="shared" ref="B963:B1002" si="30">LOWER(SUBSTITUTE(A963," ",""))</f>
        <v>affected</v>
      </c>
      <c r="C963">
        <f>IF(B963=LOOKUP(B963,terms!$B$2:$B$219),1,0)</f>
        <v>0</v>
      </c>
      <c r="D963">
        <f>IF(B963=LOOKUP(B963,terms!$B$2:$B$223),0,1)</f>
        <v>1</v>
      </c>
      <c r="E963">
        <v>963</v>
      </c>
      <c r="F963" t="str">
        <f t="shared" ref="F963:F1002" si="31">CONCATENATE("D",E963)</f>
        <v>D963</v>
      </c>
      <c r="G963" t="str">
        <f ca="1">IF(C963=1,SUM(INDIRECT(F963):$D$1002),"")</f>
        <v/>
      </c>
    </row>
    <row r="964" spans="1:7" x14ac:dyDescent="0.25">
      <c r="A964" t="s">
        <v>794</v>
      </c>
      <c r="B964" t="str">
        <f t="shared" si="30"/>
        <v>gender</v>
      </c>
      <c r="C964">
        <f>IF(B964=LOOKUP(B964,terms!$B$2:$B$219),1,0)</f>
        <v>1</v>
      </c>
      <c r="D964">
        <f>IF(B964=LOOKUP(B964,terms!$B$2:$B$223),0,1)</f>
        <v>0</v>
      </c>
      <c r="E964">
        <v>964</v>
      </c>
      <c r="F964" t="str">
        <f t="shared" si="31"/>
        <v>D964</v>
      </c>
      <c r="G964">
        <f ca="1">IF(C964=1,SUM(INDIRECT(F964):$D$1002),"")</f>
        <v>29</v>
      </c>
    </row>
    <row r="965" spans="1:7" x14ac:dyDescent="0.25">
      <c r="A965" t="s">
        <v>1791</v>
      </c>
      <c r="B965" t="str">
        <f t="shared" si="30"/>
        <v>demonstrate</v>
      </c>
      <c r="C965">
        <f>IF(B965=LOOKUP(B965,terms!$B$2:$B$219),1,0)</f>
        <v>0</v>
      </c>
      <c r="D965">
        <f>IF(B965=LOOKUP(B965,terms!$B$2:$B$223),0,1)</f>
        <v>1</v>
      </c>
      <c r="E965">
        <v>965</v>
      </c>
      <c r="F965" t="str">
        <f t="shared" si="31"/>
        <v>D965</v>
      </c>
      <c r="G965" t="str">
        <f ca="1">IF(C965=1,SUM(INDIRECT(F965):$D$1002),"")</f>
        <v/>
      </c>
    </row>
    <row r="966" spans="1:7" x14ac:dyDescent="0.25">
      <c r="A966" t="s">
        <v>1792</v>
      </c>
      <c r="B966" t="str">
        <f t="shared" si="30"/>
        <v>submit</v>
      </c>
      <c r="C966">
        <f>IF(B966=LOOKUP(B966,terms!$B$2:$B$219),1,0)</f>
        <v>0</v>
      </c>
      <c r="D966">
        <f>IF(B966=LOOKUP(B966,terms!$B$2:$B$223),0,1)</f>
        <v>1</v>
      </c>
      <c r="E966">
        <v>966</v>
      </c>
      <c r="F966" t="str">
        <f t="shared" si="31"/>
        <v>D966</v>
      </c>
      <c r="G966" t="str">
        <f ca="1">IF(C966=1,SUM(INDIRECT(F966):$D$1002),"")</f>
        <v/>
      </c>
    </row>
    <row r="967" spans="1:7" x14ac:dyDescent="0.25">
      <c r="A967" t="s">
        <v>1793</v>
      </c>
      <c r="B967" t="str">
        <f t="shared" si="30"/>
        <v>inform</v>
      </c>
      <c r="C967">
        <f>IF(B967=LOOKUP(B967,terms!$B$2:$B$219),1,0)</f>
        <v>0</v>
      </c>
      <c r="D967">
        <f>IF(B967=LOOKUP(B967,terms!$B$2:$B$223),0,1)</f>
        <v>1</v>
      </c>
      <c r="E967">
        <v>967</v>
      </c>
      <c r="F967" t="str">
        <f t="shared" si="31"/>
        <v>D967</v>
      </c>
      <c r="G967" t="str">
        <f ca="1">IF(C967=1,SUM(INDIRECT(F967):$D$1002),"")</f>
        <v/>
      </c>
    </row>
    <row r="968" spans="1:7" x14ac:dyDescent="0.25">
      <c r="A968" t="s">
        <v>1794</v>
      </c>
      <c r="B968" t="str">
        <f t="shared" si="30"/>
        <v>require</v>
      </c>
      <c r="C968">
        <f>IF(B968=LOOKUP(B968,terms!$B$2:$B$219),1,0)</f>
        <v>0</v>
      </c>
      <c r="D968">
        <f>IF(B968=LOOKUP(B968,terms!$B$2:$B$223),0,1)</f>
        <v>1</v>
      </c>
      <c r="E968">
        <v>968</v>
      </c>
      <c r="F968" t="str">
        <f t="shared" si="31"/>
        <v>D968</v>
      </c>
      <c r="G968" t="str">
        <f ca="1">IF(C968=1,SUM(INDIRECT(F968):$D$1002),"")</f>
        <v/>
      </c>
    </row>
    <row r="969" spans="1:7" x14ac:dyDescent="0.25">
      <c r="A969" t="s">
        <v>1795</v>
      </c>
      <c r="B969" t="str">
        <f t="shared" si="30"/>
        <v>weight</v>
      </c>
      <c r="C969">
        <f>IF(B969=LOOKUP(B969,terms!$B$2:$B$219),1,0)</f>
        <v>0</v>
      </c>
      <c r="D969">
        <f>IF(B969=LOOKUP(B969,terms!$B$2:$B$223),0,1)</f>
        <v>1</v>
      </c>
      <c r="E969">
        <v>969</v>
      </c>
      <c r="F969" t="str">
        <f t="shared" si="31"/>
        <v>D969</v>
      </c>
      <c r="G969" t="str">
        <f ca="1">IF(C969=1,SUM(INDIRECT(F969):$D$1002),"")</f>
        <v/>
      </c>
    </row>
    <row r="970" spans="1:7" x14ac:dyDescent="0.25">
      <c r="A970" t="s">
        <v>1796</v>
      </c>
      <c r="B970" t="str">
        <f t="shared" si="30"/>
        <v>reach</v>
      </c>
      <c r="C970">
        <f>IF(B970=LOOKUP(B970,terms!$B$2:$B$219),1,0)</f>
        <v>0</v>
      </c>
      <c r="D970">
        <f>IF(B970=LOOKUP(B970,terms!$B$2:$B$223),0,1)</f>
        <v>1</v>
      </c>
      <c r="E970">
        <v>970</v>
      </c>
      <c r="F970" t="str">
        <f t="shared" si="31"/>
        <v>D970</v>
      </c>
      <c r="G970" t="str">
        <f ca="1">IF(C970=1,SUM(INDIRECT(F970):$D$1002),"")</f>
        <v/>
      </c>
    </row>
    <row r="971" spans="1:7" x14ac:dyDescent="0.25">
      <c r="A971" t="s">
        <v>1797</v>
      </c>
      <c r="B971" t="str">
        <f t="shared" si="30"/>
        <v>forthcoming</v>
      </c>
      <c r="C971">
        <f>IF(B971=LOOKUP(B971,terms!$B$2:$B$219),1,0)</f>
        <v>0</v>
      </c>
      <c r="D971">
        <f>IF(B971=LOOKUP(B971,terms!$B$2:$B$223),0,1)</f>
        <v>1</v>
      </c>
      <c r="E971">
        <v>971</v>
      </c>
      <c r="F971" t="str">
        <f t="shared" si="31"/>
        <v>D971</v>
      </c>
      <c r="G971" t="str">
        <f ca="1">IF(C971=1,SUM(INDIRECT(F971):$D$1002),"")</f>
        <v/>
      </c>
    </row>
    <row r="972" spans="1:7" x14ac:dyDescent="0.25">
      <c r="A972" t="s">
        <v>782</v>
      </c>
      <c r="B972" t="str">
        <f t="shared" si="30"/>
        <v>facility</v>
      </c>
      <c r="C972">
        <f>IF(B972=LOOKUP(B972,terms!$B$2:$B$219),1,0)</f>
        <v>1</v>
      </c>
      <c r="D972">
        <f>IF(B972=LOOKUP(B972,terms!$B$2:$B$223),0,1)</f>
        <v>0</v>
      </c>
      <c r="E972">
        <v>972</v>
      </c>
      <c r="F972" t="str">
        <f t="shared" si="31"/>
        <v>D972</v>
      </c>
      <c r="G972">
        <f ca="1">IF(C972=1,SUM(INDIRECT(F972):$D$1002),"")</f>
        <v>22</v>
      </c>
    </row>
    <row r="973" spans="1:7" x14ac:dyDescent="0.25">
      <c r="A973" t="s">
        <v>1798</v>
      </c>
      <c r="B973" t="str">
        <f t="shared" si="30"/>
        <v>complete</v>
      </c>
      <c r="C973">
        <f>IF(B973=LOOKUP(B973,terms!$B$2:$B$219),1,0)</f>
        <v>0</v>
      </c>
      <c r="D973">
        <f>IF(B973=LOOKUP(B973,terms!$B$2:$B$223),0,1)</f>
        <v>1</v>
      </c>
      <c r="E973">
        <v>973</v>
      </c>
      <c r="F973" t="str">
        <f t="shared" si="31"/>
        <v>D973</v>
      </c>
      <c r="G973" t="str">
        <f ca="1">IF(C973=1,SUM(INDIRECT(F973):$D$1002),"")</f>
        <v/>
      </c>
    </row>
    <row r="974" spans="1:7" x14ac:dyDescent="0.25">
      <c r="A974" t="s">
        <v>1799</v>
      </c>
      <c r="B974" t="str">
        <f t="shared" si="30"/>
        <v>consent</v>
      </c>
      <c r="C974">
        <f>IF(B974=LOOKUP(B974,terms!$B$2:$B$219),1,0)</f>
        <v>0</v>
      </c>
      <c r="D974">
        <f>IF(B974=LOOKUP(B974,terms!$B$2:$B$223),0,1)</f>
        <v>1</v>
      </c>
      <c r="E974">
        <v>974</v>
      </c>
      <c r="F974" t="str">
        <f t="shared" si="31"/>
        <v>D974</v>
      </c>
      <c r="G974" t="str">
        <f ca="1">IF(C974=1,SUM(INDIRECT(F974):$D$1002),"")</f>
        <v/>
      </c>
    </row>
    <row r="975" spans="1:7" x14ac:dyDescent="0.25">
      <c r="A975" t="s">
        <v>1800</v>
      </c>
      <c r="B975" t="str">
        <f t="shared" si="30"/>
        <v>variety</v>
      </c>
      <c r="C975">
        <f>IF(B975=LOOKUP(B975,terms!$B$2:$B$219),1,0)</f>
        <v>0</v>
      </c>
      <c r="D975">
        <f>IF(B975=LOOKUP(B975,terms!$B$2:$B$223),0,1)</f>
        <v>1</v>
      </c>
      <c r="E975">
        <v>975</v>
      </c>
      <c r="F975" t="str">
        <f t="shared" si="31"/>
        <v>D975</v>
      </c>
      <c r="G975" t="str">
        <f ca="1">IF(C975=1,SUM(INDIRECT(F975):$D$1002),"")</f>
        <v/>
      </c>
    </row>
    <row r="976" spans="1:7" x14ac:dyDescent="0.25">
      <c r="A976" t="s">
        <v>1801</v>
      </c>
      <c r="B976" t="str">
        <f t="shared" si="30"/>
        <v>liabilities</v>
      </c>
      <c r="C976">
        <f>IF(B976=LOOKUP(B976,terms!$B$2:$B$219),1,0)</f>
        <v>0</v>
      </c>
      <c r="D976">
        <f>IF(B976=LOOKUP(B976,terms!$B$2:$B$223),0,1)</f>
        <v>1</v>
      </c>
      <c r="E976">
        <v>976</v>
      </c>
      <c r="F976" t="str">
        <f t="shared" si="31"/>
        <v>D976</v>
      </c>
      <c r="G976" t="str">
        <f ca="1">IF(C976=1,SUM(INDIRECT(F976):$D$1002),"")</f>
        <v/>
      </c>
    </row>
    <row r="977" spans="1:7" x14ac:dyDescent="0.25">
      <c r="A977" t="s">
        <v>741</v>
      </c>
      <c r="B977" t="str">
        <f t="shared" si="30"/>
        <v>claim</v>
      </c>
      <c r="C977">
        <f>IF(B977=LOOKUP(B977,terms!$B$2:$B$219),1,0)</f>
        <v>1</v>
      </c>
      <c r="D977">
        <f>IF(B977=LOOKUP(B977,terms!$B$2:$B$223),0,1)</f>
        <v>0</v>
      </c>
      <c r="E977">
        <v>977</v>
      </c>
      <c r="F977" t="str">
        <f t="shared" si="31"/>
        <v>D977</v>
      </c>
      <c r="G977">
        <f ca="1">IF(C977=1,SUM(INDIRECT(F977):$D$1002),"")</f>
        <v>18</v>
      </c>
    </row>
    <row r="978" spans="1:7" x14ac:dyDescent="0.25">
      <c r="A978" t="s">
        <v>1802</v>
      </c>
      <c r="B978" t="str">
        <f t="shared" si="30"/>
        <v>blind</v>
      </c>
      <c r="C978">
        <f>IF(B978=LOOKUP(B978,terms!$B$2:$B$219),1,0)</f>
        <v>0</v>
      </c>
      <c r="D978">
        <f>IF(B978=LOOKUP(B978,terms!$B$2:$B$223),0,1)</f>
        <v>1</v>
      </c>
      <c r="E978">
        <v>978</v>
      </c>
      <c r="F978" t="str">
        <f t="shared" si="31"/>
        <v>D978</v>
      </c>
      <c r="G978" t="str">
        <f ca="1">IF(C978=1,SUM(INDIRECT(F978):$D$1002),"")</f>
        <v/>
      </c>
    </row>
    <row r="979" spans="1:7" x14ac:dyDescent="0.25">
      <c r="A979" t="s">
        <v>1803</v>
      </c>
      <c r="B979" t="str">
        <f t="shared" si="30"/>
        <v>quarterly</v>
      </c>
      <c r="C979">
        <f>IF(B979=LOOKUP(B979,terms!$B$2:$B$219),1,0)</f>
        <v>0</v>
      </c>
      <c r="D979">
        <f>IF(B979=LOOKUP(B979,terms!$B$2:$B$223),0,1)</f>
        <v>1</v>
      </c>
      <c r="E979">
        <v>979</v>
      </c>
      <c r="F979" t="str">
        <f t="shared" si="31"/>
        <v>D979</v>
      </c>
      <c r="G979" t="str">
        <f ca="1">IF(C979=1,SUM(INDIRECT(F979):$D$1002),"")</f>
        <v/>
      </c>
    </row>
    <row r="980" spans="1:7" x14ac:dyDescent="0.25">
      <c r="A980" t="s">
        <v>908</v>
      </c>
      <c r="B980" t="str">
        <f t="shared" si="30"/>
        <v>waste</v>
      </c>
      <c r="C980">
        <f>IF(B980=LOOKUP(B980,terms!$B$2:$B$219),1,0)</f>
        <v>1</v>
      </c>
      <c r="D980">
        <f>IF(B980=LOOKUP(B980,terms!$B$2:$B$223),0,1)</f>
        <v>0</v>
      </c>
      <c r="E980">
        <v>980</v>
      </c>
      <c r="F980" t="str">
        <f t="shared" si="31"/>
        <v>D980</v>
      </c>
      <c r="G980">
        <f ca="1">IF(C980=1,SUM(INDIRECT(F980):$D$1002),"")</f>
        <v>16</v>
      </c>
    </row>
    <row r="981" spans="1:7" x14ac:dyDescent="0.25">
      <c r="A981" t="s">
        <v>796</v>
      </c>
      <c r="B981" t="str">
        <f t="shared" si="30"/>
        <v>guardian</v>
      </c>
      <c r="C981">
        <f>IF(B981=LOOKUP(B981,terms!$B$2:$B$219),1,0)</f>
        <v>1</v>
      </c>
      <c r="D981">
        <f>IF(B981=LOOKUP(B981,terms!$B$2:$B$223),0,1)</f>
        <v>0</v>
      </c>
      <c r="E981">
        <v>981</v>
      </c>
      <c r="F981" t="str">
        <f t="shared" si="31"/>
        <v>D981</v>
      </c>
      <c r="G981">
        <f ca="1">IF(C981=1,SUM(INDIRECT(F981):$D$1002),"")</f>
        <v>16</v>
      </c>
    </row>
    <row r="982" spans="1:7" x14ac:dyDescent="0.25">
      <c r="A982" t="s">
        <v>1804</v>
      </c>
      <c r="B982" t="str">
        <f t="shared" si="30"/>
        <v>dhc</v>
      </c>
      <c r="C982">
        <f>IF(B982=LOOKUP(B982,terms!$B$2:$B$219),1,0)</f>
        <v>0</v>
      </c>
      <c r="D982">
        <f>IF(B982=LOOKUP(B982,terms!$B$2:$B$223),0,1)</f>
        <v>1</v>
      </c>
      <c r="E982">
        <v>982</v>
      </c>
      <c r="F982" t="str">
        <f t="shared" si="31"/>
        <v>D982</v>
      </c>
      <c r="G982" t="str">
        <f ca="1">IF(C982=1,SUM(INDIRECT(F982):$D$1002),"")</f>
        <v/>
      </c>
    </row>
    <row r="983" spans="1:7" x14ac:dyDescent="0.25">
      <c r="A983" t="s">
        <v>1805</v>
      </c>
      <c r="B983" t="str">
        <f t="shared" si="30"/>
        <v>opt</v>
      </c>
      <c r="C983">
        <f>IF(B983=LOOKUP(B983,terms!$B$2:$B$219),1,0)</f>
        <v>0</v>
      </c>
      <c r="D983">
        <f>IF(B983=LOOKUP(B983,terms!$B$2:$B$223),0,1)</f>
        <v>1</v>
      </c>
      <c r="E983">
        <v>983</v>
      </c>
      <c r="F983" t="str">
        <f t="shared" si="31"/>
        <v>D983</v>
      </c>
      <c r="G983" t="str">
        <f ca="1">IF(C983=1,SUM(INDIRECT(F983):$D$1002),"")</f>
        <v/>
      </c>
    </row>
    <row r="984" spans="1:7" x14ac:dyDescent="0.25">
      <c r="A984" t="s">
        <v>1806</v>
      </c>
      <c r="B984" t="str">
        <f t="shared" si="30"/>
        <v>national</v>
      </c>
      <c r="C984">
        <f>IF(B984=LOOKUP(B984,terms!$B$2:$B$219),1,0)</f>
        <v>0</v>
      </c>
      <c r="D984">
        <f>IF(B984=LOOKUP(B984,terms!$B$2:$B$223),0,1)</f>
        <v>1</v>
      </c>
      <c r="E984">
        <v>984</v>
      </c>
      <c r="F984" t="str">
        <f t="shared" si="31"/>
        <v>D984</v>
      </c>
      <c r="G984" t="str">
        <f ca="1">IF(C984=1,SUM(INDIRECT(F984):$D$1002),"")</f>
        <v/>
      </c>
    </row>
    <row r="985" spans="1:7" x14ac:dyDescent="0.25">
      <c r="A985" t="s">
        <v>1807</v>
      </c>
      <c r="B985" t="str">
        <f t="shared" si="30"/>
        <v>fpact</v>
      </c>
      <c r="C985">
        <f>IF(B985=LOOKUP(B985,terms!$B$2:$B$219),1,0)</f>
        <v>1</v>
      </c>
      <c r="D985">
        <f>IF(B985=LOOKUP(B985,terms!$B$2:$B$223),0,1)</f>
        <v>0</v>
      </c>
      <c r="E985">
        <v>985</v>
      </c>
      <c r="F985" t="str">
        <f t="shared" si="31"/>
        <v>D985</v>
      </c>
      <c r="G985">
        <f ca="1">IF(C985=1,SUM(INDIRECT(F985):$D$1002),"")</f>
        <v>13</v>
      </c>
    </row>
    <row r="986" spans="1:7" x14ac:dyDescent="0.25">
      <c r="A986" t="s">
        <v>1808</v>
      </c>
      <c r="B986" t="str">
        <f t="shared" si="30"/>
        <v>prepare</v>
      </c>
      <c r="C986">
        <f>IF(B986=LOOKUP(B986,terms!$B$2:$B$219),1,0)</f>
        <v>0</v>
      </c>
      <c r="D986">
        <f>IF(B986=LOOKUP(B986,terms!$B$2:$B$223),0,1)</f>
        <v>1</v>
      </c>
      <c r="E986">
        <v>986</v>
      </c>
      <c r="F986" t="str">
        <f t="shared" si="31"/>
        <v>D986</v>
      </c>
      <c r="G986" t="str">
        <f ca="1">IF(C986=1,SUM(INDIRECT(F986):$D$1002),"")</f>
        <v/>
      </c>
    </row>
    <row r="987" spans="1:7" x14ac:dyDescent="0.25">
      <c r="A987" t="s">
        <v>1809</v>
      </c>
      <c r="B987" t="str">
        <f t="shared" si="30"/>
        <v>fpl</v>
      </c>
      <c r="C987">
        <f>IF(B987=LOOKUP(B987,terms!$B$2:$B$219),1,0)</f>
        <v>1</v>
      </c>
      <c r="D987">
        <f>IF(B987=LOOKUP(B987,terms!$B$2:$B$223),0,1)</f>
        <v>0</v>
      </c>
      <c r="E987">
        <v>987</v>
      </c>
      <c r="F987" t="str">
        <f t="shared" si="31"/>
        <v>D987</v>
      </c>
      <c r="G987">
        <f ca="1">IF(C987=1,SUM(INDIRECT(F987):$D$1002),"")</f>
        <v>12</v>
      </c>
    </row>
    <row r="988" spans="1:7" x14ac:dyDescent="0.25">
      <c r="A988" t="s">
        <v>1810</v>
      </c>
      <c r="B988" t="str">
        <f t="shared" si="30"/>
        <v>faxed</v>
      </c>
      <c r="C988">
        <f>IF(B988=LOOKUP(B988,terms!$B$2:$B$219),1,0)</f>
        <v>0</v>
      </c>
      <c r="D988">
        <f>IF(B988=LOOKUP(B988,terms!$B$2:$B$223),0,1)</f>
        <v>1</v>
      </c>
      <c r="E988">
        <v>988</v>
      </c>
      <c r="F988" t="str">
        <f t="shared" si="31"/>
        <v>D988</v>
      </c>
      <c r="G988" t="str">
        <f ca="1">IF(C988=1,SUM(INDIRECT(F988):$D$1002),"")</f>
        <v/>
      </c>
    </row>
    <row r="989" spans="1:7" x14ac:dyDescent="0.25">
      <c r="A989" t="s">
        <v>1811</v>
      </c>
      <c r="B989" t="str">
        <f t="shared" si="30"/>
        <v>exit</v>
      </c>
      <c r="C989">
        <f>IF(B989=LOOKUP(B989,terms!$B$2:$B$219),1,0)</f>
        <v>0</v>
      </c>
      <c r="D989">
        <f>IF(B989=LOOKUP(B989,terms!$B$2:$B$223),0,1)</f>
        <v>1</v>
      </c>
      <c r="E989">
        <v>989</v>
      </c>
      <c r="F989" t="str">
        <f t="shared" si="31"/>
        <v>D989</v>
      </c>
      <c r="G989" t="str">
        <f ca="1">IF(C989=1,SUM(INDIRECT(F989):$D$1002),"")</f>
        <v/>
      </c>
    </row>
    <row r="990" spans="1:7" x14ac:dyDescent="0.25">
      <c r="A990" t="s">
        <v>1812</v>
      </c>
      <c r="B990" t="str">
        <f t="shared" si="30"/>
        <v>purged</v>
      </c>
      <c r="C990">
        <f>IF(B990=LOOKUP(B990,terms!$B$2:$B$219),1,0)</f>
        <v>0</v>
      </c>
      <c r="D990">
        <f>IF(B990=LOOKUP(B990,terms!$B$2:$B$223),0,1)</f>
        <v>1</v>
      </c>
      <c r="E990">
        <v>990</v>
      </c>
      <c r="F990" t="str">
        <f t="shared" si="31"/>
        <v>D990</v>
      </c>
      <c r="G990" t="str">
        <f ca="1">IF(C990=1,SUM(INDIRECT(F990):$D$1002),"")</f>
        <v/>
      </c>
    </row>
    <row r="991" spans="1:7" x14ac:dyDescent="0.25">
      <c r="A991" t="s">
        <v>1813</v>
      </c>
      <c r="B991" t="str">
        <f t="shared" si="30"/>
        <v>compile</v>
      </c>
      <c r="C991">
        <f>IF(B991=LOOKUP(B991,terms!$B$2:$B$219),1,0)</f>
        <v>0</v>
      </c>
      <c r="D991">
        <f>IF(B991=LOOKUP(B991,terms!$B$2:$B$223),0,1)</f>
        <v>1</v>
      </c>
      <c r="E991">
        <v>991</v>
      </c>
      <c r="F991" t="str">
        <f t="shared" si="31"/>
        <v>D991</v>
      </c>
      <c r="G991" t="str">
        <f ca="1">IF(C991=1,SUM(INDIRECT(F991):$D$1002),"")</f>
        <v/>
      </c>
    </row>
    <row r="992" spans="1:7" x14ac:dyDescent="0.25">
      <c r="A992" t="s">
        <v>1814</v>
      </c>
      <c r="B992" t="str">
        <f t="shared" si="30"/>
        <v>aging</v>
      </c>
      <c r="C992">
        <f>IF(B992=LOOKUP(B992,terms!$B$2:$B$219),1,0)</f>
        <v>0</v>
      </c>
      <c r="D992">
        <f>IF(B992=LOOKUP(B992,terms!$B$2:$B$223),0,1)</f>
        <v>1</v>
      </c>
      <c r="E992">
        <v>992</v>
      </c>
      <c r="F992" t="str">
        <f t="shared" si="31"/>
        <v>D992</v>
      </c>
      <c r="G992" t="str">
        <f ca="1">IF(C992=1,SUM(INDIRECT(F992):$D$1002),"")</f>
        <v/>
      </c>
    </row>
    <row r="993" spans="1:7" x14ac:dyDescent="0.25">
      <c r="A993" t="s">
        <v>1815</v>
      </c>
      <c r="B993" t="str">
        <f t="shared" si="30"/>
        <v>secretary</v>
      </c>
      <c r="C993">
        <f>IF(B993=LOOKUP(B993,terms!$B$2:$B$219),1,0)</f>
        <v>0</v>
      </c>
      <c r="D993">
        <f>IF(B993=LOOKUP(B993,terms!$B$2:$B$223),0,1)</f>
        <v>1</v>
      </c>
      <c r="E993">
        <v>993</v>
      </c>
      <c r="F993" t="str">
        <f t="shared" si="31"/>
        <v>D993</v>
      </c>
      <c r="G993" t="str">
        <f ca="1">IF(C993=1,SUM(INDIRECT(F993):$D$1002),"")</f>
        <v/>
      </c>
    </row>
    <row r="994" spans="1:7" x14ac:dyDescent="0.25">
      <c r="A994" t="s">
        <v>1816</v>
      </c>
      <c r="B994" t="str">
        <f t="shared" si="30"/>
        <v>ethnicity</v>
      </c>
      <c r="C994">
        <f>IF(B994=LOOKUP(B994,terms!$B$2:$B$219),1,0)</f>
        <v>0</v>
      </c>
      <c r="D994">
        <f>IF(B994=LOOKUP(B994,terms!$B$2:$B$223),0,1)</f>
        <v>1</v>
      </c>
      <c r="E994">
        <v>994</v>
      </c>
      <c r="F994" t="str">
        <f t="shared" si="31"/>
        <v>D994</v>
      </c>
      <c r="G994" t="str">
        <f ca="1">IF(C994=1,SUM(INDIRECT(F994):$D$1002),"")</f>
        <v/>
      </c>
    </row>
    <row r="995" spans="1:7" x14ac:dyDescent="0.25">
      <c r="A995" t="s">
        <v>1817</v>
      </c>
      <c r="B995" t="str">
        <f t="shared" si="30"/>
        <v>shop</v>
      </c>
      <c r="C995">
        <f>IF(B995=LOOKUP(B995,terms!$B$2:$B$219),1,0)</f>
        <v>1</v>
      </c>
      <c r="D995">
        <f>IF(B995=LOOKUP(B995,terms!$B$2:$B$223),0,1)</f>
        <v>0</v>
      </c>
      <c r="E995">
        <v>995</v>
      </c>
      <c r="F995" t="str">
        <f t="shared" si="31"/>
        <v>D995</v>
      </c>
      <c r="G995">
        <f ca="1">IF(C995=1,SUM(INDIRECT(F995):$D$1002),"")</f>
        <v>5</v>
      </c>
    </row>
    <row r="996" spans="1:7" x14ac:dyDescent="0.25">
      <c r="A996" t="s">
        <v>873</v>
      </c>
      <c r="B996" t="str">
        <f t="shared" si="30"/>
        <v>reinsurance</v>
      </c>
      <c r="C996">
        <f>IF(B996=LOOKUP(B996,terms!$B$2:$B$219),1,0)</f>
        <v>1</v>
      </c>
      <c r="D996">
        <f>IF(B996=LOOKUP(B996,terms!$B$2:$B$223),0,1)</f>
        <v>0</v>
      </c>
      <c r="E996">
        <v>996</v>
      </c>
      <c r="F996" t="str">
        <f t="shared" si="31"/>
        <v>D996</v>
      </c>
      <c r="G996">
        <f ca="1">IF(C996=1,SUM(INDIRECT(F996):$D$1002),"")</f>
        <v>5</v>
      </c>
    </row>
    <row r="997" spans="1:7" x14ac:dyDescent="0.25">
      <c r="A997" t="s">
        <v>867</v>
      </c>
      <c r="B997" t="str">
        <f t="shared" si="30"/>
        <v>race</v>
      </c>
      <c r="C997">
        <f>IF(B997=LOOKUP(B997,terms!$B$2:$B$219),1,0)</f>
        <v>1</v>
      </c>
      <c r="D997">
        <f>IF(B997=LOOKUP(B997,terms!$B$2:$B$223),0,1)</f>
        <v>0</v>
      </c>
      <c r="E997">
        <v>997</v>
      </c>
      <c r="F997" t="str">
        <f t="shared" si="31"/>
        <v>D997</v>
      </c>
      <c r="G997">
        <f ca="1">IF(C997=1,SUM(INDIRECT(F997):$D$1002),"")</f>
        <v>5</v>
      </c>
    </row>
    <row r="998" spans="1:7" x14ac:dyDescent="0.25">
      <c r="A998" t="s">
        <v>1818</v>
      </c>
      <c r="B998" t="str">
        <f t="shared" si="30"/>
        <v>letter</v>
      </c>
      <c r="C998">
        <f>IF(B998=LOOKUP(B998,terms!$B$2:$B$219),1,0)</f>
        <v>0</v>
      </c>
      <c r="D998">
        <f>IF(B998=LOOKUP(B998,terms!$B$2:$B$223),0,1)</f>
        <v>1</v>
      </c>
      <c r="E998">
        <v>998</v>
      </c>
      <c r="F998" t="str">
        <f t="shared" si="31"/>
        <v>D998</v>
      </c>
      <c r="G998" t="str">
        <f ca="1">IF(C998=1,SUM(INDIRECT(F998):$D$1002),"")</f>
        <v/>
      </c>
    </row>
    <row r="999" spans="1:7" x14ac:dyDescent="0.25">
      <c r="A999" t="s">
        <v>1819</v>
      </c>
      <c r="B999" t="str">
        <f t="shared" si="30"/>
        <v>default</v>
      </c>
      <c r="C999">
        <f>IF(B999=LOOKUP(B999,terms!$B$2:$B$219),1,0)</f>
        <v>0</v>
      </c>
      <c r="D999">
        <f>IF(B999=LOOKUP(B999,terms!$B$2:$B$223),0,1)</f>
        <v>1</v>
      </c>
      <c r="E999">
        <v>999</v>
      </c>
      <c r="F999" t="str">
        <f t="shared" si="31"/>
        <v>D999</v>
      </c>
      <c r="G999" t="str">
        <f ca="1">IF(C999=1,SUM(INDIRECT(F999):$D$1002),"")</f>
        <v/>
      </c>
    </row>
    <row r="1000" spans="1:7" x14ac:dyDescent="0.25">
      <c r="A1000" t="s">
        <v>1820</v>
      </c>
      <c r="B1000" t="str">
        <f t="shared" si="30"/>
        <v>share</v>
      </c>
      <c r="C1000">
        <f>IF(B1000=LOOKUP(B1000,terms!$B$2:$B$219),1,0)</f>
        <v>0</v>
      </c>
      <c r="D1000">
        <f>IF(B1000=LOOKUP(B1000,terms!$B$2:$B$223),0,1)</f>
        <v>1</v>
      </c>
      <c r="E1000">
        <v>1000</v>
      </c>
      <c r="F1000" t="str">
        <f t="shared" si="31"/>
        <v>D1000</v>
      </c>
      <c r="G1000" t="str">
        <f ca="1">IF(C1000=1,SUM(INDIRECT(F1000):$D$1002),"")</f>
        <v/>
      </c>
    </row>
    <row r="1001" spans="1:7" x14ac:dyDescent="0.25">
      <c r="A1001" t="s">
        <v>1821</v>
      </c>
      <c r="B1001" t="str">
        <f t="shared" si="30"/>
        <v>parameter</v>
      </c>
      <c r="C1001">
        <f>IF(B1001=LOOKUP(B1001,terms!$B$2:$B$219),1,0)</f>
        <v>0</v>
      </c>
      <c r="D1001">
        <f>IF(B1001=LOOKUP(B1001,terms!$B$2:$B$223),0,1)</f>
        <v>1</v>
      </c>
      <c r="E1001">
        <v>1001</v>
      </c>
      <c r="F1001" t="str">
        <f t="shared" si="31"/>
        <v>D1001</v>
      </c>
      <c r="G1001" t="str">
        <f ca="1">IF(C1001=1,SUM(INDIRECT(F1001):$D$1002),"")</f>
        <v/>
      </c>
    </row>
    <row r="1002" spans="1:7" x14ac:dyDescent="0.25">
      <c r="A1002" t="s">
        <v>1822</v>
      </c>
      <c r="B1002" t="str">
        <f t="shared" si="30"/>
        <v>occur</v>
      </c>
      <c r="C1002">
        <f>IF(B1002=LOOKUP(B1002,terms!$B$2:$B$219),1,0)</f>
        <v>0</v>
      </c>
      <c r="D1002">
        <f>IF(B1002=LOOKUP(B1002,terms!$B$2:$B$223),0,1)</f>
        <v>1</v>
      </c>
      <c r="E1002">
        <v>1002</v>
      </c>
      <c r="F1002" t="str">
        <f t="shared" si="31"/>
        <v>D1002</v>
      </c>
      <c r="G1002" t="str">
        <f ca="1">IF(C1002=1,SUM(INDIRECT(F1002):$D$1002),"")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2"/>
  <sheetViews>
    <sheetView workbookViewId="0">
      <selection activeCell="I18" sqref="I18"/>
    </sheetView>
  </sheetViews>
  <sheetFormatPr defaultRowHeight="15" x14ac:dyDescent="0.25"/>
  <cols>
    <col min="1" max="1" width="42.28515625" bestFit="1" customWidth="1"/>
    <col min="2" max="2" width="35.85546875" bestFit="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687</v>
      </c>
      <c r="E1" t="s">
        <v>915</v>
      </c>
      <c r="F1" t="s">
        <v>914</v>
      </c>
      <c r="G1" t="s">
        <v>686</v>
      </c>
      <c r="H1" t="s">
        <v>916</v>
      </c>
      <c r="I1" t="s">
        <v>1823</v>
      </c>
    </row>
    <row r="2" spans="1:9" x14ac:dyDescent="0.25">
      <c r="A2" t="s">
        <v>917</v>
      </c>
      <c r="B2" t="str">
        <f>LOWER(SUBSTITUTE(A2," ",""))</f>
        <v>authorizedusersmakecasechangechangesincluding</v>
      </c>
      <c r="C2">
        <f>IF(B2=LOOKUP(B2,terms!$B$2:$B$219),1,0)</f>
        <v>0</v>
      </c>
      <c r="D2">
        <f>IF(B2=LOOKUP(B2,terms!$B$2:$B$223),0,1)</f>
        <v>1</v>
      </c>
      <c r="E2">
        <v>2</v>
      </c>
      <c r="F2" t="str">
        <f>CONCATENATE("D",E2)</f>
        <v>D2</v>
      </c>
      <c r="G2" t="str">
        <f ca="1">IF(C2=1,SUM(INDIRECT(F2):$D$1002),"")</f>
        <v/>
      </c>
      <c r="H2">
        <f ca="1">AVERAGE(G:G)</f>
        <v>127.40625</v>
      </c>
      <c r="I2">
        <f ca="1">SUM(G:G)/terms!C2</f>
        <v>18.531818181818181</v>
      </c>
    </row>
    <row r="3" spans="1:9" x14ac:dyDescent="0.25">
      <c r="A3" t="s">
        <v>918</v>
      </c>
      <c r="B3" t="str">
        <f t="shared" ref="B3:B66" si="0">LOWER(SUBSTITUTE(A3," ",""))</f>
        <v>statesystemsandorfederalsystem</v>
      </c>
      <c r="C3">
        <f>IF(B3=LOOKUP(B3,terms!$B$2:$B$219),1,0)</f>
        <v>0</v>
      </c>
      <c r="D3">
        <f>IF(B3=LOOKUP(B3,terms!$B$2:$B$223),0,1)</f>
        <v>1</v>
      </c>
      <c r="E3">
        <v>3</v>
      </c>
      <c r="F3" t="str">
        <f t="shared" ref="F3:F66" si="1">CONCATENATE("D",E3)</f>
        <v>D3</v>
      </c>
      <c r="G3" t="str">
        <f ca="1">IF(C3=1,SUM(INDIRECT(F3):$D$1002),"")</f>
        <v/>
      </c>
    </row>
    <row r="4" spans="1:9" x14ac:dyDescent="0.25">
      <c r="A4" t="s">
        <v>919</v>
      </c>
      <c r="B4" t="str">
        <f t="shared" si="0"/>
        <v>collectoptionalvoluntarydemographicdatacategory</v>
      </c>
      <c r="C4">
        <f>IF(B4=LOOKUP(B4,terms!$B$2:$B$219),1,0)</f>
        <v>0</v>
      </c>
      <c r="D4">
        <f>IF(B4=LOOKUP(B4,terms!$B$2:$B$223),0,1)</f>
        <v>1</v>
      </c>
      <c r="E4">
        <v>4</v>
      </c>
      <c r="F4" t="str">
        <f t="shared" si="1"/>
        <v>D4</v>
      </c>
      <c r="G4" t="str">
        <f ca="1">IF(C4=1,SUM(INDIRECT(F4):$D$1002),"")</f>
        <v/>
      </c>
    </row>
    <row r="5" spans="1:9" x14ac:dyDescent="0.25">
      <c r="A5" t="s">
        <v>920</v>
      </c>
      <c r="B5" t="str">
        <f t="shared" si="0"/>
        <v>validatefieldlevelentrydatabased</v>
      </c>
      <c r="C5">
        <f>IF(B5=LOOKUP(B5,terms!$B$2:$B$219),1,0)</f>
        <v>0</v>
      </c>
      <c r="D5">
        <f>IF(B5=LOOKUP(B5,terms!$B$2:$B$223),0,1)</f>
        <v>1</v>
      </c>
      <c r="E5">
        <v>5</v>
      </c>
      <c r="F5" t="str">
        <f t="shared" si="1"/>
        <v>D5</v>
      </c>
      <c r="G5" t="str">
        <f ca="1">IF(C5=1,SUM(INDIRECT(F5):$D$1002),"")</f>
        <v/>
      </c>
    </row>
    <row r="6" spans="1:9" x14ac:dyDescent="0.25">
      <c r="A6" t="s">
        <v>921</v>
      </c>
      <c r="B6" t="str">
        <f t="shared" si="0"/>
        <v>invoiceissuerqhpplanassessmentfee</v>
      </c>
      <c r="C6">
        <f>IF(B6=LOOKUP(B6,terms!$B$2:$B$219),1,0)</f>
        <v>0</v>
      </c>
      <c r="D6">
        <f>IF(B6=LOOKUP(B6,terms!$B$2:$B$223),0,1)</f>
        <v>1</v>
      </c>
      <c r="E6">
        <v>6</v>
      </c>
      <c r="F6" t="str">
        <f t="shared" si="1"/>
        <v>D6</v>
      </c>
      <c r="G6" t="str">
        <f ca="1">IF(C6=1,SUM(INDIRECT(F6):$D$1002),"")</f>
        <v/>
      </c>
    </row>
    <row r="7" spans="1:9" x14ac:dyDescent="0.25">
      <c r="A7" t="s">
        <v>922</v>
      </c>
      <c r="B7" t="str">
        <f t="shared" si="0"/>
        <v>smallgroupmarketnon-grandfatheredplan</v>
      </c>
      <c r="C7">
        <f>IF(B7=LOOKUP(B7,terms!$B$2:$B$219),1,0)</f>
        <v>0</v>
      </c>
      <c r="D7">
        <f>IF(B7=LOOKUP(B7,terms!$B$2:$B$223),0,1)</f>
        <v>1</v>
      </c>
      <c r="E7">
        <v>7</v>
      </c>
      <c r="F7" t="str">
        <f t="shared" si="1"/>
        <v>D7</v>
      </c>
      <c r="G7" t="str">
        <f ca="1">IF(C7=1,SUM(INDIRECT(F7):$D$1002),"")</f>
        <v/>
      </c>
    </row>
    <row r="8" spans="1:9" x14ac:dyDescent="0.25">
      <c r="A8" t="s">
        <v>923</v>
      </c>
      <c r="B8" t="str">
        <f t="shared" si="0"/>
        <v>supportfrequentlychangingbusinessmodel</v>
      </c>
      <c r="C8">
        <f>IF(B8=LOOKUP(B8,terms!$B$2:$B$219),1,0)</f>
        <v>0</v>
      </c>
      <c r="D8">
        <f>IF(B8=LOOKUP(B8,terms!$B$2:$B$223),0,1)</f>
        <v>1</v>
      </c>
      <c r="E8">
        <v>8</v>
      </c>
      <c r="F8" t="str">
        <f t="shared" si="1"/>
        <v>D8</v>
      </c>
      <c r="G8" t="str">
        <f ca="1">IF(C8=1,SUM(INDIRECT(F8):$D$1002),"")</f>
        <v/>
      </c>
    </row>
    <row r="9" spans="1:9" x14ac:dyDescent="0.25">
      <c r="A9" t="s">
        <v>924</v>
      </c>
      <c r="B9" t="str">
        <f t="shared" si="0"/>
        <v>noadvancedpremiumtaxcredit</v>
      </c>
      <c r="C9">
        <f>IF(B9=LOOKUP(B9,terms!$B$2:$B$219),1,0)</f>
        <v>0</v>
      </c>
      <c r="D9">
        <f>IF(B9=LOOKUP(B9,terms!$B$2:$B$223),0,1)</f>
        <v>1</v>
      </c>
      <c r="E9">
        <v>9</v>
      </c>
      <c r="F9" t="str">
        <f t="shared" si="1"/>
        <v>D9</v>
      </c>
      <c r="G9" t="str">
        <f ca="1">IF(C9=1,SUM(INDIRECT(F9):$D$1002),"")</f>
        <v/>
      </c>
    </row>
    <row r="10" spans="1:9" x14ac:dyDescent="0.25">
      <c r="A10" t="s">
        <v>925</v>
      </c>
      <c r="B10" t="str">
        <f t="shared" si="0"/>
        <v>automaticallyprocessannualeligibilityredeterminationbased</v>
      </c>
      <c r="C10">
        <f>IF(B10=LOOKUP(B10,terms!$B$2:$B$219),1,0)</f>
        <v>0</v>
      </c>
      <c r="D10">
        <f>IF(B10=LOOKUP(B10,terms!$B$2:$B$223),0,1)</f>
        <v>1</v>
      </c>
      <c r="E10">
        <v>10</v>
      </c>
      <c r="F10" t="str">
        <f t="shared" si="1"/>
        <v>D10</v>
      </c>
      <c r="G10" t="str">
        <f ca="1">IF(C10=1,SUM(INDIRECT(F10):$D$1002),"")</f>
        <v/>
      </c>
    </row>
    <row r="11" spans="1:9" x14ac:dyDescent="0.25">
      <c r="A11" t="s">
        <v>926</v>
      </c>
      <c r="B11" t="str">
        <f t="shared" si="0"/>
        <v>geographiclocationandorregion</v>
      </c>
      <c r="C11">
        <f>IF(B11=LOOKUP(B11,terms!$B$2:$B$219),1,0)</f>
        <v>0</v>
      </c>
      <c r="D11">
        <f>IF(B11=LOOKUP(B11,terms!$B$2:$B$223),0,1)</f>
        <v>1</v>
      </c>
      <c r="E11">
        <v>11</v>
      </c>
      <c r="F11" t="str">
        <f t="shared" si="1"/>
        <v>D11</v>
      </c>
      <c r="G11" t="str">
        <f ca="1">IF(C11=1,SUM(INDIRECT(F11):$D$1002),"")</f>
        <v/>
      </c>
    </row>
    <row r="12" spans="1:9" x14ac:dyDescent="0.25">
      <c r="A12" t="s">
        <v>927</v>
      </c>
      <c r="B12" t="str">
        <f t="shared" si="0"/>
        <v>supportmultipleservicedeliverymodel</v>
      </c>
      <c r="C12">
        <f>IF(B12=LOOKUP(B12,terms!$B$2:$B$219),1,0)</f>
        <v>0</v>
      </c>
      <c r="D12">
        <f>IF(B12=LOOKUP(B12,terms!$B$2:$B$223),0,1)</f>
        <v>1</v>
      </c>
      <c r="E12">
        <v>12</v>
      </c>
      <c r="F12" t="str">
        <f t="shared" si="1"/>
        <v>D12</v>
      </c>
      <c r="G12" t="str">
        <f ca="1">IF(C12=1,SUM(INDIRECT(F12):$D$1002),"")</f>
        <v/>
      </c>
    </row>
    <row r="13" spans="1:9" x14ac:dyDescent="0.25">
      <c r="A13" t="s">
        <v>928</v>
      </c>
      <c r="B13" t="str">
        <f t="shared" si="0"/>
        <v>calculateadvancepremiumtaxcredit</v>
      </c>
      <c r="C13">
        <f>IF(B13=LOOKUP(B13,terms!$B$2:$B$219),1,0)</f>
        <v>0</v>
      </c>
      <c r="D13">
        <f>IF(B13=LOOKUP(B13,terms!$B$2:$B$223),0,1)</f>
        <v>1</v>
      </c>
      <c r="E13">
        <v>13</v>
      </c>
      <c r="F13" t="str">
        <f t="shared" si="1"/>
        <v>D13</v>
      </c>
      <c r="G13" t="str">
        <f ca="1">IF(C13=1,SUM(INDIRECT(F13):$D$1002),"")</f>
        <v/>
      </c>
    </row>
    <row r="14" spans="1:9" x14ac:dyDescent="0.25">
      <c r="A14" t="s">
        <v>929</v>
      </c>
      <c r="B14" t="str">
        <f t="shared" si="0"/>
        <v>advancedpremiumtaxcredit</v>
      </c>
      <c r="C14">
        <f>IF(B14=LOOKUP(B14,terms!$B$2:$B$219),1,0)</f>
        <v>0</v>
      </c>
      <c r="D14">
        <f>IF(B14=LOOKUP(B14,terms!$B$2:$B$223),0,1)</f>
        <v>1</v>
      </c>
      <c r="E14">
        <v>14</v>
      </c>
      <c r="F14" t="str">
        <f t="shared" si="1"/>
        <v>D14</v>
      </c>
      <c r="G14" t="str">
        <f ca="1">IF(C14=1,SUM(INDIRECT(F14):$D$1002),"")</f>
        <v/>
      </c>
    </row>
    <row r="15" spans="1:9" x14ac:dyDescent="0.25">
      <c r="A15" t="s">
        <v>930</v>
      </c>
      <c r="B15" t="str">
        <f t="shared" si="0"/>
        <v>statewideclientindexsci</v>
      </c>
      <c r="C15">
        <f>IF(B15=LOOKUP(B15,terms!$B$2:$B$219),1,0)</f>
        <v>0</v>
      </c>
      <c r="D15">
        <f>IF(B15=LOOKUP(B15,terms!$B$2:$B$223),0,1)</f>
        <v>1</v>
      </c>
      <c r="E15">
        <v>15</v>
      </c>
      <c r="F15" t="str">
        <f t="shared" si="1"/>
        <v>D15</v>
      </c>
      <c r="G15" t="str">
        <f ca="1">IF(C15=1,SUM(INDIRECT(F15):$D$1002),"")</f>
        <v/>
      </c>
    </row>
    <row r="16" spans="1:9" x14ac:dyDescent="0.25">
      <c r="A16" t="s">
        <v>931</v>
      </c>
      <c r="B16" t="str">
        <f t="shared" si="0"/>
        <v>minimalinitialdataentry</v>
      </c>
      <c r="C16">
        <f>IF(B16=LOOKUP(B16,terms!$B$2:$B$219),1,0)</f>
        <v>0</v>
      </c>
      <c r="D16">
        <f>IF(B16=LOOKUP(B16,terms!$B$2:$B$223),0,1)</f>
        <v>1</v>
      </c>
      <c r="E16">
        <v>16</v>
      </c>
      <c r="F16" t="str">
        <f t="shared" si="1"/>
        <v>D16</v>
      </c>
      <c r="G16" t="str">
        <f ca="1">IF(C16=1,SUM(INDIRECT(F16):$D$1002),"")</f>
        <v/>
      </c>
    </row>
    <row r="17" spans="1:7" x14ac:dyDescent="0.25">
      <c r="A17" t="s">
        <v>932</v>
      </c>
      <c r="B17" t="str">
        <f t="shared" si="0"/>
        <v>locateneededaccountcaseinformation</v>
      </c>
      <c r="C17">
        <f>IF(B17=LOOKUP(B17,terms!$B$2:$B$219),1,0)</f>
        <v>0</v>
      </c>
      <c r="D17">
        <f>IF(B17=LOOKUP(B17,terms!$B$2:$B$223),0,1)</f>
        <v>1</v>
      </c>
      <c r="E17">
        <v>17</v>
      </c>
      <c r="F17" t="str">
        <f t="shared" si="1"/>
        <v>D17</v>
      </c>
      <c r="G17" t="str">
        <f ca="1">IF(C17=1,SUM(INDIRECT(F17):$D$1002),"")</f>
        <v/>
      </c>
    </row>
    <row r="18" spans="1:7" x14ac:dyDescent="0.25">
      <c r="A18" t="s">
        <v>933</v>
      </c>
      <c r="B18" t="str">
        <f t="shared" si="0"/>
        <v>refineplanpresentationfilter</v>
      </c>
      <c r="C18">
        <f>IF(B18=LOOKUP(B18,terms!$B$2:$B$219),1,0)</f>
        <v>0</v>
      </c>
      <c r="D18">
        <f>IF(B18=LOOKUP(B18,terms!$B$2:$B$223),0,1)</f>
        <v>1</v>
      </c>
      <c r="E18">
        <v>18</v>
      </c>
      <c r="F18" t="str">
        <f t="shared" si="1"/>
        <v>D18</v>
      </c>
      <c r="G18" t="str">
        <f ca="1">IF(C18=1,SUM(INDIRECT(F18):$D$1002),"")</f>
        <v/>
      </c>
    </row>
    <row r="19" spans="1:7" x14ac:dyDescent="0.25">
      <c r="A19" t="s">
        <v>934</v>
      </c>
      <c r="B19" t="str">
        <f t="shared" si="0"/>
        <v>reconcileissuerpremiumpaymenthistory</v>
      </c>
      <c r="C19">
        <f>IF(B19=LOOKUP(B19,terms!$B$2:$B$219),1,0)</f>
        <v>0</v>
      </c>
      <c r="D19">
        <f>IF(B19=LOOKUP(B19,terms!$B$2:$B$223),0,1)</f>
        <v>1</v>
      </c>
      <c r="E19">
        <v>19</v>
      </c>
      <c r="F19" t="str">
        <f t="shared" si="1"/>
        <v>D19</v>
      </c>
      <c r="G19" t="str">
        <f ca="1">IF(C19=1,SUM(INDIRECT(F19):$D$1002),"")</f>
        <v/>
      </c>
    </row>
    <row r="20" spans="1:7" x14ac:dyDescent="0.25">
      <c r="A20" t="s">
        <v>935</v>
      </c>
      <c r="B20" t="str">
        <f t="shared" si="0"/>
        <v>advancepremiumtaxcredit</v>
      </c>
      <c r="C20">
        <f>IF(B20=LOOKUP(B20,terms!$B$2:$B$219),1,0)</f>
        <v>1</v>
      </c>
      <c r="D20">
        <f>IF(B20=LOOKUP(B20,terms!$B$2:$B$223),0,1)</f>
        <v>0</v>
      </c>
      <c r="E20">
        <v>20</v>
      </c>
      <c r="F20" t="str">
        <f t="shared" si="1"/>
        <v>D20</v>
      </c>
      <c r="G20">
        <f ca="1">IF(C20=1,SUM(INDIRECT(F20):$D$1002),"")</f>
        <v>284</v>
      </c>
    </row>
    <row r="21" spans="1:7" x14ac:dyDescent="0.25">
      <c r="A21" t="s">
        <v>936</v>
      </c>
      <c r="B21" t="str">
        <f t="shared" si="0"/>
        <v>qualifiedhealthplansfiltered</v>
      </c>
      <c r="C21">
        <f>IF(B21=LOOKUP(B21,terms!$B$2:$B$219),1,0)</f>
        <v>0</v>
      </c>
      <c r="D21">
        <f>IF(B21=LOOKUP(B21,terms!$B$2:$B$223),0,1)</f>
        <v>1</v>
      </c>
      <c r="E21">
        <v>21</v>
      </c>
      <c r="F21" t="str">
        <f t="shared" si="1"/>
        <v>D21</v>
      </c>
      <c r="G21" t="str">
        <f ca="1">IF(C21=1,SUM(INDIRECT(F21):$D$1002),"")</f>
        <v/>
      </c>
    </row>
    <row r="22" spans="1:7" x14ac:dyDescent="0.25">
      <c r="A22" t="s">
        <v>937</v>
      </c>
      <c r="B22" t="str">
        <f t="shared" si="0"/>
        <v>identifypotentialcomplianceissue</v>
      </c>
      <c r="C22">
        <f>IF(B22=LOOKUP(B22,terms!$B$2:$B$219),1,0)</f>
        <v>0</v>
      </c>
      <c r="D22">
        <f>IF(B22=LOOKUP(B22,terms!$B$2:$B$223),0,1)</f>
        <v>1</v>
      </c>
      <c r="E22">
        <v>22</v>
      </c>
      <c r="F22" t="str">
        <f t="shared" si="1"/>
        <v>D22</v>
      </c>
      <c r="G22" t="str">
        <f ca="1">IF(C22=1,SUM(INDIRECT(F22):$D$1002),"")</f>
        <v/>
      </c>
    </row>
    <row r="23" spans="1:7" x14ac:dyDescent="0.25">
      <c r="A23" t="s">
        <v>938</v>
      </c>
      <c r="B23" t="str">
        <f t="shared" si="0"/>
        <v>casemanagementmodelv</v>
      </c>
      <c r="C23">
        <f>IF(B23=LOOKUP(B23,terms!$B$2:$B$219),1,0)</f>
        <v>0</v>
      </c>
      <c r="D23">
        <f>IF(B23=LOOKUP(B23,terms!$B$2:$B$223),0,1)</f>
        <v>1</v>
      </c>
      <c r="E23">
        <v>23</v>
      </c>
      <c r="F23" t="str">
        <f t="shared" si="1"/>
        <v>D23</v>
      </c>
      <c r="G23" t="str">
        <f ca="1">IF(C23=1,SUM(INDIRECT(F23):$D$1002),"")</f>
        <v/>
      </c>
    </row>
    <row r="24" spans="1:7" x14ac:dyDescent="0.25">
      <c r="A24" t="s">
        <v>939</v>
      </c>
      <c r="B24" t="str">
        <f t="shared" si="0"/>
        <v>incorporatedifferentqualityindicator</v>
      </c>
      <c r="C24">
        <f>IF(B24=LOOKUP(B24,terms!$B$2:$B$219),1,0)</f>
        <v>0</v>
      </c>
      <c r="D24">
        <f>IF(B24=LOOKUP(B24,terms!$B$2:$B$223),0,1)</f>
        <v>1</v>
      </c>
      <c r="E24">
        <v>24</v>
      </c>
      <c r="F24" t="str">
        <f t="shared" si="1"/>
        <v>D24</v>
      </c>
      <c r="G24" t="str">
        <f ca="1">IF(C24=1,SUM(INDIRECT(F24):$D$1002),"")</f>
        <v/>
      </c>
    </row>
    <row r="25" spans="1:7" x14ac:dyDescent="0.25">
      <c r="A25" t="s">
        <v>940</v>
      </c>
      <c r="B25" t="str">
        <f t="shared" si="0"/>
        <v>retainconsumerhealthcoveragehistory</v>
      </c>
      <c r="C25">
        <f>IF(B25=LOOKUP(B25,terms!$B$2:$B$219),1,0)</f>
        <v>0</v>
      </c>
      <c r="D25">
        <f>IF(B25=LOOKUP(B25,terms!$B$2:$B$223),0,1)</f>
        <v>1</v>
      </c>
      <c r="E25">
        <v>25</v>
      </c>
      <c r="F25" t="str">
        <f t="shared" si="1"/>
        <v>D25</v>
      </c>
      <c r="G25" t="str">
        <f ca="1">IF(C25=1,SUM(INDIRECT(F25):$D$1002),"")</f>
        <v/>
      </c>
    </row>
    <row r="26" spans="1:7" x14ac:dyDescent="0.25">
      <c r="A26" t="s">
        <v>941</v>
      </c>
      <c r="B26" t="str">
        <f t="shared" si="0"/>
        <v>configureplanassessmentfee</v>
      </c>
      <c r="C26">
        <f>IF(B26=LOOKUP(B26,terms!$B$2:$B$219),1,0)</f>
        <v>0</v>
      </c>
      <c r="D26">
        <f>IF(B26=LOOKUP(B26,terms!$B$2:$B$223),0,1)</f>
        <v>1</v>
      </c>
      <c r="E26">
        <v>26</v>
      </c>
      <c r="F26" t="str">
        <f t="shared" si="1"/>
        <v>D26</v>
      </c>
      <c r="G26" t="str">
        <f ca="1">IF(C26=1,SUM(INDIRECT(F26):$D$1002),"")</f>
        <v/>
      </c>
    </row>
    <row r="27" spans="1:7" x14ac:dyDescent="0.25">
      <c r="A27" t="s">
        <v>942</v>
      </c>
      <c r="B27" t="str">
        <f t="shared" si="0"/>
        <v>includinguniqueindividualidentifier</v>
      </c>
      <c r="C27">
        <f>IF(B27=LOOKUP(B27,terms!$B$2:$B$219),1,0)</f>
        <v>0</v>
      </c>
      <c r="D27">
        <f>IF(B27=LOOKUP(B27,terms!$B$2:$B$223),0,1)</f>
        <v>1</v>
      </c>
      <c r="E27">
        <v>27</v>
      </c>
      <c r="F27" t="str">
        <f t="shared" si="1"/>
        <v>D27</v>
      </c>
      <c r="G27" t="str">
        <f ca="1">IF(C27=1,SUM(INDIRECT(F27):$D$1002),"")</f>
        <v/>
      </c>
    </row>
    <row r="28" spans="1:7" x14ac:dyDescent="0.25">
      <c r="A28" t="s">
        <v>943</v>
      </c>
      <c r="B28" t="str">
        <f t="shared" si="0"/>
        <v>lowestcostsilverplan</v>
      </c>
      <c r="C28">
        <f>IF(B28=LOOKUP(B28,terms!$B$2:$B$219),1,0)</f>
        <v>0</v>
      </c>
      <c r="D28">
        <f>IF(B28=LOOKUP(B28,terms!$B$2:$B$223),0,1)</f>
        <v>1</v>
      </c>
      <c r="E28">
        <v>28</v>
      </c>
      <c r="F28" t="str">
        <f t="shared" si="1"/>
        <v>D28</v>
      </c>
      <c r="G28" t="str">
        <f ca="1">IF(C28=1,SUM(INDIRECT(F28):$D$1002),"")</f>
        <v/>
      </c>
    </row>
    <row r="29" spans="1:7" x14ac:dyDescent="0.25">
      <c r="A29" t="s">
        <v>944</v>
      </c>
      <c r="B29" t="str">
        <f t="shared" si="0"/>
        <v>maintainqualifiedhealthplan</v>
      </c>
      <c r="C29">
        <f>IF(B29=LOOKUP(B29,terms!$B$2:$B$219),1,0)</f>
        <v>0</v>
      </c>
      <c r="D29">
        <f>IF(B29=LOOKUP(B29,terms!$B$2:$B$223),0,1)</f>
        <v>1</v>
      </c>
      <c r="E29">
        <v>29</v>
      </c>
      <c r="F29" t="str">
        <f t="shared" si="1"/>
        <v>D29</v>
      </c>
      <c r="G29" t="str">
        <f ca="1">IF(C29=1,SUM(INDIRECT(F29):$D$1002),"")</f>
        <v/>
      </c>
    </row>
    <row r="30" spans="1:7" x14ac:dyDescent="0.25">
      <c r="A30" t="s">
        <v>945</v>
      </c>
      <c r="B30" t="str">
        <f t="shared" si="0"/>
        <v>receiveindividualenrollmentrenewalresponse</v>
      </c>
      <c r="C30">
        <f>IF(B30=LOOKUP(B30,terms!$B$2:$B$219),1,0)</f>
        <v>0</v>
      </c>
      <c r="D30">
        <f>IF(B30=LOOKUP(B30,terms!$B$2:$B$223),0,1)</f>
        <v>1</v>
      </c>
      <c r="E30">
        <v>30</v>
      </c>
      <c r="F30" t="str">
        <f t="shared" si="1"/>
        <v>D30</v>
      </c>
      <c r="G30" t="str">
        <f ca="1">IF(C30=1,SUM(INDIRECT(F30):$D$1002),"")</f>
        <v/>
      </c>
    </row>
    <row r="31" spans="1:7" x14ac:dyDescent="0.25">
      <c r="A31" t="s">
        <v>946</v>
      </c>
      <c r="B31" t="str">
        <f t="shared" si="0"/>
        <v>reconciledperiodicenrollmentinformation</v>
      </c>
      <c r="C31">
        <f>IF(B31=LOOKUP(B31,terms!$B$2:$B$219),1,0)</f>
        <v>0</v>
      </c>
      <c r="D31">
        <f>IF(B31=LOOKUP(B31,terms!$B$2:$B$223),0,1)</f>
        <v>1</v>
      </c>
      <c r="E31">
        <v>31</v>
      </c>
      <c r="F31" t="str">
        <f t="shared" si="1"/>
        <v>D31</v>
      </c>
      <c r="G31" t="str">
        <f ca="1">IF(C31=1,SUM(INDIRECT(F31):$D$1002),"")</f>
        <v/>
      </c>
    </row>
    <row r="32" spans="1:7" x14ac:dyDescent="0.25">
      <c r="A32" t="s">
        <v>947</v>
      </c>
      <c r="B32" t="str">
        <f t="shared" si="0"/>
        <v>sawsreferralsstatusstatewide</v>
      </c>
      <c r="C32">
        <f>IF(B32=LOOKUP(B32,terms!$B$2:$B$219),1,0)</f>
        <v>0</v>
      </c>
      <c r="D32">
        <f>IF(B32=LOOKUP(B32,terms!$B$2:$B$223),0,1)</f>
        <v>1</v>
      </c>
      <c r="E32">
        <v>32</v>
      </c>
      <c r="F32" t="str">
        <f t="shared" si="1"/>
        <v>D32</v>
      </c>
      <c r="G32" t="str">
        <f ca="1">IF(C32=1,SUM(INDIRECT(F32):$D$1002),"")</f>
        <v/>
      </c>
    </row>
    <row r="33" spans="1:7" x14ac:dyDescent="0.25">
      <c r="A33" t="s">
        <v>948</v>
      </c>
      <c r="B33" t="str">
        <f t="shared" si="0"/>
        <v>trackindividualexemptionrequestinformation</v>
      </c>
      <c r="C33">
        <f>IF(B33=LOOKUP(B33,terms!$B$2:$B$219),1,0)</f>
        <v>0</v>
      </c>
      <c r="D33">
        <f>IF(B33=LOOKUP(B33,terms!$B$2:$B$223),0,1)</f>
        <v>1</v>
      </c>
      <c r="E33">
        <v>33</v>
      </c>
      <c r="F33" t="str">
        <f t="shared" si="1"/>
        <v>D33</v>
      </c>
      <c r="G33" t="str">
        <f ca="1">IF(C33=1,SUM(INDIRECT(F33):$D$1002),"")</f>
        <v/>
      </c>
    </row>
    <row r="34" spans="1:7" x14ac:dyDescent="0.25">
      <c r="A34" t="s">
        <v>949</v>
      </c>
      <c r="B34" t="str">
        <f t="shared" si="0"/>
        <v>federaldataserviceshub</v>
      </c>
      <c r="C34">
        <f>IF(B34=LOOKUP(B34,terms!$B$2:$B$219),1,0)</f>
        <v>1</v>
      </c>
      <c r="D34">
        <f>IF(B34=LOOKUP(B34,terms!$B$2:$B$223),0,1)</f>
        <v>0</v>
      </c>
      <c r="E34">
        <v>34</v>
      </c>
      <c r="F34" t="str">
        <f t="shared" si="1"/>
        <v>D34</v>
      </c>
      <c r="G34">
        <f ca="1">IF(C34=1,SUM(INDIRECT(F34):$D$1002),"")</f>
        <v>271</v>
      </c>
    </row>
    <row r="35" spans="1:7" x14ac:dyDescent="0.25">
      <c r="A35" t="s">
        <v>950</v>
      </c>
      <c r="B35" t="str">
        <f t="shared" si="0"/>
        <v>chipqualitycontrolinitiative</v>
      </c>
      <c r="C35">
        <f>IF(B35=LOOKUP(B35,terms!$B$2:$B$219),1,0)</f>
        <v>0</v>
      </c>
      <c r="D35">
        <f>IF(B35=LOOKUP(B35,terms!$B$2:$B$223),0,1)</f>
        <v>1</v>
      </c>
      <c r="E35">
        <v>35</v>
      </c>
      <c r="F35" t="str">
        <f t="shared" si="1"/>
        <v>D35</v>
      </c>
      <c r="G35" t="str">
        <f ca="1">IF(C35=1,SUM(INDIRECT(F35):$D$1002),"")</f>
        <v/>
      </c>
    </row>
    <row r="36" spans="1:7" x14ac:dyDescent="0.25">
      <c r="A36" t="s">
        <v>818</v>
      </c>
      <c r="B36" t="str">
        <f t="shared" si="0"/>
        <v>minimumessentialhealthcoverage</v>
      </c>
      <c r="C36">
        <f>IF(B36=LOOKUP(B36,terms!$B$2:$B$219),1,0)</f>
        <v>1</v>
      </c>
      <c r="D36">
        <f>IF(B36=LOOKUP(B36,terms!$B$2:$B$223),0,1)</f>
        <v>0</v>
      </c>
      <c r="E36">
        <v>36</v>
      </c>
      <c r="F36" t="str">
        <f t="shared" si="1"/>
        <v>D36</v>
      </c>
      <c r="G36">
        <f ca="1">IF(C36=1,SUM(INDIRECT(F36):$D$1002),"")</f>
        <v>270</v>
      </c>
    </row>
    <row r="37" spans="1:7" x14ac:dyDescent="0.25">
      <c r="A37" t="s">
        <v>951</v>
      </c>
      <c r="B37" t="str">
        <f t="shared" si="0"/>
        <v>uniqueclientidentificationnumber</v>
      </c>
      <c r="C37">
        <f>IF(B37=LOOKUP(B37,terms!$B$2:$B$219),1,0)</f>
        <v>0</v>
      </c>
      <c r="D37">
        <f>IF(B37=LOOKUP(B37,terms!$B$2:$B$223),0,1)</f>
        <v>1</v>
      </c>
      <c r="E37">
        <v>37</v>
      </c>
      <c r="F37" t="str">
        <f t="shared" si="1"/>
        <v>D37</v>
      </c>
      <c r="G37" t="str">
        <f ca="1">IF(C37=1,SUM(INDIRECT(F37):$D$1002),"")</f>
        <v/>
      </c>
    </row>
    <row r="38" spans="1:7" x14ac:dyDescent="0.25">
      <c r="A38" t="s">
        <v>952</v>
      </c>
      <c r="B38" t="str">
        <f t="shared" si="0"/>
        <v>multipleoutputcommunicationoption</v>
      </c>
      <c r="C38">
        <f>IF(B38=LOOKUP(B38,terms!$B$2:$B$219),1,0)</f>
        <v>0</v>
      </c>
      <c r="D38">
        <f>IF(B38=LOOKUP(B38,terms!$B$2:$B$223),0,1)</f>
        <v>1</v>
      </c>
      <c r="E38">
        <v>38</v>
      </c>
      <c r="F38" t="str">
        <f t="shared" si="1"/>
        <v>D38</v>
      </c>
      <c r="G38" t="str">
        <f ca="1">IF(C38=1,SUM(INDIRECT(F38):$D$1002),"")</f>
        <v/>
      </c>
    </row>
    <row r="39" spans="1:7" x14ac:dyDescent="0.25">
      <c r="A39" t="s">
        <v>953</v>
      </c>
      <c r="B39" t="str">
        <f t="shared" si="0"/>
        <v>determineindividualeligibilityreal-timeonline</v>
      </c>
      <c r="C39">
        <f>IF(B39=LOOKUP(B39,terms!$B$2:$B$219),1,0)</f>
        <v>0</v>
      </c>
      <c r="D39">
        <f>IF(B39=LOOKUP(B39,terms!$B$2:$B$223),0,1)</f>
        <v>1</v>
      </c>
      <c r="E39">
        <v>39</v>
      </c>
      <c r="F39" t="str">
        <f t="shared" si="1"/>
        <v>D39</v>
      </c>
      <c r="G39" t="str">
        <f ca="1">IF(C39=1,SUM(INDIRECT(F39):$D$1002),"")</f>
        <v/>
      </c>
    </row>
    <row r="40" spans="1:7" x14ac:dyDescent="0.25">
      <c r="A40" t="s">
        <v>954</v>
      </c>
      <c r="B40" t="str">
        <f t="shared" si="0"/>
        <v>accountcasemanagementfunction</v>
      </c>
      <c r="C40">
        <f>IF(B40=LOOKUP(B40,terms!$B$2:$B$219),1,0)</f>
        <v>0</v>
      </c>
      <c r="D40">
        <f>IF(B40=LOOKUP(B40,terms!$B$2:$B$223),0,1)</f>
        <v>1</v>
      </c>
      <c r="E40">
        <v>40</v>
      </c>
      <c r="F40" t="str">
        <f t="shared" si="1"/>
        <v>D40</v>
      </c>
      <c r="G40" t="str">
        <f ca="1">IF(C40=1,SUM(INDIRECT(F40):$D$1002),"")</f>
        <v/>
      </c>
    </row>
    <row r="41" spans="1:7" x14ac:dyDescent="0.25">
      <c r="A41" t="s">
        <v>955</v>
      </c>
      <c r="B41" t="str">
        <f t="shared" si="0"/>
        <v>automaticallysavedataentered</v>
      </c>
      <c r="C41">
        <f>IF(B41=LOOKUP(B41,terms!$B$2:$B$219),1,0)</f>
        <v>0</v>
      </c>
      <c r="D41">
        <f>IF(B41=LOOKUP(B41,terms!$B$2:$B$223),0,1)</f>
        <v>1</v>
      </c>
      <c r="E41">
        <v>41</v>
      </c>
      <c r="F41" t="str">
        <f t="shared" si="1"/>
        <v>D41</v>
      </c>
      <c r="G41" t="str">
        <f ca="1">IF(C41=1,SUM(INDIRECT(F41):$D$1002),"")</f>
        <v/>
      </c>
    </row>
    <row r="42" spans="1:7" x14ac:dyDescent="0.25">
      <c r="A42" t="s">
        <v>956</v>
      </c>
      <c r="B42" t="str">
        <f t="shared" si="0"/>
        <v>initiateeligibilityredeterminationprocess</v>
      </c>
      <c r="C42">
        <f>IF(B42=LOOKUP(B42,terms!$B$2:$B$219),1,0)</f>
        <v>0</v>
      </c>
      <c r="D42">
        <f>IF(B42=LOOKUP(B42,terms!$B$2:$B$223),0,1)</f>
        <v>1</v>
      </c>
      <c r="E42">
        <v>42</v>
      </c>
      <c r="F42" t="str">
        <f t="shared" si="1"/>
        <v>D42</v>
      </c>
      <c r="G42" t="str">
        <f ca="1">IF(C42=1,SUM(INDIRECT(F42):$D$1002),"")</f>
        <v/>
      </c>
    </row>
    <row r="43" spans="1:7" x14ac:dyDescent="0.25">
      <c r="A43" t="s">
        <v>957</v>
      </c>
      <c r="B43" t="str">
        <f t="shared" si="0"/>
        <v>adjusteligibilitydeterminationresulting</v>
      </c>
      <c r="C43">
        <f>IF(B43=LOOKUP(B43,terms!$B$2:$B$219),1,0)</f>
        <v>0</v>
      </c>
      <c r="D43">
        <f>IF(B43=LOOKUP(B43,terms!$B$2:$B$223),0,1)</f>
        <v>1</v>
      </c>
      <c r="E43">
        <v>43</v>
      </c>
      <c r="F43" t="str">
        <f t="shared" si="1"/>
        <v>D43</v>
      </c>
      <c r="G43" t="str">
        <f ca="1">IF(C43=1,SUM(INDIRECT(F43):$D$1002),"")</f>
        <v/>
      </c>
    </row>
    <row r="44" spans="1:7" x14ac:dyDescent="0.25">
      <c r="A44" t="s">
        <v>958</v>
      </c>
      <c r="B44" t="str">
        <f t="shared" si="0"/>
        <v>estimatedannualcostbased</v>
      </c>
      <c r="C44">
        <f>IF(B44=LOOKUP(B44,terms!$B$2:$B$219),1,0)</f>
        <v>0</v>
      </c>
      <c r="D44">
        <f>IF(B44=LOOKUP(B44,terms!$B$2:$B$223),0,1)</f>
        <v>1</v>
      </c>
      <c r="E44">
        <v>44</v>
      </c>
      <c r="F44" t="str">
        <f t="shared" si="1"/>
        <v>D44</v>
      </c>
      <c r="G44" t="str">
        <f ca="1">IF(C44=1,SUM(INDIRECT(F44):$D$1002),"")</f>
        <v/>
      </c>
    </row>
    <row r="45" spans="1:7" x14ac:dyDescent="0.25">
      <c r="A45" t="s">
        <v>959</v>
      </c>
      <c r="B45" t="str">
        <f t="shared" si="0"/>
        <v>webportalloginaccount</v>
      </c>
      <c r="C45">
        <f>IF(B45=LOOKUP(B45,terms!$B$2:$B$219),1,0)</f>
        <v>0</v>
      </c>
      <c r="D45">
        <f>IF(B45=LOOKUP(B45,terms!$B$2:$B$223),0,1)</f>
        <v>1</v>
      </c>
      <c r="E45">
        <v>45</v>
      </c>
      <c r="F45" t="str">
        <f t="shared" si="1"/>
        <v>D45</v>
      </c>
      <c r="G45" t="str">
        <f ca="1">IF(C45=1,SUM(INDIRECT(F45):$D$1002),"")</f>
        <v/>
      </c>
    </row>
    <row r="46" spans="1:7" x14ac:dyDescent="0.25">
      <c r="A46" t="s">
        <v>960</v>
      </c>
      <c r="B46" t="str">
        <f t="shared" si="0"/>
        <v>qualifiedhealthplanissuer</v>
      </c>
      <c r="C46">
        <f>IF(B46=LOOKUP(B46,terms!$B$2:$B$219),1,0)</f>
        <v>0</v>
      </c>
      <c r="D46">
        <f>IF(B46=LOOKUP(B46,terms!$B$2:$B$223),0,1)</f>
        <v>1</v>
      </c>
      <c r="E46">
        <v>46</v>
      </c>
      <c r="F46" t="str">
        <f t="shared" si="1"/>
        <v>D46</v>
      </c>
      <c r="G46" t="str">
        <f ca="1">IF(C46=1,SUM(INDIRECT(F46):$D$1002),"")</f>
        <v/>
      </c>
    </row>
    <row r="47" spans="1:7" x14ac:dyDescent="0.25">
      <c r="A47" t="s">
        <v>961</v>
      </c>
      <c r="B47" t="str">
        <f t="shared" si="0"/>
        <v>estimateaverageyearlycost</v>
      </c>
      <c r="C47">
        <f>IF(B47=LOOKUP(B47,terms!$B$2:$B$219),1,0)</f>
        <v>0</v>
      </c>
      <c r="D47">
        <f>IF(B47=LOOKUP(B47,terms!$B$2:$B$223),0,1)</f>
        <v>1</v>
      </c>
      <c r="E47">
        <v>47</v>
      </c>
      <c r="F47" t="str">
        <f t="shared" si="1"/>
        <v>D47</v>
      </c>
      <c r="G47" t="str">
        <f ca="1">IF(C47=1,SUM(INDIRECT(F47):$D$1002),"")</f>
        <v/>
      </c>
    </row>
    <row r="48" spans="1:7" x14ac:dyDescent="0.25">
      <c r="A48" t="s">
        <v>962</v>
      </c>
      <c r="B48" t="str">
        <f t="shared" si="0"/>
        <v>receivehealthplaninformation</v>
      </c>
      <c r="C48">
        <f>IF(B48=LOOKUP(B48,terms!$B$2:$B$219),1,0)</f>
        <v>0</v>
      </c>
      <c r="D48">
        <f>IF(B48=LOOKUP(B48,terms!$B$2:$B$223),0,1)</f>
        <v>1</v>
      </c>
      <c r="E48">
        <v>48</v>
      </c>
      <c r="F48" t="str">
        <f t="shared" si="1"/>
        <v>D48</v>
      </c>
      <c r="G48" t="str">
        <f ca="1">IF(C48=1,SUM(INDIRECT(F48):$D$1002),"")</f>
        <v/>
      </c>
    </row>
    <row r="49" spans="1:7" x14ac:dyDescent="0.25">
      <c r="A49" t="s">
        <v>963</v>
      </c>
      <c r="B49" t="str">
        <f t="shared" si="0"/>
        <v>verifykeyeligibilityfactor</v>
      </c>
      <c r="C49">
        <f>IF(B49=LOOKUP(B49,terms!$B$2:$B$219),1,0)</f>
        <v>0</v>
      </c>
      <c r="D49">
        <f>IF(B49=LOOKUP(B49,terms!$B$2:$B$223),0,1)</f>
        <v>1</v>
      </c>
      <c r="E49">
        <v>49</v>
      </c>
      <c r="F49" t="str">
        <f t="shared" si="1"/>
        <v>D49</v>
      </c>
      <c r="G49" t="str">
        <f ca="1">IF(C49=1,SUM(INDIRECT(F49):$D$1002),"")</f>
        <v/>
      </c>
    </row>
    <row r="50" spans="1:7" x14ac:dyDescent="0.25">
      <c r="A50" t="s">
        <v>964</v>
      </c>
      <c r="B50" t="str">
        <f t="shared" si="0"/>
        <v>reconcileindividualpremiumpayment</v>
      </c>
      <c r="C50">
        <f>IF(B50=LOOKUP(B50,terms!$B$2:$B$219),1,0)</f>
        <v>0</v>
      </c>
      <c r="D50">
        <f>IF(B50=LOOKUP(B50,terms!$B$2:$B$223),0,1)</f>
        <v>1</v>
      </c>
      <c r="E50">
        <v>50</v>
      </c>
      <c r="F50" t="str">
        <f t="shared" si="1"/>
        <v>D50</v>
      </c>
      <c r="G50" t="str">
        <f ca="1">IF(C50=1,SUM(INDIRECT(F50):$D$1002),"")</f>
        <v/>
      </c>
    </row>
    <row r="51" spans="1:7" x14ac:dyDescent="0.25">
      <c r="A51" t="s">
        <v>965</v>
      </c>
      <c r="B51" t="str">
        <f t="shared" si="0"/>
        <v>identifycomplaintfeedbacktrend</v>
      </c>
      <c r="C51">
        <f>IF(B51=LOOKUP(B51,terms!$B$2:$B$219),1,0)</f>
        <v>0</v>
      </c>
      <c r="D51">
        <f>IF(B51=LOOKUP(B51,terms!$B$2:$B$223),0,1)</f>
        <v>1</v>
      </c>
      <c r="E51">
        <v>51</v>
      </c>
      <c r="F51" t="str">
        <f t="shared" si="1"/>
        <v>D51</v>
      </c>
      <c r="G51" t="str">
        <f ca="1">IF(C51=1,SUM(INDIRECT(F51):$D$1002),"")</f>
        <v/>
      </c>
    </row>
    <row r="52" spans="1:7" x14ac:dyDescent="0.25">
      <c r="A52" t="s">
        <v>966</v>
      </c>
      <c r="B52" t="str">
        <f t="shared" si="0"/>
        <v>enrolleescoverageprovided</v>
      </c>
      <c r="C52">
        <f>IF(B52=LOOKUP(B52,terms!$B$2:$B$219),1,0)</f>
        <v>0</v>
      </c>
      <c r="D52">
        <f>IF(B52=LOOKUP(B52,terms!$B$2:$B$223),0,1)</f>
        <v>1</v>
      </c>
      <c r="E52">
        <v>52</v>
      </c>
      <c r="F52" t="str">
        <f t="shared" si="1"/>
        <v>D52</v>
      </c>
      <c r="G52" t="str">
        <f ca="1">IF(C52=1,SUM(INDIRECT(F52):$D$1002),"")</f>
        <v/>
      </c>
    </row>
    <row r="53" spans="1:7" x14ac:dyDescent="0.25">
      <c r="A53" t="s">
        <v>967</v>
      </c>
      <c r="B53" t="str">
        <f t="shared" si="0"/>
        <v>processindividualexemptionrequest</v>
      </c>
      <c r="C53">
        <f>IF(B53=LOOKUP(B53,terms!$B$2:$B$219),1,0)</f>
        <v>0</v>
      </c>
      <c r="D53">
        <f>IF(B53=LOOKUP(B53,terms!$B$2:$B$223),0,1)</f>
        <v>1</v>
      </c>
      <c r="E53">
        <v>53</v>
      </c>
      <c r="F53" t="str">
        <f t="shared" si="1"/>
        <v>D53</v>
      </c>
      <c r="G53" t="str">
        <f ca="1">IF(C53=1,SUM(INDIRECT(F53):$D$1002),"")</f>
        <v/>
      </c>
    </row>
    <row r="54" spans="1:7" x14ac:dyDescent="0.25">
      <c r="A54" t="s">
        <v>968</v>
      </c>
      <c r="B54" t="str">
        <f t="shared" si="0"/>
        <v>viewedpersonallyidentifiableinformation</v>
      </c>
      <c r="C54">
        <f>IF(B54=LOOKUP(B54,terms!$B$2:$B$219),1,0)</f>
        <v>0</v>
      </c>
      <c r="D54">
        <f>IF(B54=LOOKUP(B54,terms!$B$2:$B$223),0,1)</f>
        <v>1</v>
      </c>
      <c r="E54">
        <v>54</v>
      </c>
      <c r="F54" t="str">
        <f t="shared" si="1"/>
        <v>D54</v>
      </c>
      <c r="G54" t="str">
        <f ca="1">IF(C54=1,SUM(INDIRECT(F54):$D$1002),"")</f>
        <v/>
      </c>
    </row>
    <row r="55" spans="1:7" x14ac:dyDescent="0.25">
      <c r="A55" t="s">
        <v>969</v>
      </c>
      <c r="B55" t="str">
        <f t="shared" si="0"/>
        <v>attestationallowedapplicationdatum</v>
      </c>
      <c r="C55">
        <f>IF(B55=LOOKUP(B55,terms!$B$2:$B$219),1,0)</f>
        <v>0</v>
      </c>
      <c r="D55">
        <f>IF(B55=LOOKUP(B55,terms!$B$2:$B$223),0,1)</f>
        <v>1</v>
      </c>
      <c r="E55">
        <v>55</v>
      </c>
      <c r="F55" t="str">
        <f t="shared" si="1"/>
        <v>D55</v>
      </c>
      <c r="G55" t="str">
        <f ca="1">IF(C55=1,SUM(INDIRECT(F55):$D$1002),"")</f>
        <v/>
      </c>
    </row>
    <row r="56" spans="1:7" x14ac:dyDescent="0.25">
      <c r="A56" t="s">
        <v>970</v>
      </c>
      <c r="B56" t="str">
        <f t="shared" si="0"/>
        <v>specificconsumersinformation</v>
      </c>
      <c r="C56">
        <f>IF(B56=LOOKUP(B56,terms!$B$2:$B$219),1,0)</f>
        <v>0</v>
      </c>
      <c r="D56">
        <f>IF(B56=LOOKUP(B56,terms!$B$2:$B$223),0,1)</f>
        <v>1</v>
      </c>
      <c r="E56">
        <v>56</v>
      </c>
      <c r="F56" t="str">
        <f t="shared" si="1"/>
        <v>D56</v>
      </c>
      <c r="G56" t="str">
        <f ca="1">IF(C56=1,SUM(INDIRECT(F56):$D$1002),"")</f>
        <v/>
      </c>
    </row>
    <row r="57" spans="1:7" x14ac:dyDescent="0.25">
      <c r="A57" t="s">
        <v>971</v>
      </c>
      <c r="B57" t="str">
        <f t="shared" si="0"/>
        <v>updatemanuallyindividualcitizenship</v>
      </c>
      <c r="C57">
        <f>IF(B57=LOOKUP(B57,terms!$B$2:$B$219),1,0)</f>
        <v>0</v>
      </c>
      <c r="D57">
        <f>IF(B57=LOOKUP(B57,terms!$B$2:$B$223),0,1)</f>
        <v>1</v>
      </c>
      <c r="E57">
        <v>57</v>
      </c>
      <c r="F57" t="str">
        <f t="shared" si="1"/>
        <v>D57</v>
      </c>
      <c r="G57" t="str">
        <f ca="1">IF(C57=1,SUM(INDIRECT(F57):$D$1002),"")</f>
        <v/>
      </c>
    </row>
    <row r="58" spans="1:7" x14ac:dyDescent="0.25">
      <c r="A58" t="s">
        <v>972</v>
      </c>
      <c r="B58" t="str">
        <f t="shared" si="0"/>
        <v>telephoneapplicationassistedcall</v>
      </c>
      <c r="C58">
        <f>IF(B58=LOOKUP(B58,terms!$B$2:$B$219),1,0)</f>
        <v>0</v>
      </c>
      <c r="D58">
        <f>IF(B58=LOOKUP(B58,terms!$B$2:$B$223),0,1)</f>
        <v>1</v>
      </c>
      <c r="E58">
        <v>58</v>
      </c>
      <c r="F58" t="str">
        <f t="shared" si="1"/>
        <v>D58</v>
      </c>
      <c r="G58" t="str">
        <f ca="1">IF(C58=1,SUM(INDIRECT(F58):$D$1002),"")</f>
        <v/>
      </c>
    </row>
    <row r="59" spans="1:7" x14ac:dyDescent="0.25">
      <c r="A59" t="s">
        <v>973</v>
      </c>
      <c r="B59" t="str">
        <f t="shared" si="0"/>
        <v>processindividualexemptionrenewal</v>
      </c>
      <c r="C59">
        <f>IF(B59=LOOKUP(B59,terms!$B$2:$B$219),1,0)</f>
        <v>0</v>
      </c>
      <c r="D59">
        <f>IF(B59=LOOKUP(B59,terms!$B$2:$B$223),0,1)</f>
        <v>1</v>
      </c>
      <c r="E59">
        <v>59</v>
      </c>
      <c r="F59" t="str">
        <f t="shared" si="1"/>
        <v>D59</v>
      </c>
      <c r="G59" t="str">
        <f ca="1">IF(C59=1,SUM(INDIRECT(F59):$D$1002),"")</f>
        <v/>
      </c>
    </row>
    <row r="60" spans="1:7" x14ac:dyDescent="0.25">
      <c r="A60" t="s">
        <v>974</v>
      </c>
      <c r="B60" t="str">
        <f t="shared" si="0"/>
        <v>updatestoredplanpreference</v>
      </c>
      <c r="C60">
        <f>IF(B60=LOOKUP(B60,terms!$B$2:$B$219),1,0)</f>
        <v>0</v>
      </c>
      <c r="D60">
        <f>IF(B60=LOOKUP(B60,terms!$B$2:$B$223),0,1)</f>
        <v>1</v>
      </c>
      <c r="E60">
        <v>60</v>
      </c>
      <c r="F60" t="str">
        <f t="shared" si="1"/>
        <v>D60</v>
      </c>
      <c r="G60" t="str">
        <f ca="1">IF(C60=1,SUM(INDIRECT(F60):$D$1002),"")</f>
        <v/>
      </c>
    </row>
    <row r="61" spans="1:7" x14ac:dyDescent="0.25">
      <c r="A61" t="s">
        <v>975</v>
      </c>
      <c r="B61" t="str">
        <f t="shared" si="0"/>
        <v>chipplanqualityrating</v>
      </c>
      <c r="C61">
        <f>IF(B61=LOOKUP(B61,terms!$B$2:$B$219),1,0)</f>
        <v>0</v>
      </c>
      <c r="D61">
        <f>IF(B61=LOOKUP(B61,terms!$B$2:$B$223),0,1)</f>
        <v>1</v>
      </c>
      <c r="E61">
        <v>61</v>
      </c>
      <c r="F61" t="str">
        <f t="shared" si="1"/>
        <v>D61</v>
      </c>
      <c r="G61" t="str">
        <f ca="1">IF(C61=1,SUM(INDIRECT(F61):$D$1002),"")</f>
        <v/>
      </c>
    </row>
    <row r="62" spans="1:7" x14ac:dyDescent="0.25">
      <c r="A62" t="s">
        <v>976</v>
      </c>
      <c r="B62" t="str">
        <f t="shared" si="0"/>
        <v>receivepremiumpaymentreport</v>
      </c>
      <c r="C62">
        <f>IF(B62=LOOKUP(B62,terms!$B$2:$B$219),1,0)</f>
        <v>0</v>
      </c>
      <c r="D62">
        <f>IF(B62=LOOKUP(B62,terms!$B$2:$B$223),0,1)</f>
        <v>1</v>
      </c>
      <c r="E62">
        <v>62</v>
      </c>
      <c r="F62" t="str">
        <f t="shared" si="1"/>
        <v>D62</v>
      </c>
      <c r="G62" t="str">
        <f ca="1">IF(C62=1,SUM(INDIRECT(F62):$D$1002),"")</f>
        <v/>
      </c>
    </row>
    <row r="63" spans="1:7" x14ac:dyDescent="0.25">
      <c r="A63" t="s">
        <v>977</v>
      </c>
      <c r="B63" t="str">
        <f t="shared" si="0"/>
        <v>purposeassessingconsumerservice</v>
      </c>
      <c r="C63">
        <f>IF(B63=LOOKUP(B63,terms!$B$2:$B$219),1,0)</f>
        <v>0</v>
      </c>
      <c r="D63">
        <f>IF(B63=LOOKUP(B63,terms!$B$2:$B$223),0,1)</f>
        <v>1</v>
      </c>
      <c r="E63">
        <v>63</v>
      </c>
      <c r="F63" t="str">
        <f t="shared" si="1"/>
        <v>D63</v>
      </c>
      <c r="G63" t="str">
        <f ca="1">IF(C63=1,SUM(INDIRECT(F63):$D$1002),"")</f>
        <v/>
      </c>
    </row>
    <row r="64" spans="1:7" x14ac:dyDescent="0.25">
      <c r="A64" t="s">
        <v>978</v>
      </c>
      <c r="B64" t="str">
        <f t="shared" si="0"/>
        <v>gatherindividualplanpreference</v>
      </c>
      <c r="C64">
        <f>IF(B64=LOOKUP(B64,terms!$B$2:$B$219),1,0)</f>
        <v>0</v>
      </c>
      <c r="D64">
        <f>IF(B64=LOOKUP(B64,terms!$B$2:$B$223),0,1)</f>
        <v>1</v>
      </c>
      <c r="E64">
        <v>64</v>
      </c>
      <c r="F64" t="str">
        <f t="shared" si="1"/>
        <v>D64</v>
      </c>
      <c r="G64" t="str">
        <f ca="1">IF(C64=1,SUM(INDIRECT(F64):$D$1002),"")</f>
        <v/>
      </c>
    </row>
    <row r="65" spans="1:7" x14ac:dyDescent="0.25">
      <c r="A65" t="s">
        <v>979</v>
      </c>
      <c r="B65" t="str">
        <f t="shared" si="0"/>
        <v>enrolleeaccountinformationincluding</v>
      </c>
      <c r="C65">
        <f>IF(B65=LOOKUP(B65,terms!$B$2:$B$219),1,0)</f>
        <v>0</v>
      </c>
      <c r="D65">
        <f>IF(B65=LOOKUP(B65,terms!$B$2:$B$223),0,1)</f>
        <v>1</v>
      </c>
      <c r="E65">
        <v>65</v>
      </c>
      <c r="F65" t="str">
        <f t="shared" si="1"/>
        <v>D65</v>
      </c>
      <c r="G65" t="str">
        <f ca="1">IF(C65=1,SUM(INDIRECT(F65):$D$1002),"")</f>
        <v/>
      </c>
    </row>
    <row r="66" spans="1:7" x14ac:dyDescent="0.25">
      <c r="A66" t="s">
        <v>980</v>
      </c>
      <c r="B66" t="str">
        <f t="shared" si="0"/>
        <v>provideeasilyunderstooddescription</v>
      </c>
      <c r="C66">
        <f>IF(B66=LOOKUP(B66,terms!$B$2:$B$219),1,0)</f>
        <v>0</v>
      </c>
      <c r="D66">
        <f>IF(B66=LOOKUP(B66,terms!$B$2:$B$223),0,1)</f>
        <v>1</v>
      </c>
      <c r="E66">
        <v>66</v>
      </c>
      <c r="F66" t="str">
        <f t="shared" si="1"/>
        <v>D66</v>
      </c>
      <c r="G66" t="str">
        <f ca="1">IF(C66=1,SUM(INDIRECT(F66):$D$1002),"")</f>
        <v/>
      </c>
    </row>
    <row r="67" spans="1:7" x14ac:dyDescent="0.25">
      <c r="A67" t="s">
        <v>981</v>
      </c>
      <c r="B67" t="str">
        <f t="shared" ref="B67:B130" si="2">LOWER(SUBSTITUTE(A67," ",""))</f>
        <v>consumersapplicationinformation</v>
      </c>
      <c r="C67">
        <f>IF(B67=LOOKUP(B67,terms!$B$2:$B$219),1,0)</f>
        <v>0</v>
      </c>
      <c r="D67">
        <f>IF(B67=LOOKUP(B67,terms!$B$2:$B$223),0,1)</f>
        <v>1</v>
      </c>
      <c r="E67">
        <v>67</v>
      </c>
      <c r="F67" t="str">
        <f t="shared" ref="F67:F130" si="3">CONCATENATE("D",E67)</f>
        <v>D67</v>
      </c>
      <c r="G67" t="str">
        <f ca="1">IF(C67=1,SUM(INDIRECT(F67):$D$1002),"")</f>
        <v/>
      </c>
    </row>
    <row r="68" spans="1:7" x14ac:dyDescent="0.25">
      <c r="A68" t="s">
        <v>982</v>
      </c>
      <c r="B68" t="str">
        <f t="shared" si="2"/>
        <v>presumptiveeligibilityprogramfunctionality</v>
      </c>
      <c r="C68">
        <f>IF(B68=LOOKUP(B68,terms!$B$2:$B$219),1,0)</f>
        <v>0</v>
      </c>
      <c r="D68">
        <f>IF(B68=LOOKUP(B68,terms!$B$2:$B$223),0,1)</f>
        <v>1</v>
      </c>
      <c r="E68">
        <v>68</v>
      </c>
      <c r="F68" t="str">
        <f t="shared" si="3"/>
        <v>D68</v>
      </c>
      <c r="G68" t="str">
        <f ca="1">IF(C68=1,SUM(INDIRECT(F68):$D$1002),"")</f>
        <v/>
      </c>
    </row>
    <row r="69" spans="1:7" x14ac:dyDescent="0.25">
      <c r="A69" t="s">
        <v>983</v>
      </c>
      <c r="B69" t="str">
        <f t="shared" si="2"/>
        <v>exchangeqhpscreeningquestion</v>
      </c>
      <c r="C69">
        <f>IF(B69=LOOKUP(B69,terms!$B$2:$B$219),1,0)</f>
        <v>0</v>
      </c>
      <c r="D69">
        <f>IF(B69=LOOKUP(B69,terms!$B$2:$B$223),0,1)</f>
        <v>1</v>
      </c>
      <c r="E69">
        <v>69</v>
      </c>
      <c r="F69" t="str">
        <f t="shared" si="3"/>
        <v>D69</v>
      </c>
      <c r="G69" t="str">
        <f ca="1">IF(C69=1,SUM(INDIRECT(F69):$D$1002),"")</f>
        <v/>
      </c>
    </row>
    <row r="70" spans="1:7" x14ac:dyDescent="0.25">
      <c r="A70" t="s">
        <v>984</v>
      </c>
      <c r="B70" t="str">
        <f t="shared" si="2"/>
        <v>processissuerenrollmentdiscrepancy</v>
      </c>
      <c r="C70">
        <f>IF(B70=LOOKUP(B70,terms!$B$2:$B$219),1,0)</f>
        <v>0</v>
      </c>
      <c r="D70">
        <f>IF(B70=LOOKUP(B70,terms!$B$2:$B$223),0,1)</f>
        <v>1</v>
      </c>
      <c r="E70">
        <v>70</v>
      </c>
      <c r="F70" t="str">
        <f t="shared" si="3"/>
        <v>D70</v>
      </c>
      <c r="G70" t="str">
        <f ca="1">IF(C70=1,SUM(INDIRECT(F70):$D$1002),"")</f>
        <v/>
      </c>
    </row>
    <row r="71" spans="1:7" x14ac:dyDescent="0.25">
      <c r="A71" t="s">
        <v>707</v>
      </c>
      <c r="B71" t="str">
        <f t="shared" si="2"/>
        <v>annualeligibilityredetermination</v>
      </c>
      <c r="C71">
        <f>IF(B71=LOOKUP(B71,terms!$B$2:$B$219),1,0)</f>
        <v>1</v>
      </c>
      <c r="D71">
        <f>IF(B71=LOOKUP(B71,terms!$B$2:$B$223),0,1)</f>
        <v>0</v>
      </c>
      <c r="E71">
        <v>71</v>
      </c>
      <c r="F71" t="str">
        <f t="shared" si="3"/>
        <v>D71</v>
      </c>
      <c r="G71">
        <f ca="1">IF(C71=1,SUM(INDIRECT(F71):$D$1002),"")</f>
        <v>236</v>
      </c>
    </row>
    <row r="72" spans="1:7" x14ac:dyDescent="0.25">
      <c r="A72" t="s">
        <v>985</v>
      </c>
      <c r="B72" t="str">
        <f t="shared" si="2"/>
        <v>currentenrolleesdeterminedeligible</v>
      </c>
      <c r="C72">
        <f>IF(B72=LOOKUP(B72,terms!$B$2:$B$219),1,0)</f>
        <v>0</v>
      </c>
      <c r="D72">
        <f>IF(B72=LOOKUP(B72,terms!$B$2:$B$223),0,1)</f>
        <v>1</v>
      </c>
      <c r="E72">
        <v>72</v>
      </c>
      <c r="F72" t="str">
        <f t="shared" si="3"/>
        <v>D72</v>
      </c>
      <c r="G72" t="str">
        <f ca="1">IF(C72=1,SUM(INDIRECT(F72):$D$1002),"")</f>
        <v/>
      </c>
    </row>
    <row r="73" spans="1:7" x14ac:dyDescent="0.25">
      <c r="A73" t="s">
        <v>986</v>
      </c>
      <c r="B73" t="str">
        <f t="shared" si="2"/>
        <v>federaldatahub</v>
      </c>
      <c r="C73">
        <f>IF(B73=LOOKUP(B73,terms!$B$2:$B$219),1,0)</f>
        <v>0</v>
      </c>
      <c r="D73">
        <f>IF(B73=LOOKUP(B73,terms!$B$2:$B$223),0,1)</f>
        <v>1</v>
      </c>
      <c r="E73">
        <v>73</v>
      </c>
      <c r="F73" t="str">
        <f t="shared" si="3"/>
        <v>D73</v>
      </c>
      <c r="G73" t="str">
        <f ca="1">IF(C73=1,SUM(INDIRECT(F73):$D$1002),"")</f>
        <v/>
      </c>
    </row>
    <row r="74" spans="1:7" x14ac:dyDescent="0.25">
      <c r="A74" t="s">
        <v>987</v>
      </c>
      <c r="B74" t="str">
        <f t="shared" si="2"/>
        <v>makemanualadjustment</v>
      </c>
      <c r="C74">
        <f>IF(B74=LOOKUP(B74,terms!$B$2:$B$219),1,0)</f>
        <v>0</v>
      </c>
      <c r="D74">
        <f>IF(B74=LOOKUP(B74,terms!$B$2:$B$223),0,1)</f>
        <v>1</v>
      </c>
      <c r="E74">
        <v>74</v>
      </c>
      <c r="F74" t="str">
        <f t="shared" si="3"/>
        <v>D74</v>
      </c>
      <c r="G74" t="str">
        <f ca="1">IF(C74=1,SUM(INDIRECT(F74):$D$1002),"")</f>
        <v/>
      </c>
    </row>
    <row r="75" spans="1:7" x14ac:dyDescent="0.25">
      <c r="A75" t="s">
        <v>988</v>
      </c>
      <c r="B75" t="str">
        <f t="shared" si="2"/>
        <v>showproviderqualityinformation</v>
      </c>
      <c r="C75">
        <f>IF(B75=LOOKUP(B75,terms!$B$2:$B$219),1,0)</f>
        <v>0</v>
      </c>
      <c r="D75">
        <f>IF(B75=LOOKUP(B75,terms!$B$2:$B$223),0,1)</f>
        <v>1</v>
      </c>
      <c r="E75">
        <v>75</v>
      </c>
      <c r="F75" t="str">
        <f t="shared" si="3"/>
        <v>D75</v>
      </c>
      <c r="G75" t="str">
        <f ca="1">IF(C75=1,SUM(INDIRECT(F75):$D$1002),"")</f>
        <v/>
      </c>
    </row>
    <row r="76" spans="1:7" x14ac:dyDescent="0.25">
      <c r="A76" t="s">
        <v>989</v>
      </c>
      <c r="B76" t="str">
        <f t="shared" si="2"/>
        <v>personallyidentifiableinformation</v>
      </c>
      <c r="C76">
        <f>IF(B76=LOOKUP(B76,terms!$B$2:$B$219),1,0)</f>
        <v>1</v>
      </c>
      <c r="D76">
        <f>IF(B76=LOOKUP(B76,terms!$B$2:$B$223),0,1)</f>
        <v>0</v>
      </c>
      <c r="E76">
        <v>76</v>
      </c>
      <c r="F76" t="str">
        <f t="shared" si="3"/>
        <v>D76</v>
      </c>
      <c r="G76">
        <f ca="1">IF(C76=1,SUM(INDIRECT(F76):$D$1002),"")</f>
        <v>232</v>
      </c>
    </row>
    <row r="77" spans="1:7" x14ac:dyDescent="0.25">
      <c r="A77" t="s">
        <v>990</v>
      </c>
      <c r="B77" t="str">
        <f t="shared" si="2"/>
        <v>nolongeravailable</v>
      </c>
      <c r="C77">
        <f>IF(B77=LOOKUP(B77,terms!$B$2:$B$219),1,0)</f>
        <v>0</v>
      </c>
      <c r="D77">
        <f>IF(B77=LOOKUP(B77,terms!$B$2:$B$223),0,1)</f>
        <v>1</v>
      </c>
      <c r="E77">
        <v>77</v>
      </c>
      <c r="F77" t="str">
        <f t="shared" si="3"/>
        <v>D77</v>
      </c>
      <c r="G77" t="str">
        <f ca="1">IF(C77=1,SUM(INDIRECT(F77):$D$1002),"")</f>
        <v/>
      </c>
    </row>
    <row r="78" spans="1:7" x14ac:dyDescent="0.25">
      <c r="A78" t="s">
        <v>991</v>
      </c>
      <c r="B78" t="str">
        <f t="shared" si="2"/>
        <v>identifyhigh-uselow-use</v>
      </c>
      <c r="C78">
        <f>IF(B78=LOOKUP(B78,terms!$B$2:$B$219),1,0)</f>
        <v>0</v>
      </c>
      <c r="D78">
        <f>IF(B78=LOOKUP(B78,terms!$B$2:$B$223),0,1)</f>
        <v>1</v>
      </c>
      <c r="E78">
        <v>78</v>
      </c>
      <c r="F78" t="str">
        <f t="shared" si="3"/>
        <v>D78</v>
      </c>
      <c r="G78" t="str">
        <f ca="1">IF(C78=1,SUM(INDIRECT(F78):$D$1002),"")</f>
        <v/>
      </c>
    </row>
    <row r="79" spans="1:7" x14ac:dyDescent="0.25">
      <c r="A79" t="s">
        <v>992</v>
      </c>
      <c r="B79" t="str">
        <f t="shared" si="2"/>
        <v>federalpovertylevel</v>
      </c>
      <c r="C79">
        <f>IF(B79=LOOKUP(B79,terms!$B$2:$B$219),1,0)</f>
        <v>1</v>
      </c>
      <c r="D79">
        <f>IF(B79=LOOKUP(B79,terms!$B$2:$B$223),0,1)</f>
        <v>0</v>
      </c>
      <c r="E79">
        <v>79</v>
      </c>
      <c r="F79" t="str">
        <f t="shared" si="3"/>
        <v>D79</v>
      </c>
      <c r="G79">
        <f ca="1">IF(C79=1,SUM(INDIRECT(F79):$D$1002),"")</f>
        <v>230</v>
      </c>
    </row>
    <row r="80" spans="1:7" x14ac:dyDescent="0.25">
      <c r="A80" t="s">
        <v>993</v>
      </c>
      <c r="B80" t="str">
        <f t="shared" si="2"/>
        <v>workflowsystemuser</v>
      </c>
      <c r="C80">
        <f>IF(B80=LOOKUP(B80,terms!$B$2:$B$219),1,0)</f>
        <v>0</v>
      </c>
      <c r="D80">
        <f>IF(B80=LOOKUP(B80,terms!$B$2:$B$223),0,1)</f>
        <v>1</v>
      </c>
      <c r="E80">
        <v>80</v>
      </c>
      <c r="F80" t="str">
        <f t="shared" si="3"/>
        <v>D80</v>
      </c>
      <c r="G80" t="str">
        <f ca="1">IF(C80=1,SUM(INDIRECT(F80):$D$1002),"")</f>
        <v/>
      </c>
    </row>
    <row r="81" spans="1:7" x14ac:dyDescent="0.25">
      <c r="A81" t="s">
        <v>994</v>
      </c>
      <c r="B81" t="str">
        <f t="shared" si="2"/>
        <v>minimumessentialcoverage</v>
      </c>
      <c r="C81">
        <f>IF(B81=LOOKUP(B81,terms!$B$2:$B$219),1,0)</f>
        <v>0</v>
      </c>
      <c r="D81">
        <f>IF(B81=LOOKUP(B81,terms!$B$2:$B$223),0,1)</f>
        <v>1</v>
      </c>
      <c r="E81">
        <v>81</v>
      </c>
      <c r="F81" t="str">
        <f t="shared" si="3"/>
        <v>D81</v>
      </c>
      <c r="G81" t="str">
        <f ca="1">IF(C81=1,SUM(INDIRECT(F81):$D$1002),"")</f>
        <v/>
      </c>
    </row>
    <row r="82" spans="1:7" x14ac:dyDescent="0.25">
      <c r="A82" t="s">
        <v>995</v>
      </c>
      <c r="B82" t="str">
        <f t="shared" si="2"/>
        <v>role-basedsecuritycontrol</v>
      </c>
      <c r="C82">
        <f>IF(B82=LOOKUP(B82,terms!$B$2:$B$219),1,0)</f>
        <v>0</v>
      </c>
      <c r="D82">
        <f>IF(B82=LOOKUP(B82,terms!$B$2:$B$223),0,1)</f>
        <v>1</v>
      </c>
      <c r="E82">
        <v>82</v>
      </c>
      <c r="F82" t="str">
        <f t="shared" si="3"/>
        <v>D82</v>
      </c>
      <c r="G82" t="str">
        <f ca="1">IF(C82=1,SUM(INDIRECT(F82):$D$1002),"")</f>
        <v/>
      </c>
    </row>
    <row r="83" spans="1:7" x14ac:dyDescent="0.25">
      <c r="A83" t="s">
        <v>865</v>
      </c>
      <c r="B83" t="str">
        <f t="shared" si="2"/>
        <v>qualifiedhealthplan</v>
      </c>
      <c r="C83">
        <f>IF(B83=LOOKUP(B83,terms!$B$2:$B$219),1,0)</f>
        <v>1</v>
      </c>
      <c r="D83">
        <f>IF(B83=LOOKUP(B83,terms!$B$2:$B$223),0,1)</f>
        <v>0</v>
      </c>
      <c r="E83">
        <v>83</v>
      </c>
      <c r="F83" t="str">
        <f t="shared" si="3"/>
        <v>D83</v>
      </c>
      <c r="G83">
        <f ca="1">IF(C83=1,SUM(INDIRECT(F83):$D$1002),"")</f>
        <v>227</v>
      </c>
    </row>
    <row r="84" spans="1:7" x14ac:dyDescent="0.25">
      <c r="A84" t="s">
        <v>996</v>
      </c>
      <c r="B84" t="str">
        <f t="shared" si="2"/>
        <v>receivepaymenthistory</v>
      </c>
      <c r="C84">
        <f>IF(B84=LOOKUP(B84,terms!$B$2:$B$219),1,0)</f>
        <v>0</v>
      </c>
      <c r="D84">
        <f>IF(B84=LOOKUP(B84,terms!$B$2:$B$223),0,1)</f>
        <v>1</v>
      </c>
      <c r="E84">
        <v>84</v>
      </c>
      <c r="F84" t="str">
        <f t="shared" si="3"/>
        <v>D84</v>
      </c>
      <c r="G84" t="str">
        <f ca="1">IF(C84=1,SUM(INDIRECT(F84):$D$1002),"")</f>
        <v/>
      </c>
    </row>
    <row r="85" spans="1:7" x14ac:dyDescent="0.25">
      <c r="A85" t="s">
        <v>997</v>
      </c>
      <c r="B85" t="str">
        <f t="shared" si="2"/>
        <v>actualhealthcondition</v>
      </c>
      <c r="C85">
        <f>IF(B85=LOOKUP(B85,terms!$B$2:$B$219),1,0)</f>
        <v>0</v>
      </c>
      <c r="D85">
        <f>IF(B85=LOOKUP(B85,terms!$B$2:$B$223),0,1)</f>
        <v>1</v>
      </c>
      <c r="E85">
        <v>85</v>
      </c>
      <c r="F85" t="str">
        <f t="shared" si="3"/>
        <v>D85</v>
      </c>
      <c r="G85" t="str">
        <f ca="1">IF(C85=1,SUM(INDIRECT(F85):$D$1002),"")</f>
        <v/>
      </c>
    </row>
    <row r="86" spans="1:7" x14ac:dyDescent="0.25">
      <c r="A86" t="s">
        <v>998</v>
      </c>
      <c r="B86" t="str">
        <f t="shared" si="2"/>
        <v>taskorientedmodel</v>
      </c>
      <c r="C86">
        <f>IF(B86=LOOKUP(B86,terms!$B$2:$B$219),1,0)</f>
        <v>0</v>
      </c>
      <c r="D86">
        <f>IF(B86=LOOKUP(B86,terms!$B$2:$B$223),0,1)</f>
        <v>1</v>
      </c>
      <c r="E86">
        <v>86</v>
      </c>
      <c r="F86" t="str">
        <f t="shared" si="3"/>
        <v>D86</v>
      </c>
      <c r="G86" t="str">
        <f ca="1">IF(C86=1,SUM(INDIRECT(F86):$D$1002),"")</f>
        <v/>
      </c>
    </row>
    <row r="87" spans="1:7" x14ac:dyDescent="0.25">
      <c r="A87" t="s">
        <v>999</v>
      </c>
      <c r="B87" t="str">
        <f t="shared" si="2"/>
        <v>futuremedicalusage</v>
      </c>
      <c r="C87">
        <f>IF(B87=LOOKUP(B87,terms!$B$2:$B$219),1,0)</f>
        <v>0</v>
      </c>
      <c r="D87">
        <f>IF(B87=LOOKUP(B87,terms!$B$2:$B$223),0,1)</f>
        <v>1</v>
      </c>
      <c r="E87">
        <v>87</v>
      </c>
      <c r="F87" t="str">
        <f t="shared" si="3"/>
        <v>D87</v>
      </c>
      <c r="G87" t="str">
        <f ca="1">IF(C87=1,SUM(INDIRECT(F87):$D$1002),"")</f>
        <v/>
      </c>
    </row>
    <row r="88" spans="1:7" x14ac:dyDescent="0.25">
      <c r="A88" t="s">
        <v>1000</v>
      </c>
      <c r="B88" t="str">
        <f t="shared" si="2"/>
        <v>adhocquery</v>
      </c>
      <c r="C88">
        <f>IF(B88=LOOKUP(B88,terms!$B$2:$B$219),1,0)</f>
        <v>0</v>
      </c>
      <c r="D88">
        <f>IF(B88=LOOKUP(B88,terms!$B$2:$B$223),0,1)</f>
        <v>1</v>
      </c>
      <c r="E88">
        <v>88</v>
      </c>
      <c r="F88" t="str">
        <f t="shared" si="3"/>
        <v>D88</v>
      </c>
      <c r="G88" t="str">
        <f ca="1">IF(C88=1,SUM(INDIRECT(F88):$D$1002),"")</f>
        <v/>
      </c>
    </row>
    <row r="89" spans="1:7" x14ac:dyDescent="0.25">
      <c r="A89" t="s">
        <v>1001</v>
      </c>
      <c r="B89" t="str">
        <f t="shared" si="2"/>
        <v>exemptionconditionbased</v>
      </c>
      <c r="C89">
        <f>IF(B89=LOOKUP(B89,terms!$B$2:$B$219),1,0)</f>
        <v>0</v>
      </c>
      <c r="D89">
        <f>IF(B89=LOOKUP(B89,terms!$B$2:$B$223),0,1)</f>
        <v>1</v>
      </c>
      <c r="E89">
        <v>89</v>
      </c>
      <c r="F89" t="str">
        <f t="shared" si="3"/>
        <v>D89</v>
      </c>
      <c r="G89" t="str">
        <f ca="1">IF(C89=1,SUM(INDIRECT(F89):$D$1002),"")</f>
        <v/>
      </c>
    </row>
    <row r="90" spans="1:7" x14ac:dyDescent="0.25">
      <c r="A90" t="s">
        <v>1002</v>
      </c>
      <c r="B90" t="str">
        <f t="shared" si="2"/>
        <v>individuallyidentifiablecomplaint</v>
      </c>
      <c r="C90">
        <f>IF(B90=LOOKUP(B90,terms!$B$2:$B$219),1,0)</f>
        <v>0</v>
      </c>
      <c r="D90">
        <f>IF(B90=LOOKUP(B90,terms!$B$2:$B$223),0,1)</f>
        <v>1</v>
      </c>
      <c r="E90">
        <v>90</v>
      </c>
      <c r="F90" t="str">
        <f t="shared" si="3"/>
        <v>D90</v>
      </c>
      <c r="G90" t="str">
        <f ca="1">IF(C90=1,SUM(INDIRECT(F90):$D$1002),"")</f>
        <v/>
      </c>
    </row>
    <row r="91" spans="1:7" x14ac:dyDescent="0.25">
      <c r="A91" t="s">
        <v>1003</v>
      </c>
      <c r="B91" t="str">
        <f t="shared" si="2"/>
        <v>respectivehealthcoverage</v>
      </c>
      <c r="C91">
        <f>IF(B91=LOOKUP(B91,terms!$B$2:$B$219),1,0)</f>
        <v>0</v>
      </c>
      <c r="D91">
        <f>IF(B91=LOOKUP(B91,terms!$B$2:$B$223),0,1)</f>
        <v>1</v>
      </c>
      <c r="E91">
        <v>91</v>
      </c>
      <c r="F91" t="str">
        <f t="shared" si="3"/>
        <v>D91</v>
      </c>
      <c r="G91" t="str">
        <f ca="1">IF(C91=1,SUM(INDIRECT(F91):$D$1002),"")</f>
        <v/>
      </c>
    </row>
    <row r="92" spans="1:7" x14ac:dyDescent="0.25">
      <c r="A92" t="s">
        <v>1004</v>
      </c>
      <c r="B92" t="str">
        <f t="shared" si="2"/>
        <v>reconcilepremiumpayment</v>
      </c>
      <c r="C92">
        <f>IF(B92=LOOKUP(B92,terms!$B$2:$B$219),1,0)</f>
        <v>0</v>
      </c>
      <c r="D92">
        <f>IF(B92=LOOKUP(B92,terms!$B$2:$B$223),0,1)</f>
        <v>1</v>
      </c>
      <c r="E92">
        <v>92</v>
      </c>
      <c r="F92" t="str">
        <f t="shared" si="3"/>
        <v>D92</v>
      </c>
      <c r="G92" t="str">
        <f ca="1">IF(C92=1,SUM(INDIRECT(F92):$D$1002),"")</f>
        <v/>
      </c>
    </row>
    <row r="93" spans="1:7" x14ac:dyDescent="0.25">
      <c r="A93" t="s">
        <v>1005</v>
      </c>
      <c r="B93" t="str">
        <f t="shared" si="2"/>
        <v>determiningqualityindicator</v>
      </c>
      <c r="C93">
        <f>IF(B93=LOOKUP(B93,terms!$B$2:$B$219),1,0)</f>
        <v>0</v>
      </c>
      <c r="D93">
        <f>IF(B93=LOOKUP(B93,terms!$B$2:$B$223),0,1)</f>
        <v>1</v>
      </c>
      <c r="E93">
        <v>93</v>
      </c>
      <c r="F93" t="str">
        <f t="shared" si="3"/>
        <v>D93</v>
      </c>
      <c r="G93" t="str">
        <f ca="1">IF(C93=1,SUM(INDIRECT(F93):$D$1002),"")</f>
        <v/>
      </c>
    </row>
    <row r="94" spans="1:7" x14ac:dyDescent="0.25">
      <c r="A94" t="s">
        <v>1006</v>
      </c>
      <c r="B94" t="str">
        <f t="shared" si="2"/>
        <v>automaticallygeneratecomment</v>
      </c>
      <c r="C94">
        <f>IF(B94=LOOKUP(B94,terms!$B$2:$B$219),1,0)</f>
        <v>0</v>
      </c>
      <c r="D94">
        <f>IF(B94=LOOKUP(B94,terms!$B$2:$B$223),0,1)</f>
        <v>1</v>
      </c>
      <c r="E94">
        <v>94</v>
      </c>
      <c r="F94" t="str">
        <f t="shared" si="3"/>
        <v>D94</v>
      </c>
      <c r="G94" t="str">
        <f ca="1">IF(C94=1,SUM(INDIRECT(F94):$D$1002),"")</f>
        <v/>
      </c>
    </row>
    <row r="95" spans="1:7" x14ac:dyDescent="0.25">
      <c r="A95" t="s">
        <v>1007</v>
      </c>
      <c r="B95" t="str">
        <f t="shared" si="2"/>
        <v>federalgrantfunding</v>
      </c>
      <c r="C95">
        <f>IF(B95=LOOKUP(B95,terms!$B$2:$B$219),1,0)</f>
        <v>0</v>
      </c>
      <c r="D95">
        <f>IF(B95=LOOKUP(B95,terms!$B$2:$B$223),0,1)</f>
        <v>1</v>
      </c>
      <c r="E95">
        <v>95</v>
      </c>
      <c r="F95" t="str">
        <f t="shared" si="3"/>
        <v>D95</v>
      </c>
      <c r="G95" t="str">
        <f ca="1">IF(C95=1,SUM(INDIRECT(F95):$D$1002),"")</f>
        <v/>
      </c>
    </row>
    <row r="96" spans="1:7" x14ac:dyDescent="0.25">
      <c r="A96" t="s">
        <v>1008</v>
      </c>
      <c r="B96" t="str">
        <f t="shared" si="2"/>
        <v>initiateeventtrigger</v>
      </c>
      <c r="C96">
        <f>IF(B96=LOOKUP(B96,terms!$B$2:$B$219),1,0)</f>
        <v>0</v>
      </c>
      <c r="D96">
        <f>IF(B96=LOOKUP(B96,terms!$B$2:$B$223),0,1)</f>
        <v>1</v>
      </c>
      <c r="E96">
        <v>96</v>
      </c>
      <c r="F96" t="str">
        <f t="shared" si="3"/>
        <v>D96</v>
      </c>
      <c r="G96" t="str">
        <f ca="1">IF(C96=1,SUM(INDIRECT(F96):$D$1002),"")</f>
        <v/>
      </c>
    </row>
    <row r="97" spans="1:7" x14ac:dyDescent="0.25">
      <c r="A97" t="s">
        <v>1009</v>
      </c>
      <c r="B97" t="str">
        <f t="shared" si="2"/>
        <v>defineworkflowevent</v>
      </c>
      <c r="C97">
        <f>IF(B97=LOOKUP(B97,terms!$B$2:$B$219),1,0)</f>
        <v>0</v>
      </c>
      <c r="D97">
        <f>IF(B97=LOOKUP(B97,terms!$B$2:$B$223),0,1)</f>
        <v>1</v>
      </c>
      <c r="E97">
        <v>97</v>
      </c>
      <c r="F97" t="str">
        <f t="shared" si="3"/>
        <v>D97</v>
      </c>
      <c r="G97" t="str">
        <f ca="1">IF(C97=1,SUM(INDIRECT(F97):$D$1002),"")</f>
        <v/>
      </c>
    </row>
    <row r="98" spans="1:7" x14ac:dyDescent="0.25">
      <c r="A98" t="s">
        <v>1010</v>
      </c>
      <c r="B98" t="str">
        <f t="shared" si="2"/>
        <v>qualityratingmethodology</v>
      </c>
      <c r="C98">
        <f>IF(B98=LOOKUP(B98,terms!$B$2:$B$219),1,0)</f>
        <v>0</v>
      </c>
      <c r="D98">
        <f>IF(B98=LOOKUP(B98,terms!$B$2:$B$223),0,1)</f>
        <v>1</v>
      </c>
      <c r="E98">
        <v>98</v>
      </c>
      <c r="F98" t="str">
        <f t="shared" si="3"/>
        <v>D98</v>
      </c>
      <c r="G98" t="str">
        <f ca="1">IF(C98=1,SUM(INDIRECT(F98):$D$1002),"")</f>
        <v/>
      </c>
    </row>
    <row r="99" spans="1:7" x14ac:dyDescent="0.25">
      <c r="A99" t="s">
        <v>1011</v>
      </c>
      <c r="B99" t="str">
        <f t="shared" si="2"/>
        <v>affectcontinuedeligibility</v>
      </c>
      <c r="C99">
        <f>IF(B99=LOOKUP(B99,terms!$B$2:$B$219),1,0)</f>
        <v>0</v>
      </c>
      <c r="D99">
        <f>IF(B99=LOOKUP(B99,terms!$B$2:$B$223),0,1)</f>
        <v>1</v>
      </c>
      <c r="E99">
        <v>99</v>
      </c>
      <c r="F99" t="str">
        <f t="shared" si="3"/>
        <v>D99</v>
      </c>
      <c r="G99" t="str">
        <f ca="1">IF(C99=1,SUM(INDIRECT(F99):$D$1002),"")</f>
        <v/>
      </c>
    </row>
    <row r="100" spans="1:7" x14ac:dyDescent="0.25">
      <c r="A100" t="s">
        <v>1012</v>
      </c>
      <c r="B100" t="str">
        <f t="shared" si="2"/>
        <v>maximumout-of-pocketcost</v>
      </c>
      <c r="C100">
        <f>IF(B100=LOOKUP(B100,terms!$B$2:$B$219),1,0)</f>
        <v>0</v>
      </c>
      <c r="D100">
        <f>IF(B100=LOOKUP(B100,terms!$B$2:$B$223),0,1)</f>
        <v>1</v>
      </c>
      <c r="E100">
        <v>100</v>
      </c>
      <c r="F100" t="str">
        <f t="shared" si="3"/>
        <v>D100</v>
      </c>
      <c r="G100" t="str">
        <f ca="1">IF(C100=1,SUM(INDIRECT(F100):$D$1002),"")</f>
        <v/>
      </c>
    </row>
    <row r="101" spans="1:7" x14ac:dyDescent="0.25">
      <c r="A101" t="s">
        <v>1013</v>
      </c>
      <c r="B101" t="str">
        <f t="shared" si="2"/>
        <v>multipleservicechannel</v>
      </c>
      <c r="C101">
        <f>IF(B101=LOOKUP(B101,terms!$B$2:$B$219),1,0)</f>
        <v>0</v>
      </c>
      <c r="D101">
        <f>IF(B101=LOOKUP(B101,terms!$B$2:$B$223),0,1)</f>
        <v>1</v>
      </c>
      <c r="E101">
        <v>101</v>
      </c>
      <c r="F101" t="str">
        <f t="shared" si="3"/>
        <v>D101</v>
      </c>
      <c r="G101" t="str">
        <f ca="1">IF(C101=1,SUM(INDIRECT(F101):$D$1002),"")</f>
        <v/>
      </c>
    </row>
    <row r="102" spans="1:7" x14ac:dyDescent="0.25">
      <c r="A102" t="s">
        <v>1014</v>
      </c>
      <c r="B102" t="str">
        <f t="shared" si="2"/>
        <v>includingpremiuminformation</v>
      </c>
      <c r="C102">
        <f>IF(B102=LOOKUP(B102,terms!$B$2:$B$219),1,0)</f>
        <v>0</v>
      </c>
      <c r="D102">
        <f>IF(B102=LOOKUP(B102,terms!$B$2:$B$223),0,1)</f>
        <v>1</v>
      </c>
      <c r="E102">
        <v>102</v>
      </c>
      <c r="F102" t="str">
        <f t="shared" si="3"/>
        <v>D102</v>
      </c>
      <c r="G102" t="str">
        <f ca="1">IF(C102=1,SUM(INDIRECT(F102):$D$1002),"")</f>
        <v/>
      </c>
    </row>
    <row r="103" spans="1:7" x14ac:dyDescent="0.25">
      <c r="A103" t="s">
        <v>1015</v>
      </c>
      <c r="B103" t="str">
        <f t="shared" si="2"/>
        <v>applicant'sverbalattestation</v>
      </c>
      <c r="C103">
        <f>IF(B103=LOOKUP(B103,terms!$B$2:$B$219),1,0)</f>
        <v>0</v>
      </c>
      <c r="D103">
        <f>IF(B103=LOOKUP(B103,terms!$B$2:$B$223),0,1)</f>
        <v>1</v>
      </c>
      <c r="E103">
        <v>103</v>
      </c>
      <c r="F103" t="str">
        <f t="shared" si="3"/>
        <v>D103</v>
      </c>
      <c r="G103" t="str">
        <f ca="1">IF(C103=1,SUM(INDIRECT(F103):$D$1002),"")</f>
        <v/>
      </c>
    </row>
    <row r="104" spans="1:7" x14ac:dyDescent="0.25">
      <c r="A104" t="s">
        <v>1016</v>
      </c>
      <c r="B104" t="str">
        <f t="shared" si="2"/>
        <v>deductingissuerfee</v>
      </c>
      <c r="C104">
        <f>IF(B104=LOOKUP(B104,terms!$B$2:$B$219),1,0)</f>
        <v>0</v>
      </c>
      <c r="D104">
        <f>IF(B104=LOOKUP(B104,terms!$B$2:$B$223),0,1)</f>
        <v>1</v>
      </c>
      <c r="E104">
        <v>104</v>
      </c>
      <c r="F104" t="str">
        <f t="shared" si="3"/>
        <v>D104</v>
      </c>
      <c r="G104" t="str">
        <f ca="1">IF(C104=1,SUM(INDIRECT(F104):$D$1002),"")</f>
        <v/>
      </c>
    </row>
    <row r="105" spans="1:7" x14ac:dyDescent="0.25">
      <c r="A105" t="s">
        <v>1017</v>
      </c>
      <c r="B105" t="str">
        <f t="shared" si="2"/>
        <v>callsrequestingassistance</v>
      </c>
      <c r="C105">
        <f>IF(B105=LOOKUP(B105,terms!$B$2:$B$219),1,0)</f>
        <v>0</v>
      </c>
      <c r="D105">
        <f>IF(B105=LOOKUP(B105,terms!$B$2:$B$223),0,1)</f>
        <v>1</v>
      </c>
      <c r="E105">
        <v>105</v>
      </c>
      <c r="F105" t="str">
        <f t="shared" si="3"/>
        <v>D105</v>
      </c>
      <c r="G105" t="str">
        <f ca="1">IF(C105=1,SUM(INDIRECT(F105):$D$1002),"")</f>
        <v/>
      </c>
    </row>
    <row r="106" spans="1:7" x14ac:dyDescent="0.25">
      <c r="A106" t="s">
        <v>1018</v>
      </c>
      <c r="B106" t="str">
        <f t="shared" si="2"/>
        <v>fosterhealthyliving</v>
      </c>
      <c r="C106">
        <f>IF(B106=LOOKUP(B106,terms!$B$2:$B$219),1,0)</f>
        <v>0</v>
      </c>
      <c r="D106">
        <f>IF(B106=LOOKUP(B106,terms!$B$2:$B$223),0,1)</f>
        <v>1</v>
      </c>
      <c r="E106">
        <v>106</v>
      </c>
      <c r="F106" t="str">
        <f t="shared" si="3"/>
        <v>D106</v>
      </c>
      <c r="G106" t="str">
        <f ca="1">IF(C106=1,SUM(INDIRECT(F106):$D$1002),"")</f>
        <v/>
      </c>
    </row>
    <row r="107" spans="1:7" x14ac:dyDescent="0.25">
      <c r="A107" t="s">
        <v>1019</v>
      </c>
      <c r="B107" t="str">
        <f t="shared" si="2"/>
        <v>riskadjustmentcalculation</v>
      </c>
      <c r="C107">
        <f>IF(B107=LOOKUP(B107,terms!$B$2:$B$219),1,0)</f>
        <v>0</v>
      </c>
      <c r="D107">
        <f>IF(B107=LOOKUP(B107,terms!$B$2:$B$223),0,1)</f>
        <v>1</v>
      </c>
      <c r="E107">
        <v>107</v>
      </c>
      <c r="F107" t="str">
        <f t="shared" si="3"/>
        <v>D107</v>
      </c>
      <c r="G107" t="str">
        <f ca="1">IF(C107=1,SUM(INDIRECT(F107):$D$1002),"")</f>
        <v/>
      </c>
    </row>
    <row r="108" spans="1:7" x14ac:dyDescent="0.25">
      <c r="A108" t="s">
        <v>1020</v>
      </c>
      <c r="B108" t="str">
        <f t="shared" si="2"/>
        <v>processindividualresponse</v>
      </c>
      <c r="C108">
        <f>IF(B108=LOOKUP(B108,terms!$B$2:$B$219),1,0)</f>
        <v>0</v>
      </c>
      <c r="D108">
        <f>IF(B108=LOOKUP(B108,terms!$B$2:$B$223),0,1)</f>
        <v>1</v>
      </c>
      <c r="E108">
        <v>108</v>
      </c>
      <c r="F108" t="str">
        <f t="shared" si="3"/>
        <v>D108</v>
      </c>
      <c r="G108" t="str">
        <f ca="1">IF(C108=1,SUM(INDIRECT(F108):$D$1002),"")</f>
        <v/>
      </c>
    </row>
    <row r="109" spans="1:7" x14ac:dyDescent="0.25">
      <c r="A109" t="s">
        <v>1021</v>
      </c>
      <c r="B109" t="str">
        <f t="shared" si="2"/>
        <v>includingpremiumcost</v>
      </c>
      <c r="C109">
        <f>IF(B109=LOOKUP(B109,terms!$B$2:$B$219),1,0)</f>
        <v>0</v>
      </c>
      <c r="D109">
        <f>IF(B109=LOOKUP(B109,terms!$B$2:$B$223),0,1)</f>
        <v>1</v>
      </c>
      <c r="E109">
        <v>109</v>
      </c>
      <c r="F109" t="str">
        <f t="shared" si="3"/>
        <v>D109</v>
      </c>
      <c r="G109" t="str">
        <f ca="1">IF(C109=1,SUM(INDIRECT(F109):$D$1002),"")</f>
        <v/>
      </c>
    </row>
    <row r="110" spans="1:7" x14ac:dyDescent="0.25">
      <c r="A110" t="s">
        <v>1022</v>
      </c>
      <c r="B110" t="str">
        <f t="shared" si="2"/>
        <v>noaccountexist</v>
      </c>
      <c r="C110">
        <f>IF(B110=LOOKUP(B110,terms!$B$2:$B$219),1,0)</f>
        <v>0</v>
      </c>
      <c r="D110">
        <f>IF(B110=LOOKUP(B110,terms!$B$2:$B$223),0,1)</f>
        <v>1</v>
      </c>
      <c r="E110">
        <v>110</v>
      </c>
      <c r="F110" t="str">
        <f t="shared" si="3"/>
        <v>D110</v>
      </c>
      <c r="G110" t="str">
        <f ca="1">IF(C110=1,SUM(INDIRECT(F110):$D$1002),"")</f>
        <v/>
      </c>
    </row>
    <row r="111" spans="1:7" x14ac:dyDescent="0.25">
      <c r="A111" t="s">
        <v>1023</v>
      </c>
      <c r="B111" t="str">
        <f t="shared" si="2"/>
        <v>selectedplansbased</v>
      </c>
      <c r="C111">
        <f>IF(B111=LOOKUP(B111,terms!$B$2:$B$219),1,0)</f>
        <v>0</v>
      </c>
      <c r="D111">
        <f>IF(B111=LOOKUP(B111,terms!$B$2:$B$223),0,1)</f>
        <v>1</v>
      </c>
      <c r="E111">
        <v>111</v>
      </c>
      <c r="F111" t="str">
        <f t="shared" si="3"/>
        <v>D111</v>
      </c>
      <c r="G111" t="str">
        <f ca="1">IF(C111=1,SUM(INDIRECT(F111):$D$1002),"")</f>
        <v/>
      </c>
    </row>
    <row r="112" spans="1:7" x14ac:dyDescent="0.25">
      <c r="A112" t="s">
        <v>1024</v>
      </c>
      <c r="B112" t="str">
        <f t="shared" si="2"/>
        <v>determineavailableplan</v>
      </c>
      <c r="C112">
        <f>IF(B112=LOOKUP(B112,terms!$B$2:$B$219),1,0)</f>
        <v>0</v>
      </c>
      <c r="D112">
        <f>IF(B112=LOOKUP(B112,terms!$B$2:$B$223),0,1)</f>
        <v>1</v>
      </c>
      <c r="E112">
        <v>112</v>
      </c>
      <c r="F112" t="str">
        <f t="shared" si="3"/>
        <v>D112</v>
      </c>
      <c r="G112" t="str">
        <f ca="1">IF(C112=1,SUM(INDIRECT(F112):$D$1002),"")</f>
        <v/>
      </c>
    </row>
    <row r="113" spans="1:7" x14ac:dyDescent="0.25">
      <c r="A113" t="s">
        <v>1025</v>
      </c>
      <c r="B113" t="str">
        <f t="shared" si="2"/>
        <v>adjustedeligibilitybased</v>
      </c>
      <c r="C113">
        <f>IF(B113=LOOKUP(B113,terms!$B$2:$B$219),1,0)</f>
        <v>0</v>
      </c>
      <c r="D113">
        <f>IF(B113=LOOKUP(B113,terms!$B$2:$B$223),0,1)</f>
        <v>1</v>
      </c>
      <c r="E113">
        <v>113</v>
      </c>
      <c r="F113" t="str">
        <f t="shared" si="3"/>
        <v>D113</v>
      </c>
      <c r="G113" t="str">
        <f ca="1">IF(C113=1,SUM(INDIRECT(F113):$D$1002),"")</f>
        <v/>
      </c>
    </row>
    <row r="114" spans="1:7" x14ac:dyDescent="0.25">
      <c r="A114" t="s">
        <v>1026</v>
      </c>
      <c r="B114" t="str">
        <f t="shared" si="2"/>
        <v>includingsummarymeasure</v>
      </c>
      <c r="C114">
        <f>IF(B114=LOOKUP(B114,terms!$B$2:$B$219),1,0)</f>
        <v>0</v>
      </c>
      <c r="D114">
        <f>IF(B114=LOOKUP(B114,terms!$B$2:$B$223),0,1)</f>
        <v>1</v>
      </c>
      <c r="E114">
        <v>114</v>
      </c>
      <c r="F114" t="str">
        <f t="shared" si="3"/>
        <v>D114</v>
      </c>
      <c r="G114" t="str">
        <f ca="1">IF(C114=1,SUM(INDIRECT(F114):$D$1002),"")</f>
        <v/>
      </c>
    </row>
    <row r="115" spans="1:7" x14ac:dyDescent="0.25">
      <c r="A115" t="s">
        <v>1027</v>
      </c>
      <c r="B115" t="str">
        <f t="shared" si="2"/>
        <v>personalhealthinformation</v>
      </c>
      <c r="C115">
        <f>IF(B115=LOOKUP(B115,terms!$B$2:$B$219),1,0)</f>
        <v>1</v>
      </c>
      <c r="D115">
        <f>IF(B115=LOOKUP(B115,terms!$B$2:$B$223),0,1)</f>
        <v>0</v>
      </c>
      <c r="E115">
        <v>115</v>
      </c>
      <c r="F115" t="str">
        <f t="shared" si="3"/>
        <v>D115</v>
      </c>
      <c r="G115">
        <f ca="1">IF(C115=1,SUM(INDIRECT(F115):$D$1002),"")</f>
        <v>196</v>
      </c>
    </row>
    <row r="116" spans="1:7" x14ac:dyDescent="0.25">
      <c r="A116" t="s">
        <v>898</v>
      </c>
      <c r="B116" t="str">
        <f t="shared" si="2"/>
        <v>subsidizedhealthcoverage</v>
      </c>
      <c r="C116">
        <f>IF(B116=LOOKUP(B116,terms!$B$2:$B$219),1,0)</f>
        <v>1</v>
      </c>
      <c r="D116">
        <f>IF(B116=LOOKUP(B116,terms!$B$2:$B$223),0,1)</f>
        <v>0</v>
      </c>
      <c r="E116">
        <v>116</v>
      </c>
      <c r="F116" t="str">
        <f t="shared" si="3"/>
        <v>D116</v>
      </c>
      <c r="G116">
        <f ca="1">IF(C116=1,SUM(INDIRECT(F116):$D$1002),"")</f>
        <v>196</v>
      </c>
    </row>
    <row r="117" spans="1:7" x14ac:dyDescent="0.25">
      <c r="A117" t="s">
        <v>1028</v>
      </c>
      <c r="B117" t="str">
        <f t="shared" si="2"/>
        <v>eligibilitydeterminationoutcome</v>
      </c>
      <c r="C117">
        <f>IF(B117=LOOKUP(B117,terms!$B$2:$B$219),1,0)</f>
        <v>0</v>
      </c>
      <c r="D117">
        <f>IF(B117=LOOKUP(B117,terms!$B$2:$B$223),0,1)</f>
        <v>1</v>
      </c>
      <c r="E117">
        <v>117</v>
      </c>
      <c r="F117" t="str">
        <f t="shared" si="3"/>
        <v>D117</v>
      </c>
      <c r="G117" t="str">
        <f ca="1">IF(C117=1,SUM(INDIRECT(F117):$D$1002),"")</f>
        <v/>
      </c>
    </row>
    <row r="118" spans="1:7" x14ac:dyDescent="0.25">
      <c r="A118" t="s">
        <v>1029</v>
      </c>
      <c r="B118" t="str">
        <f t="shared" si="2"/>
        <v>initialqualityrating</v>
      </c>
      <c r="C118">
        <f>IF(B118=LOOKUP(B118,terms!$B$2:$B$219),1,0)</f>
        <v>0</v>
      </c>
      <c r="D118">
        <f>IF(B118=LOOKUP(B118,terms!$B$2:$B$223),0,1)</f>
        <v>1</v>
      </c>
      <c r="E118">
        <v>118</v>
      </c>
      <c r="F118" t="str">
        <f t="shared" si="3"/>
        <v>D118</v>
      </c>
      <c r="G118" t="str">
        <f ca="1">IF(C118=1,SUM(INDIRECT(F118):$D$1002),"")</f>
        <v/>
      </c>
    </row>
    <row r="119" spans="1:7" x14ac:dyDescent="0.25">
      <c r="A119" t="s">
        <v>1030</v>
      </c>
      <c r="B119" t="str">
        <f t="shared" si="2"/>
        <v>healthcareservice</v>
      </c>
      <c r="C119">
        <f>IF(B119=LOOKUP(B119,terms!$B$2:$B$219),1,0)</f>
        <v>0</v>
      </c>
      <c r="D119">
        <f>IF(B119=LOOKUP(B119,terms!$B$2:$B$223),0,1)</f>
        <v>1</v>
      </c>
      <c r="E119">
        <v>119</v>
      </c>
      <c r="F119" t="str">
        <f t="shared" si="3"/>
        <v>D119</v>
      </c>
      <c r="G119" t="str">
        <f ca="1">IF(C119=1,SUM(INDIRECT(F119):$D$1002),"")</f>
        <v/>
      </c>
    </row>
    <row r="120" spans="1:7" x14ac:dyDescent="0.25">
      <c r="A120" t="s">
        <v>847</v>
      </c>
      <c r="B120" t="str">
        <f t="shared" si="2"/>
        <v>planqualityrating</v>
      </c>
      <c r="C120">
        <f>IF(B120=LOOKUP(B120,terms!$B$2:$B$219),1,0)</f>
        <v>1</v>
      </c>
      <c r="D120">
        <f>IF(B120=LOOKUP(B120,terms!$B$2:$B$223),0,1)</f>
        <v>0</v>
      </c>
      <c r="E120">
        <v>120</v>
      </c>
      <c r="F120" t="str">
        <f t="shared" si="3"/>
        <v>D120</v>
      </c>
      <c r="G120">
        <f ca="1">IF(C120=1,SUM(INDIRECT(F120):$D$1002),"")</f>
        <v>193</v>
      </c>
    </row>
    <row r="121" spans="1:7" x14ac:dyDescent="0.25">
      <c r="A121" t="s">
        <v>1031</v>
      </c>
      <c r="B121" t="str">
        <f t="shared" si="2"/>
        <v>processplanselection</v>
      </c>
      <c r="C121">
        <f>IF(B121=LOOKUP(B121,terms!$B$2:$B$219),1,0)</f>
        <v>0</v>
      </c>
      <c r="D121">
        <f>IF(B121=LOOKUP(B121,terms!$B$2:$B$223),0,1)</f>
        <v>1</v>
      </c>
      <c r="E121">
        <v>121</v>
      </c>
      <c r="F121" t="str">
        <f t="shared" si="3"/>
        <v>D121</v>
      </c>
      <c r="G121" t="str">
        <f ca="1">IF(C121=1,SUM(INDIRECT(F121):$D$1002),"")</f>
        <v/>
      </c>
    </row>
    <row r="122" spans="1:7" x14ac:dyDescent="0.25">
      <c r="A122" t="s">
        <v>1032</v>
      </c>
      <c r="B122" t="str">
        <f t="shared" si="2"/>
        <v>facilitatescasemanagement</v>
      </c>
      <c r="C122">
        <f>IF(B122=LOOKUP(B122,terms!$B$2:$B$219),1,0)</f>
        <v>0</v>
      </c>
      <c r="D122">
        <f>IF(B122=LOOKUP(B122,terms!$B$2:$B$223),0,1)</f>
        <v>1</v>
      </c>
      <c r="E122">
        <v>122</v>
      </c>
      <c r="F122" t="str">
        <f t="shared" si="3"/>
        <v>D122</v>
      </c>
      <c r="G122" t="str">
        <f ca="1">IF(C122=1,SUM(INDIRECT(F122):$D$1002),"")</f>
        <v/>
      </c>
    </row>
    <row r="123" spans="1:7" x14ac:dyDescent="0.25">
      <c r="A123" t="s">
        <v>1033</v>
      </c>
      <c r="B123" t="str">
        <f t="shared" si="2"/>
        <v>ratingcriteriainformation</v>
      </c>
      <c r="C123">
        <f>IF(B123=LOOKUP(B123,terms!$B$2:$B$219),1,0)</f>
        <v>0</v>
      </c>
      <c r="D123">
        <f>IF(B123=LOOKUP(B123,terms!$B$2:$B$223),0,1)</f>
        <v>1</v>
      </c>
      <c r="E123">
        <v>123</v>
      </c>
      <c r="F123" t="str">
        <f t="shared" si="3"/>
        <v>D123</v>
      </c>
      <c r="G123" t="str">
        <f ca="1">IF(C123=1,SUM(INDIRECT(F123):$D$1002),"")</f>
        <v/>
      </c>
    </row>
    <row r="124" spans="1:7" x14ac:dyDescent="0.25">
      <c r="A124" t="s">
        <v>1034</v>
      </c>
      <c r="B124" t="str">
        <f t="shared" si="2"/>
        <v>servicecenterpersonnel</v>
      </c>
      <c r="C124">
        <f>IF(B124=LOOKUP(B124,terms!$B$2:$B$219),1,0)</f>
        <v>0</v>
      </c>
      <c r="D124">
        <f>IF(B124=LOOKUP(B124,terms!$B$2:$B$223),0,1)</f>
        <v>1</v>
      </c>
      <c r="E124">
        <v>124</v>
      </c>
      <c r="F124" t="str">
        <f t="shared" si="3"/>
        <v>D124</v>
      </c>
      <c r="G124" t="str">
        <f ca="1">IF(C124=1,SUM(INDIRECT(F124):$D$1002),"")</f>
        <v/>
      </c>
    </row>
    <row r="125" spans="1:7" x14ac:dyDescent="0.25">
      <c r="A125" t="s">
        <v>1035</v>
      </c>
      <c r="B125" t="str">
        <f t="shared" si="2"/>
        <v>trackreferralsmade</v>
      </c>
      <c r="C125">
        <f>IF(B125=LOOKUP(B125,terms!$B$2:$B$219),1,0)</f>
        <v>0</v>
      </c>
      <c r="D125">
        <f>IF(B125=LOOKUP(B125,terms!$B$2:$B$223),0,1)</f>
        <v>1</v>
      </c>
      <c r="E125">
        <v>125</v>
      </c>
      <c r="F125" t="str">
        <f t="shared" si="3"/>
        <v>D125</v>
      </c>
      <c r="G125" t="str">
        <f ca="1">IF(C125=1,SUM(INDIRECT(F125):$D$1002),"")</f>
        <v/>
      </c>
    </row>
    <row r="126" spans="1:7" x14ac:dyDescent="0.25">
      <c r="A126" t="s">
        <v>1036</v>
      </c>
      <c r="B126" t="str">
        <f t="shared" si="2"/>
        <v>unduplicatedcaseloadcount</v>
      </c>
      <c r="C126">
        <f>IF(B126=LOOKUP(B126,terms!$B$2:$B$219),1,0)</f>
        <v>0</v>
      </c>
      <c r="D126">
        <f>IF(B126=LOOKUP(B126,terms!$B$2:$B$223),0,1)</f>
        <v>1</v>
      </c>
      <c r="E126">
        <v>126</v>
      </c>
      <c r="F126" t="str">
        <f t="shared" si="3"/>
        <v>D126</v>
      </c>
      <c r="G126" t="str">
        <f ca="1">IF(C126=1,SUM(INDIRECT(F126):$D$1002),"")</f>
        <v/>
      </c>
    </row>
    <row r="127" spans="1:7" x14ac:dyDescent="0.25">
      <c r="A127" t="s">
        <v>1037</v>
      </c>
      <c r="B127" t="str">
        <f t="shared" si="2"/>
        <v>monitorcaseloadsize</v>
      </c>
      <c r="C127">
        <f>IF(B127=LOOKUP(B127,terms!$B$2:$B$219),1,0)</f>
        <v>0</v>
      </c>
      <c r="D127">
        <f>IF(B127=LOOKUP(B127,terms!$B$2:$B$223),0,1)</f>
        <v>1</v>
      </c>
      <c r="E127">
        <v>127</v>
      </c>
      <c r="F127" t="str">
        <f t="shared" si="3"/>
        <v>D127</v>
      </c>
      <c r="G127" t="str">
        <f ca="1">IF(C127=1,SUM(INDIRECT(F127):$D$1002),"")</f>
        <v/>
      </c>
    </row>
    <row r="128" spans="1:7" x14ac:dyDescent="0.25">
      <c r="A128" t="s">
        <v>1038</v>
      </c>
      <c r="B128" t="str">
        <f t="shared" si="2"/>
        <v>onlinebatchprocess</v>
      </c>
      <c r="C128">
        <f>IF(B128=LOOKUP(B128,terms!$B$2:$B$219),1,0)</f>
        <v>0</v>
      </c>
      <c r="D128">
        <f>IF(B128=LOOKUP(B128,terms!$B$2:$B$223),0,1)</f>
        <v>1</v>
      </c>
      <c r="E128">
        <v>128</v>
      </c>
      <c r="F128" t="str">
        <f t="shared" si="3"/>
        <v>D128</v>
      </c>
      <c r="G128" t="str">
        <f ca="1">IF(C128=1,SUM(INDIRECT(F128):$D$1002),"")</f>
        <v/>
      </c>
    </row>
    <row r="129" spans="1:7" x14ac:dyDescent="0.25">
      <c r="A129" t="s">
        <v>1039</v>
      </c>
      <c r="B129" t="str">
        <f t="shared" si="2"/>
        <v>cost-sharingreductionsbased</v>
      </c>
      <c r="C129">
        <f>IF(B129=LOOKUP(B129,terms!$B$2:$B$219),1,0)</f>
        <v>0</v>
      </c>
      <c r="D129">
        <f>IF(B129=LOOKUP(B129,terms!$B$2:$B$223),0,1)</f>
        <v>1</v>
      </c>
      <c r="E129">
        <v>129</v>
      </c>
      <c r="F129" t="str">
        <f t="shared" si="3"/>
        <v>D129</v>
      </c>
      <c r="G129" t="str">
        <f ca="1">IF(C129=1,SUM(INDIRECT(F129):$D$1002),"")</f>
        <v/>
      </c>
    </row>
    <row r="130" spans="1:7" x14ac:dyDescent="0.25">
      <c r="A130" t="s">
        <v>1040</v>
      </c>
      <c r="B130" t="str">
        <f t="shared" si="2"/>
        <v>relevantprogramsponsor</v>
      </c>
      <c r="C130">
        <f>IF(B130=LOOKUP(B130,terms!$B$2:$B$219),1,0)</f>
        <v>0</v>
      </c>
      <c r="D130">
        <f>IF(B130=LOOKUP(B130,terms!$B$2:$B$223),0,1)</f>
        <v>1</v>
      </c>
      <c r="E130">
        <v>130</v>
      </c>
      <c r="F130" t="str">
        <f t="shared" si="3"/>
        <v>D130</v>
      </c>
      <c r="G130" t="str">
        <f ca="1">IF(C130=1,SUM(INDIRECT(F130):$D$1002),"")</f>
        <v/>
      </c>
    </row>
    <row r="131" spans="1:7" x14ac:dyDescent="0.25">
      <c r="A131" t="s">
        <v>1041</v>
      </c>
      <c r="B131" t="str">
        <f t="shared" ref="B131:B194" si="4">LOWER(SUBSTITUTE(A131," ",""))</f>
        <v>managedhealthcare</v>
      </c>
      <c r="C131">
        <f>IF(B131=LOOKUP(B131,terms!$B$2:$B$219),1,0)</f>
        <v>0</v>
      </c>
      <c r="D131">
        <f>IF(B131=LOOKUP(B131,terms!$B$2:$B$223),0,1)</f>
        <v>1</v>
      </c>
      <c r="E131">
        <v>131</v>
      </c>
      <c r="F131" t="str">
        <f t="shared" ref="F131:F194" si="5">CONCATENATE("D",E131)</f>
        <v>D131</v>
      </c>
      <c r="G131" t="str">
        <f ca="1">IF(C131=1,SUM(INDIRECT(F131):$D$1002),"")</f>
        <v/>
      </c>
    </row>
    <row r="132" spans="1:7" x14ac:dyDescent="0.25">
      <c r="A132" t="s">
        <v>748</v>
      </c>
      <c r="B132" t="str">
        <f t="shared" si="4"/>
        <v>costsharingsubsidy</v>
      </c>
      <c r="C132">
        <f>IF(B132=LOOKUP(B132,terms!$B$2:$B$219),1,0)</f>
        <v>1</v>
      </c>
      <c r="D132">
        <f>IF(B132=LOOKUP(B132,terms!$B$2:$B$223),0,1)</f>
        <v>0</v>
      </c>
      <c r="E132">
        <v>132</v>
      </c>
      <c r="F132" t="str">
        <f t="shared" si="5"/>
        <v>D132</v>
      </c>
      <c r="G132">
        <f ca="1">IF(C132=1,SUM(INDIRECT(F132):$D$1002),"")</f>
        <v>182</v>
      </c>
    </row>
    <row r="133" spans="1:7" x14ac:dyDescent="0.25">
      <c r="A133" t="s">
        <v>1042</v>
      </c>
      <c r="B133" t="str">
        <f t="shared" si="4"/>
        <v>receiveqhpcertification</v>
      </c>
      <c r="C133">
        <f>IF(B133=LOOKUP(B133,terms!$B$2:$B$219),1,0)</f>
        <v>0</v>
      </c>
      <c r="D133">
        <f>IF(B133=LOOKUP(B133,terms!$B$2:$B$223),0,1)</f>
        <v>1</v>
      </c>
      <c r="E133">
        <v>133</v>
      </c>
      <c r="F133" t="str">
        <f t="shared" si="5"/>
        <v>D133</v>
      </c>
      <c r="G133" t="str">
        <f ca="1">IF(C133=1,SUM(INDIRECT(F133):$D$1002),"")</f>
        <v/>
      </c>
    </row>
    <row r="134" spans="1:7" x14ac:dyDescent="0.25">
      <c r="A134" t="s">
        <v>1043</v>
      </c>
      <c r="B134" t="str">
        <f t="shared" si="4"/>
        <v>supportdifferentuser</v>
      </c>
      <c r="C134">
        <f>IF(B134=LOOKUP(B134,terms!$B$2:$B$219),1,0)</f>
        <v>0</v>
      </c>
      <c r="D134">
        <f>IF(B134=LOOKUP(B134,terms!$B$2:$B$223),0,1)</f>
        <v>1</v>
      </c>
      <c r="E134">
        <v>134</v>
      </c>
      <c r="F134" t="str">
        <f t="shared" si="5"/>
        <v>D134</v>
      </c>
      <c r="G134" t="str">
        <f ca="1">IF(C134=1,SUM(INDIRECT(F134):$D$1002),"")</f>
        <v/>
      </c>
    </row>
    <row r="135" spans="1:7" x14ac:dyDescent="0.25">
      <c r="A135" t="s">
        <v>1044</v>
      </c>
      <c r="B135" t="str">
        <f t="shared" si="4"/>
        <v>determineparticipationrate</v>
      </c>
      <c r="C135">
        <f>IF(B135=LOOKUP(B135,terms!$B$2:$B$219),1,0)</f>
        <v>0</v>
      </c>
      <c r="D135">
        <f>IF(B135=LOOKUP(B135,terms!$B$2:$B$223),0,1)</f>
        <v>1</v>
      </c>
      <c r="E135">
        <v>135</v>
      </c>
      <c r="F135" t="str">
        <f t="shared" si="5"/>
        <v>D135</v>
      </c>
      <c r="G135" t="str">
        <f ca="1">IF(C135=1,SUM(INDIRECT(F135):$D$1002),"")</f>
        <v/>
      </c>
    </row>
    <row r="136" spans="1:7" x14ac:dyDescent="0.25">
      <c r="A136" t="s">
        <v>1045</v>
      </c>
      <c r="B136" t="str">
        <f t="shared" si="4"/>
        <v>averagetalk-timeminute</v>
      </c>
      <c r="C136">
        <f>IF(B136=LOOKUP(B136,terms!$B$2:$B$219),1,0)</f>
        <v>0</v>
      </c>
      <c r="D136">
        <f>IF(B136=LOOKUP(B136,terms!$B$2:$B$223),0,1)</f>
        <v>1</v>
      </c>
      <c r="E136">
        <v>136</v>
      </c>
      <c r="F136" t="str">
        <f t="shared" si="5"/>
        <v>D136</v>
      </c>
      <c r="G136" t="str">
        <f ca="1">IF(C136=1,SUM(INDIRECT(F136):$D$1002),"")</f>
        <v/>
      </c>
    </row>
    <row r="137" spans="1:7" x14ac:dyDescent="0.25">
      <c r="A137" t="s">
        <v>1046</v>
      </c>
      <c r="B137" t="str">
        <f t="shared" si="4"/>
        <v>wellnessresourcesoffered</v>
      </c>
      <c r="C137">
        <f>IF(B137=LOOKUP(B137,terms!$B$2:$B$219),1,0)</f>
        <v>0</v>
      </c>
      <c r="D137">
        <f>IF(B137=LOOKUP(B137,terms!$B$2:$B$223),0,1)</f>
        <v>1</v>
      </c>
      <c r="E137">
        <v>137</v>
      </c>
      <c r="F137" t="str">
        <f t="shared" si="5"/>
        <v>D137</v>
      </c>
      <c r="G137" t="str">
        <f ca="1">IF(C137=1,SUM(INDIRECT(F137):$D$1002),"")</f>
        <v/>
      </c>
    </row>
    <row r="138" spans="1:7" x14ac:dyDescent="0.25">
      <c r="A138" t="s">
        <v>1047</v>
      </c>
      <c r="B138" t="str">
        <f t="shared" si="4"/>
        <v>processindividualpayment</v>
      </c>
      <c r="C138">
        <f>IF(B138=LOOKUP(B138,terms!$B$2:$B$219),1,0)</f>
        <v>0</v>
      </c>
      <c r="D138">
        <f>IF(B138=LOOKUP(B138,terms!$B$2:$B$223),0,1)</f>
        <v>1</v>
      </c>
      <c r="E138">
        <v>138</v>
      </c>
      <c r="F138" t="str">
        <f t="shared" si="5"/>
        <v>D138</v>
      </c>
      <c r="G138" t="str">
        <f ca="1">IF(C138=1,SUM(INDIRECT(F138):$D$1002),"")</f>
        <v/>
      </c>
    </row>
    <row r="139" spans="1:7" x14ac:dyDescent="0.25">
      <c r="A139" t="s">
        <v>1048</v>
      </c>
      <c r="B139" t="str">
        <f t="shared" si="4"/>
        <v>applicationdataprovided</v>
      </c>
      <c r="C139">
        <f>IF(B139=LOOKUP(B139,terms!$B$2:$B$219),1,0)</f>
        <v>0</v>
      </c>
      <c r="D139">
        <f>IF(B139=LOOKUP(B139,terms!$B$2:$B$223),0,1)</f>
        <v>1</v>
      </c>
      <c r="E139">
        <v>139</v>
      </c>
      <c r="F139" t="str">
        <f t="shared" si="5"/>
        <v>D139</v>
      </c>
      <c r="G139" t="str">
        <f ca="1">IF(C139=1,SUM(INDIRECT(F139):$D$1002),"")</f>
        <v/>
      </c>
    </row>
    <row r="140" spans="1:7" x14ac:dyDescent="0.25">
      <c r="A140" t="s">
        <v>1049</v>
      </c>
      <c r="B140" t="str">
        <f t="shared" si="4"/>
        <v>slcsppremiumamount</v>
      </c>
      <c r="C140">
        <f>IF(B140=LOOKUP(B140,terms!$B$2:$B$219),1,0)</f>
        <v>0</v>
      </c>
      <c r="D140">
        <f>IF(B140=LOOKUP(B140,terms!$B$2:$B$223),0,1)</f>
        <v>1</v>
      </c>
      <c r="E140">
        <v>140</v>
      </c>
      <c r="F140" t="str">
        <f t="shared" si="5"/>
        <v>D140</v>
      </c>
      <c r="G140" t="str">
        <f ca="1">IF(C140=1,SUM(INDIRECT(F140):$D$1002),"")</f>
        <v/>
      </c>
    </row>
    <row r="141" spans="1:7" x14ac:dyDescent="0.25">
      <c r="A141" t="s">
        <v>1050</v>
      </c>
      <c r="B141" t="str">
        <f t="shared" si="4"/>
        <v>differentfamilymember</v>
      </c>
      <c r="C141">
        <f>IF(B141=LOOKUP(B141,terms!$B$2:$B$219),1,0)</f>
        <v>0</v>
      </c>
      <c r="D141">
        <f>IF(B141=LOOKUP(B141,terms!$B$2:$B$223),0,1)</f>
        <v>1</v>
      </c>
      <c r="E141">
        <v>141</v>
      </c>
      <c r="F141" t="str">
        <f t="shared" si="5"/>
        <v>D141</v>
      </c>
      <c r="G141" t="str">
        <f ca="1">IF(C141=1,SUM(INDIRECT(F141):$D$1002),"")</f>
        <v/>
      </c>
    </row>
    <row r="142" spans="1:7" x14ac:dyDescent="0.25">
      <c r="A142" t="s">
        <v>1051</v>
      </c>
      <c r="B142" t="str">
        <f t="shared" si="4"/>
        <v>familymemberlisted</v>
      </c>
      <c r="C142">
        <f>IF(B142=LOOKUP(B142,terms!$B$2:$B$219),1,0)</f>
        <v>0</v>
      </c>
      <c r="D142">
        <f>IF(B142=LOOKUP(B142,terms!$B$2:$B$223),0,1)</f>
        <v>1</v>
      </c>
      <c r="E142">
        <v>142</v>
      </c>
      <c r="F142" t="str">
        <f t="shared" si="5"/>
        <v>D142</v>
      </c>
      <c r="G142" t="str">
        <f ca="1">IF(C142=1,SUM(INDIRECT(F142):$D$1002),"")</f>
        <v/>
      </c>
    </row>
    <row r="143" spans="1:7" x14ac:dyDescent="0.25">
      <c r="A143" t="s">
        <v>1052</v>
      </c>
      <c r="B143" t="str">
        <f t="shared" si="4"/>
        <v>supportindividualselection</v>
      </c>
      <c r="C143">
        <f>IF(B143=LOOKUP(B143,terms!$B$2:$B$219),1,0)</f>
        <v>0</v>
      </c>
      <c r="D143">
        <f>IF(B143=LOOKUP(B143,terms!$B$2:$B$223),0,1)</f>
        <v>1</v>
      </c>
      <c r="E143">
        <v>143</v>
      </c>
      <c r="F143" t="str">
        <f t="shared" si="5"/>
        <v>D143</v>
      </c>
      <c r="G143" t="str">
        <f ca="1">IF(C143=1,SUM(INDIRECT(F143):$D$1002),"")</f>
        <v/>
      </c>
    </row>
    <row r="144" spans="1:7" x14ac:dyDescent="0.25">
      <c r="A144" t="s">
        <v>1053</v>
      </c>
      <c r="B144" t="str">
        <f t="shared" si="4"/>
        <v>includingadditionalrule</v>
      </c>
      <c r="C144">
        <f>IF(B144=LOOKUP(B144,terms!$B$2:$B$219),1,0)</f>
        <v>0</v>
      </c>
      <c r="D144">
        <f>IF(B144=LOOKUP(B144,terms!$B$2:$B$223),0,1)</f>
        <v>1</v>
      </c>
      <c r="E144">
        <v>144</v>
      </c>
      <c r="F144" t="str">
        <f t="shared" si="5"/>
        <v>D144</v>
      </c>
      <c r="G144" t="str">
        <f ca="1">IF(C144=1,SUM(INDIRECT(F144):$D$1002),"")</f>
        <v/>
      </c>
    </row>
    <row r="145" spans="1:7" x14ac:dyDescent="0.25">
      <c r="A145" t="s">
        <v>1054</v>
      </c>
      <c r="B145" t="str">
        <f t="shared" si="4"/>
        <v>callcenterstaff</v>
      </c>
      <c r="C145">
        <f>IF(B145=LOOKUP(B145,terms!$B$2:$B$219),1,0)</f>
        <v>0</v>
      </c>
      <c r="D145">
        <f>IF(B145=LOOKUP(B145,terms!$B$2:$B$223),0,1)</f>
        <v>1</v>
      </c>
      <c r="E145">
        <v>145</v>
      </c>
      <c r="F145" t="str">
        <f t="shared" si="5"/>
        <v>D145</v>
      </c>
      <c r="G145" t="str">
        <f ca="1">IF(C145=1,SUM(INDIRECT(F145):$D$1002),"")</f>
        <v/>
      </c>
    </row>
    <row r="146" spans="1:7" x14ac:dyDescent="0.25">
      <c r="A146" t="s">
        <v>1055</v>
      </c>
      <c r="B146" t="str">
        <f t="shared" si="4"/>
        <v>receivingeligibilitydetermination</v>
      </c>
      <c r="C146">
        <f>IF(B146=LOOKUP(B146,terms!$B$2:$B$219),1,0)</f>
        <v>0</v>
      </c>
      <c r="D146">
        <f>IF(B146=LOOKUP(B146,terms!$B$2:$B$223),0,1)</f>
        <v>1</v>
      </c>
      <c r="E146">
        <v>146</v>
      </c>
      <c r="F146" t="str">
        <f t="shared" si="5"/>
        <v>D146</v>
      </c>
      <c r="G146" t="str">
        <f ca="1">IF(C146=1,SUM(INDIRECT(F146):$D$1002),"")</f>
        <v/>
      </c>
    </row>
    <row r="147" spans="1:7" x14ac:dyDescent="0.25">
      <c r="A147" t="s">
        <v>1056</v>
      </c>
      <c r="B147" t="str">
        <f t="shared" si="4"/>
        <v>reconcileassisterfee</v>
      </c>
      <c r="C147">
        <f>IF(B147=LOOKUP(B147,terms!$B$2:$B$219),1,0)</f>
        <v>0</v>
      </c>
      <c r="D147">
        <f>IF(B147=LOOKUP(B147,terms!$B$2:$B$223),0,1)</f>
        <v>1</v>
      </c>
      <c r="E147">
        <v>147</v>
      </c>
      <c r="F147" t="str">
        <f t="shared" si="5"/>
        <v>D147</v>
      </c>
      <c r="G147" t="str">
        <f ca="1">IF(C147=1,SUM(INDIRECT(F147):$D$1002),"")</f>
        <v/>
      </c>
    </row>
    <row r="148" spans="1:7" x14ac:dyDescent="0.25">
      <c r="A148" t="s">
        <v>747</v>
      </c>
      <c r="B148" t="str">
        <f t="shared" si="4"/>
        <v>costsharingreduction</v>
      </c>
      <c r="C148">
        <f>IF(B148=LOOKUP(B148,terms!$B$2:$B$219),1,0)</f>
        <v>1</v>
      </c>
      <c r="D148">
        <f>IF(B148=LOOKUP(B148,terms!$B$2:$B$223),0,1)</f>
        <v>0</v>
      </c>
      <c r="E148">
        <v>148</v>
      </c>
      <c r="F148" t="str">
        <f t="shared" si="5"/>
        <v>D148</v>
      </c>
      <c r="G148">
        <f ca="1">IF(C148=1,SUM(INDIRECT(F148):$D$1002),"")</f>
        <v>167</v>
      </c>
    </row>
    <row r="149" spans="1:7" x14ac:dyDescent="0.25">
      <c r="A149" t="s">
        <v>1057</v>
      </c>
      <c r="B149" t="str">
        <f t="shared" si="4"/>
        <v>configuredtimeframebased</v>
      </c>
      <c r="C149">
        <f>IF(B149=LOOKUP(B149,terms!$B$2:$B$219),1,0)</f>
        <v>0</v>
      </c>
      <c r="D149">
        <f>IF(B149=LOOKUP(B149,terms!$B$2:$B$223),0,1)</f>
        <v>1</v>
      </c>
      <c r="E149">
        <v>149</v>
      </c>
      <c r="F149" t="str">
        <f t="shared" si="5"/>
        <v>D149</v>
      </c>
      <c r="G149" t="str">
        <f ca="1">IF(C149=1,SUM(INDIRECT(F149):$D$1002),"")</f>
        <v/>
      </c>
    </row>
    <row r="150" spans="1:7" x14ac:dyDescent="0.25">
      <c r="A150" t="s">
        <v>1058</v>
      </c>
      <c r="B150" t="str">
        <f t="shared" si="4"/>
        <v>determiningindividualexemption</v>
      </c>
      <c r="C150">
        <f>IF(B150=LOOKUP(B150,terms!$B$2:$B$219),1,0)</f>
        <v>0</v>
      </c>
      <c r="D150">
        <f>IF(B150=LOOKUP(B150,terms!$B$2:$B$223),0,1)</f>
        <v>1</v>
      </c>
      <c r="E150">
        <v>150</v>
      </c>
      <c r="F150" t="str">
        <f t="shared" si="5"/>
        <v>D150</v>
      </c>
      <c r="G150" t="str">
        <f ca="1">IF(C150=1,SUM(INDIRECT(F150):$D$1002),"")</f>
        <v/>
      </c>
    </row>
    <row r="151" spans="1:7" x14ac:dyDescent="0.25">
      <c r="A151" t="s">
        <v>1059</v>
      </c>
      <c r="B151" t="str">
        <f t="shared" si="4"/>
        <v>webportalcatalog</v>
      </c>
      <c r="C151">
        <f>IF(B151=LOOKUP(B151,terms!$B$2:$B$219),1,0)</f>
        <v>0</v>
      </c>
      <c r="D151">
        <f>IF(B151=LOOKUP(B151,terms!$B$2:$B$223),0,1)</f>
        <v>1</v>
      </c>
      <c r="E151">
        <v>151</v>
      </c>
      <c r="F151" t="str">
        <f t="shared" si="5"/>
        <v>D151</v>
      </c>
      <c r="G151" t="str">
        <f ca="1">IF(C151=1,SUM(INDIRECT(F151):$D$1002),"")</f>
        <v/>
      </c>
    </row>
    <row r="152" spans="1:7" x14ac:dyDescent="0.25">
      <c r="A152" t="s">
        <v>1060</v>
      </c>
      <c r="B152" t="str">
        <f t="shared" si="4"/>
        <v>useexchangedeterminedrule</v>
      </c>
      <c r="C152">
        <f>IF(B152=LOOKUP(B152,terms!$B$2:$B$219),1,0)</f>
        <v>0</v>
      </c>
      <c r="D152">
        <f>IF(B152=LOOKUP(B152,terms!$B$2:$B$223),0,1)</f>
        <v>1</v>
      </c>
      <c r="E152">
        <v>152</v>
      </c>
      <c r="F152" t="str">
        <f t="shared" si="5"/>
        <v>D152</v>
      </c>
      <c r="G152" t="str">
        <f ca="1">IF(C152=1,SUM(INDIRECT(F152):$D$1002),"")</f>
        <v/>
      </c>
    </row>
    <row r="153" spans="1:7" x14ac:dyDescent="0.25">
      <c r="A153" t="s">
        <v>1061</v>
      </c>
      <c r="B153" t="str">
        <f t="shared" si="4"/>
        <v>generaterandomsurvey</v>
      </c>
      <c r="C153">
        <f>IF(B153=LOOKUP(B153,terms!$B$2:$B$219),1,0)</f>
        <v>0</v>
      </c>
      <c r="D153">
        <f>IF(B153=LOOKUP(B153,terms!$B$2:$B$223),0,1)</f>
        <v>1</v>
      </c>
      <c r="E153">
        <v>153</v>
      </c>
      <c r="F153" t="str">
        <f t="shared" si="5"/>
        <v>D153</v>
      </c>
      <c r="G153" t="str">
        <f ca="1">IF(C153=1,SUM(INDIRECT(F153):$D$1002),"")</f>
        <v/>
      </c>
    </row>
    <row r="154" spans="1:7" x14ac:dyDescent="0.25">
      <c r="A154" t="s">
        <v>1062</v>
      </c>
      <c r="B154" t="str">
        <f t="shared" si="4"/>
        <v>customizableworkflowscapability</v>
      </c>
      <c r="C154">
        <f>IF(B154=LOOKUP(B154,terms!$B$2:$B$219),1,0)</f>
        <v>0</v>
      </c>
      <c r="D154">
        <f>IF(B154=LOOKUP(B154,terms!$B$2:$B$223),0,1)</f>
        <v>1</v>
      </c>
      <c r="E154">
        <v>154</v>
      </c>
      <c r="F154" t="str">
        <f t="shared" si="5"/>
        <v>D154</v>
      </c>
      <c r="G154" t="str">
        <f ca="1">IF(C154=1,SUM(INDIRECT(F154):$D$1002),"")</f>
        <v/>
      </c>
    </row>
    <row r="155" spans="1:7" x14ac:dyDescent="0.25">
      <c r="A155" t="s">
        <v>1063</v>
      </c>
      <c r="B155" t="str">
        <f t="shared" si="4"/>
        <v>supportoperationalefficiency</v>
      </c>
      <c r="C155">
        <f>IF(B155=LOOKUP(B155,terms!$B$2:$B$219),1,0)</f>
        <v>0</v>
      </c>
      <c r="D155">
        <f>IF(B155=LOOKUP(B155,terms!$B$2:$B$223),0,1)</f>
        <v>1</v>
      </c>
      <c r="E155">
        <v>155</v>
      </c>
      <c r="F155" t="str">
        <f t="shared" si="5"/>
        <v>D155</v>
      </c>
      <c r="G155" t="str">
        <f ca="1">IF(C155=1,SUM(INDIRECT(F155):$D$1002),"")</f>
        <v/>
      </c>
    </row>
    <row r="156" spans="1:7" x14ac:dyDescent="0.25">
      <c r="A156" t="s">
        <v>1064</v>
      </c>
      <c r="B156" t="str">
        <f t="shared" si="4"/>
        <v>individualplanpreference</v>
      </c>
      <c r="C156">
        <f>IF(B156=LOOKUP(B156,terms!$B$2:$B$219),1,0)</f>
        <v>0</v>
      </c>
      <c r="D156">
        <f>IF(B156=LOOKUP(B156,terms!$B$2:$B$223),0,1)</f>
        <v>1</v>
      </c>
      <c r="E156">
        <v>156</v>
      </c>
      <c r="F156" t="str">
        <f t="shared" si="5"/>
        <v>D156</v>
      </c>
      <c r="G156" t="str">
        <f ca="1">IF(C156=1,SUM(INDIRECT(F156):$D$1002),"")</f>
        <v/>
      </c>
    </row>
    <row r="157" spans="1:7" x14ac:dyDescent="0.25">
      <c r="A157" t="s">
        <v>1065</v>
      </c>
      <c r="B157" t="str">
        <f t="shared" si="4"/>
        <v>multi-lingualmassnotice</v>
      </c>
      <c r="C157">
        <f>IF(B157=LOOKUP(B157,terms!$B$2:$B$219),1,0)</f>
        <v>0</v>
      </c>
      <c r="D157">
        <f>IF(B157=LOOKUP(B157,terms!$B$2:$B$223),0,1)</f>
        <v>1</v>
      </c>
      <c r="E157">
        <v>157</v>
      </c>
      <c r="F157" t="str">
        <f t="shared" si="5"/>
        <v>D157</v>
      </c>
      <c r="G157" t="str">
        <f ca="1">IF(C157=1,SUM(INDIRECT(F157):$D$1002),"")</f>
        <v/>
      </c>
    </row>
    <row r="158" spans="1:7" x14ac:dyDescent="0.25">
      <c r="A158" t="s">
        <v>1066</v>
      </c>
      <c r="B158" t="str">
        <f t="shared" si="4"/>
        <v>independentrevieworganization</v>
      </c>
      <c r="C158">
        <f>IF(B158=LOOKUP(B158,terms!$B$2:$B$219),1,0)</f>
        <v>1</v>
      </c>
      <c r="D158">
        <f>IF(B158=LOOKUP(B158,terms!$B$2:$B$223),0,1)</f>
        <v>0</v>
      </c>
      <c r="E158">
        <v>158</v>
      </c>
      <c r="F158" t="str">
        <f t="shared" si="5"/>
        <v>D158</v>
      </c>
      <c r="G158">
        <f ca="1">IF(C158=1,SUM(INDIRECT(F158):$D$1002),"")</f>
        <v>158</v>
      </c>
    </row>
    <row r="159" spans="1:7" x14ac:dyDescent="0.25">
      <c r="A159" t="s">
        <v>1067</v>
      </c>
      <c r="B159" t="str">
        <f t="shared" si="4"/>
        <v>statecontroller'soffice</v>
      </c>
      <c r="C159">
        <f>IF(B159=LOOKUP(B159,terms!$B$2:$B$219),1,0)</f>
        <v>0</v>
      </c>
      <c r="D159">
        <f>IF(B159=LOOKUP(B159,terms!$B$2:$B$223),0,1)</f>
        <v>1</v>
      </c>
      <c r="E159">
        <v>159</v>
      </c>
      <c r="F159" t="str">
        <f t="shared" si="5"/>
        <v>D159</v>
      </c>
      <c r="G159" t="str">
        <f ca="1">IF(C159=1,SUM(INDIRECT(F159):$D$1002),"")</f>
        <v/>
      </c>
    </row>
    <row r="160" spans="1:7" x14ac:dyDescent="0.25">
      <c r="A160" t="s">
        <v>1068</v>
      </c>
      <c r="B160" t="str">
        <f t="shared" si="4"/>
        <v>pagereviewtimeframe</v>
      </c>
      <c r="C160">
        <f>IF(B160=LOOKUP(B160,terms!$B$2:$B$219),1,0)</f>
        <v>0</v>
      </c>
      <c r="D160">
        <f>IF(B160=LOOKUP(B160,terms!$B$2:$B$223),0,1)</f>
        <v>1</v>
      </c>
      <c r="E160">
        <v>160</v>
      </c>
      <c r="F160" t="str">
        <f t="shared" si="5"/>
        <v>D160</v>
      </c>
      <c r="G160" t="str">
        <f ca="1">IF(C160=1,SUM(INDIRECT(F160):$D$1002),"")</f>
        <v/>
      </c>
    </row>
    <row r="161" spans="1:7" x14ac:dyDescent="0.25">
      <c r="A161" t="s">
        <v>1069</v>
      </c>
      <c r="B161" t="str">
        <f t="shared" si="4"/>
        <v>calculateplancost</v>
      </c>
      <c r="C161">
        <f>IF(B161=LOOKUP(B161,terms!$B$2:$B$219),1,0)</f>
        <v>0</v>
      </c>
      <c r="D161">
        <f>IF(B161=LOOKUP(B161,terms!$B$2:$B$223),0,1)</f>
        <v>1</v>
      </c>
      <c r="E161">
        <v>161</v>
      </c>
      <c r="F161" t="str">
        <f t="shared" si="5"/>
        <v>D161</v>
      </c>
      <c r="G161" t="str">
        <f ca="1">IF(C161=1,SUM(INDIRECT(F161):$D$1002),"")</f>
        <v/>
      </c>
    </row>
    <row r="162" spans="1:7" x14ac:dyDescent="0.25">
      <c r="A162" t="s">
        <v>1070</v>
      </c>
      <c r="B162" t="str">
        <f t="shared" si="4"/>
        <v>receivecomplaintdatum</v>
      </c>
      <c r="C162">
        <f>IF(B162=LOOKUP(B162,terms!$B$2:$B$219),1,0)</f>
        <v>0</v>
      </c>
      <c r="D162">
        <f>IF(B162=LOOKUP(B162,terms!$B$2:$B$223),0,1)</f>
        <v>1</v>
      </c>
      <c r="E162">
        <v>162</v>
      </c>
      <c r="F162" t="str">
        <f t="shared" si="5"/>
        <v>D162</v>
      </c>
      <c r="G162" t="str">
        <f ca="1">IF(C162=1,SUM(INDIRECT(F162):$D$1002),"")</f>
        <v/>
      </c>
    </row>
    <row r="163" spans="1:7" x14ac:dyDescent="0.25">
      <c r="A163" t="s">
        <v>1071</v>
      </c>
      <c r="B163" t="str">
        <f t="shared" si="4"/>
        <v>webportalbased</v>
      </c>
      <c r="C163">
        <f>IF(B163=LOOKUP(B163,terms!$B$2:$B$219),1,0)</f>
        <v>0</v>
      </c>
      <c r="D163">
        <f>IF(B163=LOOKUP(B163,terms!$B$2:$B$223),0,1)</f>
        <v>1</v>
      </c>
      <c r="E163">
        <v>163</v>
      </c>
      <c r="F163" t="str">
        <f t="shared" si="5"/>
        <v>D163</v>
      </c>
      <c r="G163" t="str">
        <f ca="1">IF(C163=1,SUM(INDIRECT(F163):$D$1002),"")</f>
        <v/>
      </c>
    </row>
    <row r="164" spans="1:7" x14ac:dyDescent="0.25">
      <c r="A164" t="s">
        <v>1072</v>
      </c>
      <c r="B164" t="str">
        <f t="shared" si="4"/>
        <v>producewrittennotification</v>
      </c>
      <c r="C164">
        <f>IF(B164=LOOKUP(B164,terms!$B$2:$B$219),1,0)</f>
        <v>0</v>
      </c>
      <c r="D164">
        <f>IF(B164=LOOKUP(B164,terms!$B$2:$B$223),0,1)</f>
        <v>1</v>
      </c>
      <c r="E164">
        <v>164</v>
      </c>
      <c r="F164" t="str">
        <f t="shared" si="5"/>
        <v>D164</v>
      </c>
      <c r="G164" t="str">
        <f ca="1">IF(C164=1,SUM(INDIRECT(F164):$D$1002),"")</f>
        <v/>
      </c>
    </row>
    <row r="165" spans="1:7" x14ac:dyDescent="0.25">
      <c r="A165" t="s">
        <v>1073</v>
      </c>
      <c r="B165" t="str">
        <f t="shared" si="4"/>
        <v>alertassignedstaff</v>
      </c>
      <c r="C165">
        <f>IF(B165=LOOKUP(B165,terms!$B$2:$B$219),1,0)</f>
        <v>0</v>
      </c>
      <c r="D165">
        <f>IF(B165=LOOKUP(B165,terms!$B$2:$B$223),0,1)</f>
        <v>1</v>
      </c>
      <c r="E165">
        <v>165</v>
      </c>
      <c r="F165" t="str">
        <f t="shared" si="5"/>
        <v>D165</v>
      </c>
      <c r="G165" t="str">
        <f ca="1">IF(C165=1,SUM(INDIRECT(F165):$D$1002),"")</f>
        <v/>
      </c>
    </row>
    <row r="166" spans="1:7" x14ac:dyDescent="0.25">
      <c r="A166" t="s">
        <v>1074</v>
      </c>
      <c r="B166" t="str">
        <f t="shared" si="4"/>
        <v>agencyobtainsinformation</v>
      </c>
      <c r="C166">
        <f>IF(B166=LOOKUP(B166,terms!$B$2:$B$219),1,0)</f>
        <v>0</v>
      </c>
      <c r="D166">
        <f>IF(B166=LOOKUP(B166,terms!$B$2:$B$223),0,1)</f>
        <v>1</v>
      </c>
      <c r="E166">
        <v>166</v>
      </c>
      <c r="F166" t="str">
        <f t="shared" si="5"/>
        <v>D166</v>
      </c>
      <c r="G166" t="str">
        <f ca="1">IF(C166=1,SUM(INDIRECT(F166):$D$1002),"")</f>
        <v/>
      </c>
    </row>
    <row r="167" spans="1:7" x14ac:dyDescent="0.25">
      <c r="A167" t="s">
        <v>1075</v>
      </c>
      <c r="B167" t="str">
        <f t="shared" si="4"/>
        <v>automaticallynotifyonline</v>
      </c>
      <c r="C167">
        <f>IF(B167=LOOKUP(B167,terms!$B$2:$B$219),1,0)</f>
        <v>0</v>
      </c>
      <c r="D167">
        <f>IF(B167=LOOKUP(B167,terms!$B$2:$B$223),0,1)</f>
        <v>1</v>
      </c>
      <c r="E167">
        <v>167</v>
      </c>
      <c r="F167" t="str">
        <f t="shared" si="5"/>
        <v>D167</v>
      </c>
      <c r="G167" t="str">
        <f ca="1">IF(C167=1,SUM(INDIRECT(F167):$D$1002),"")</f>
        <v/>
      </c>
    </row>
    <row r="168" spans="1:7" x14ac:dyDescent="0.25">
      <c r="A168" t="s">
        <v>1076</v>
      </c>
      <c r="B168" t="str">
        <f t="shared" si="4"/>
        <v>consumersurveyresponse</v>
      </c>
      <c r="C168">
        <f>IF(B168=LOOKUP(B168,terms!$B$2:$B$219),1,0)</f>
        <v>0</v>
      </c>
      <c r="D168">
        <f>IF(B168=LOOKUP(B168,terms!$B$2:$B$223),0,1)</f>
        <v>1</v>
      </c>
      <c r="E168">
        <v>168</v>
      </c>
      <c r="F168" t="str">
        <f t="shared" si="5"/>
        <v>D168</v>
      </c>
      <c r="G168" t="str">
        <f ca="1">IF(C168=1,SUM(INDIRECT(F168):$D$1002),"")</f>
        <v/>
      </c>
    </row>
    <row r="169" spans="1:7" x14ac:dyDescent="0.25">
      <c r="A169" t="s">
        <v>1077</v>
      </c>
      <c r="B169" t="str">
        <f t="shared" si="4"/>
        <v>relevantcasenote</v>
      </c>
      <c r="C169">
        <f>IF(B169=LOOKUP(B169,terms!$B$2:$B$219),1,0)</f>
        <v>0</v>
      </c>
      <c r="D169">
        <f>IF(B169=LOOKUP(B169,terms!$B$2:$B$223),0,1)</f>
        <v>1</v>
      </c>
      <c r="E169">
        <v>169</v>
      </c>
      <c r="F169" t="str">
        <f t="shared" si="5"/>
        <v>D169</v>
      </c>
      <c r="G169" t="str">
        <f ca="1">IF(C169=1,SUM(INDIRECT(F169):$D$1002),"")</f>
        <v/>
      </c>
    </row>
    <row r="170" spans="1:7" x14ac:dyDescent="0.25">
      <c r="A170" t="s">
        <v>1078</v>
      </c>
      <c r="B170" t="str">
        <f t="shared" si="4"/>
        <v>meetauditrequirement</v>
      </c>
      <c r="C170">
        <f>IF(B170=LOOKUP(B170,terms!$B$2:$B$219),1,0)</f>
        <v>0</v>
      </c>
      <c r="D170">
        <f>IF(B170=LOOKUP(B170,terms!$B$2:$B$223),0,1)</f>
        <v>1</v>
      </c>
      <c r="E170">
        <v>170</v>
      </c>
      <c r="F170" t="str">
        <f t="shared" si="5"/>
        <v>D170</v>
      </c>
      <c r="G170" t="str">
        <f ca="1">IF(C170=1,SUM(INDIRECT(F170):$D$1002),"")</f>
        <v/>
      </c>
    </row>
    <row r="171" spans="1:7" x14ac:dyDescent="0.25">
      <c r="A171" t="s">
        <v>1079</v>
      </c>
      <c r="B171" t="str">
        <f t="shared" si="4"/>
        <v>programeligibilitydetermination</v>
      </c>
      <c r="C171">
        <f>IF(B171=LOOKUP(B171,terms!$B$2:$B$219),1,0)</f>
        <v>0</v>
      </c>
      <c r="D171">
        <f>IF(B171=LOOKUP(B171,terms!$B$2:$B$223),0,1)</f>
        <v>1</v>
      </c>
      <c r="E171">
        <v>171</v>
      </c>
      <c r="F171" t="str">
        <f t="shared" si="5"/>
        <v>D171</v>
      </c>
      <c r="G171" t="str">
        <f ca="1">IF(C171=1,SUM(INDIRECT(F171):$D$1002),"")</f>
        <v/>
      </c>
    </row>
    <row r="172" spans="1:7" x14ac:dyDescent="0.25">
      <c r="A172" t="s">
        <v>826</v>
      </c>
      <c r="B172" t="str">
        <f t="shared" si="4"/>
        <v>non-subsidizedhealthcoverage</v>
      </c>
      <c r="C172">
        <f>IF(B172=LOOKUP(B172,terms!$B$2:$B$219),1,0)</f>
        <v>1</v>
      </c>
      <c r="D172">
        <f>IF(B172=LOOKUP(B172,terms!$B$2:$B$223),0,1)</f>
        <v>0</v>
      </c>
      <c r="E172">
        <v>172</v>
      </c>
      <c r="F172" t="str">
        <f t="shared" si="5"/>
        <v>D172</v>
      </c>
      <c r="G172">
        <f ca="1">IF(C172=1,SUM(INDIRECT(F172):$D$1002),"")</f>
        <v>145</v>
      </c>
    </row>
    <row r="173" spans="1:7" x14ac:dyDescent="0.25">
      <c r="A173" t="s">
        <v>1080</v>
      </c>
      <c r="B173" t="str">
        <f t="shared" si="4"/>
        <v>chipplaninformation</v>
      </c>
      <c r="C173">
        <f>IF(B173=LOOKUP(B173,terms!$B$2:$B$219),1,0)</f>
        <v>0</v>
      </c>
      <c r="D173">
        <f>IF(B173=LOOKUP(B173,terms!$B$2:$B$223),0,1)</f>
        <v>1</v>
      </c>
      <c r="E173">
        <v>173</v>
      </c>
      <c r="F173" t="str">
        <f t="shared" si="5"/>
        <v>D173</v>
      </c>
      <c r="G173" t="str">
        <f ca="1">IF(C173=1,SUM(INDIRECT(F173):$D$1002),"")</f>
        <v/>
      </c>
    </row>
    <row r="174" spans="1:7" x14ac:dyDescent="0.25">
      <c r="A174" t="s">
        <v>1081</v>
      </c>
      <c r="B174" t="str">
        <f t="shared" si="4"/>
        <v>authorizedpersoncompleting</v>
      </c>
      <c r="C174">
        <f>IF(B174=LOOKUP(B174,terms!$B$2:$B$219),1,0)</f>
        <v>0</v>
      </c>
      <c r="D174">
        <f>IF(B174=LOOKUP(B174,terms!$B$2:$B$223),0,1)</f>
        <v>1</v>
      </c>
      <c r="E174">
        <v>174</v>
      </c>
      <c r="F174" t="str">
        <f t="shared" si="5"/>
        <v>D174</v>
      </c>
      <c r="G174" t="str">
        <f ca="1">IF(C174=1,SUM(INDIRECT(F174):$D$1002),"")</f>
        <v/>
      </c>
    </row>
    <row r="175" spans="1:7" x14ac:dyDescent="0.25">
      <c r="A175" t="s">
        <v>1082</v>
      </c>
      <c r="B175" t="str">
        <f t="shared" si="4"/>
        <v>federalrequirementstandard</v>
      </c>
      <c r="C175">
        <f>IF(B175=LOOKUP(B175,terms!$B$2:$B$219),1,0)</f>
        <v>0</v>
      </c>
      <c r="D175">
        <f>IF(B175=LOOKUP(B175,terms!$B$2:$B$223),0,1)</f>
        <v>1</v>
      </c>
      <c r="E175">
        <v>175</v>
      </c>
      <c r="F175" t="str">
        <f t="shared" si="5"/>
        <v>D175</v>
      </c>
      <c r="G175" t="str">
        <f ca="1">IF(C175=1,SUM(INDIRECT(F175):$D$1002),"")</f>
        <v/>
      </c>
    </row>
    <row r="176" spans="1:7" x14ac:dyDescent="0.25">
      <c r="A176" t="s">
        <v>1083</v>
      </c>
      <c r="B176" t="str">
        <f t="shared" si="4"/>
        <v>calheerswebportal</v>
      </c>
      <c r="C176">
        <f>IF(B176=LOOKUP(B176,terms!$B$2:$B$219),1,0)</f>
        <v>0</v>
      </c>
      <c r="D176">
        <f>IF(B176=LOOKUP(B176,terms!$B$2:$B$223),0,1)</f>
        <v>1</v>
      </c>
      <c r="E176">
        <v>176</v>
      </c>
      <c r="F176" t="str">
        <f t="shared" si="5"/>
        <v>D176</v>
      </c>
      <c r="G176" t="str">
        <f ca="1">IF(C176=1,SUM(INDIRECT(F176):$D$1002),"")</f>
        <v/>
      </c>
    </row>
    <row r="177" spans="1:7" x14ac:dyDescent="0.25">
      <c r="A177" t="s">
        <v>1084</v>
      </c>
      <c r="B177" t="str">
        <f t="shared" si="4"/>
        <v>listavailableplan</v>
      </c>
      <c r="C177">
        <f>IF(B177=LOOKUP(B177,terms!$B$2:$B$219),1,0)</f>
        <v>0</v>
      </c>
      <c r="D177">
        <f>IF(B177=LOOKUP(B177,terms!$B$2:$B$223),0,1)</f>
        <v>1</v>
      </c>
      <c r="E177">
        <v>177</v>
      </c>
      <c r="F177" t="str">
        <f t="shared" si="5"/>
        <v>D177</v>
      </c>
      <c r="G177" t="str">
        <f ca="1">IF(C177=1,SUM(INDIRECT(F177):$D$1002),"")</f>
        <v/>
      </c>
    </row>
    <row r="178" spans="1:7" x14ac:dyDescent="0.25">
      <c r="A178" t="s">
        <v>1085</v>
      </c>
      <c r="B178" t="str">
        <f t="shared" si="4"/>
        <v>singlestreamlinedapplication</v>
      </c>
      <c r="C178">
        <f>IF(B178=LOOKUP(B178,terms!$B$2:$B$219),1,0)</f>
        <v>0</v>
      </c>
      <c r="D178">
        <f>IF(B178=LOOKUP(B178,terms!$B$2:$B$223),0,1)</f>
        <v>1</v>
      </c>
      <c r="E178">
        <v>178</v>
      </c>
      <c r="F178" t="str">
        <f t="shared" si="5"/>
        <v>D178</v>
      </c>
      <c r="G178" t="str">
        <f ca="1">IF(C178=1,SUM(INDIRECT(F178):$D$1002),"")</f>
        <v/>
      </c>
    </row>
    <row r="179" spans="1:7" x14ac:dyDescent="0.25">
      <c r="A179" t="s">
        <v>1086</v>
      </c>
      <c r="B179" t="str">
        <f t="shared" si="4"/>
        <v>individualuseraccount</v>
      </c>
      <c r="C179">
        <f>IF(B179=LOOKUP(B179,terms!$B$2:$B$219),1,0)</f>
        <v>0</v>
      </c>
      <c r="D179">
        <f>IF(B179=LOOKUP(B179,terms!$B$2:$B$223),0,1)</f>
        <v>1</v>
      </c>
      <c r="E179">
        <v>179</v>
      </c>
      <c r="F179" t="str">
        <f t="shared" si="5"/>
        <v>D179</v>
      </c>
      <c r="G179" t="str">
        <f ca="1">IF(C179=1,SUM(INDIRECT(F179):$D$1002),"")</f>
        <v/>
      </c>
    </row>
    <row r="180" spans="1:7" x14ac:dyDescent="0.25">
      <c r="A180" t="s">
        <v>1087</v>
      </c>
      <c r="B180" t="str">
        <f t="shared" si="4"/>
        <v>verifiedexemptionrequest</v>
      </c>
      <c r="C180">
        <f>IF(B180=LOOKUP(B180,terms!$B$2:$B$219),1,0)</f>
        <v>0</v>
      </c>
      <c r="D180">
        <f>IF(B180=LOOKUP(B180,terms!$B$2:$B$223),0,1)</f>
        <v>1</v>
      </c>
      <c r="E180">
        <v>180</v>
      </c>
      <c r="F180" t="str">
        <f t="shared" si="5"/>
        <v>D180</v>
      </c>
      <c r="G180" t="str">
        <f ca="1">IF(C180=1,SUM(INDIRECT(F180):$D$1002),"")</f>
        <v/>
      </c>
    </row>
    <row r="181" spans="1:7" x14ac:dyDescent="0.25">
      <c r="A181" t="s">
        <v>1088</v>
      </c>
      <c r="B181" t="str">
        <f t="shared" si="4"/>
        <v>determineplanavailability</v>
      </c>
      <c r="C181">
        <f>IF(B181=LOOKUP(B181,terms!$B$2:$B$219),1,0)</f>
        <v>0</v>
      </c>
      <c r="D181">
        <f>IF(B181=LOOKUP(B181,terms!$B$2:$B$223),0,1)</f>
        <v>1</v>
      </c>
      <c r="E181">
        <v>181</v>
      </c>
      <c r="F181" t="str">
        <f t="shared" si="5"/>
        <v>D181</v>
      </c>
      <c r="G181" t="str">
        <f ca="1">IF(C181=1,SUM(INDIRECT(F181):$D$1002),"")</f>
        <v/>
      </c>
    </row>
    <row r="182" spans="1:7" x14ac:dyDescent="0.25">
      <c r="A182" t="s">
        <v>1089</v>
      </c>
      <c r="B182" t="str">
        <f t="shared" si="4"/>
        <v>standardizedonlineapplication</v>
      </c>
      <c r="C182">
        <f>IF(B182=LOOKUP(B182,terms!$B$2:$B$219),1,0)</f>
        <v>0</v>
      </c>
      <c r="D182">
        <f>IF(B182=LOOKUP(B182,terms!$B$2:$B$223),0,1)</f>
        <v>1</v>
      </c>
      <c r="E182">
        <v>182</v>
      </c>
      <c r="F182" t="str">
        <f t="shared" si="5"/>
        <v>D182</v>
      </c>
      <c r="G182" t="str">
        <f ca="1">IF(C182=1,SUM(INDIRECT(F182):$D$1002),"")</f>
        <v/>
      </c>
    </row>
    <row r="183" spans="1:7" x14ac:dyDescent="0.25">
      <c r="A183" t="s">
        <v>1090</v>
      </c>
      <c r="B183" t="str">
        <f t="shared" si="4"/>
        <v>preprintedapplicationmailed</v>
      </c>
      <c r="C183">
        <f>IF(B183=LOOKUP(B183,terms!$B$2:$B$219),1,0)</f>
        <v>0</v>
      </c>
      <c r="D183">
        <f>IF(B183=LOOKUP(B183,terms!$B$2:$B$223),0,1)</f>
        <v>1</v>
      </c>
      <c r="E183">
        <v>183</v>
      </c>
      <c r="F183" t="str">
        <f t="shared" si="5"/>
        <v>D183</v>
      </c>
      <c r="G183" t="str">
        <f ca="1">IF(C183=1,SUM(INDIRECT(F183):$D$1002),"")</f>
        <v/>
      </c>
    </row>
    <row r="184" spans="1:7" x14ac:dyDescent="0.25">
      <c r="A184" t="s">
        <v>1091</v>
      </c>
      <c r="B184" t="str">
        <f t="shared" si="4"/>
        <v>provideeventtrigger</v>
      </c>
      <c r="C184">
        <f>IF(B184=LOOKUP(B184,terms!$B$2:$B$219),1,0)</f>
        <v>0</v>
      </c>
      <c r="D184">
        <f>IF(B184=LOOKUP(B184,terms!$B$2:$B$223),0,1)</f>
        <v>1</v>
      </c>
      <c r="E184">
        <v>184</v>
      </c>
      <c r="F184" t="str">
        <f t="shared" si="5"/>
        <v>D184</v>
      </c>
      <c r="G184" t="str">
        <f ca="1">IF(C184=1,SUM(INDIRECT(F184):$D$1002),"")</f>
        <v/>
      </c>
    </row>
    <row r="185" spans="1:7" x14ac:dyDescent="0.25">
      <c r="A185" t="s">
        <v>1092</v>
      </c>
      <c r="B185" t="str">
        <f t="shared" si="4"/>
        <v>processindividualdisenrollment</v>
      </c>
      <c r="C185">
        <f>IF(B185=LOOKUP(B185,terms!$B$2:$B$219),1,0)</f>
        <v>0</v>
      </c>
      <c r="D185">
        <f>IF(B185=LOOKUP(B185,terms!$B$2:$B$223),0,1)</f>
        <v>1</v>
      </c>
      <c r="E185">
        <v>185</v>
      </c>
      <c r="F185" t="str">
        <f t="shared" si="5"/>
        <v>D185</v>
      </c>
      <c r="G185" t="str">
        <f ca="1">IF(C185=1,SUM(INDIRECT(F185):$D$1002),"")</f>
        <v/>
      </c>
    </row>
    <row r="186" spans="1:7" x14ac:dyDescent="0.25">
      <c r="A186" t="s">
        <v>1093</v>
      </c>
      <c r="B186" t="str">
        <f t="shared" si="4"/>
        <v>generatereportsad-hoc</v>
      </c>
      <c r="C186">
        <f>IF(B186=LOOKUP(B186,terms!$B$2:$B$219),1,0)</f>
        <v>0</v>
      </c>
      <c r="D186">
        <f>IF(B186=LOOKUP(B186,terms!$B$2:$B$223),0,1)</f>
        <v>1</v>
      </c>
      <c r="E186">
        <v>186</v>
      </c>
      <c r="F186" t="str">
        <f t="shared" si="5"/>
        <v>D186</v>
      </c>
      <c r="G186" t="str">
        <f ca="1">IF(C186=1,SUM(INDIRECT(F186):$D$1002),"")</f>
        <v/>
      </c>
    </row>
    <row r="187" spans="1:7" x14ac:dyDescent="0.25">
      <c r="A187" t="s">
        <v>1094</v>
      </c>
      <c r="B187" t="str">
        <f t="shared" si="4"/>
        <v>consumersaccountapplication</v>
      </c>
      <c r="C187">
        <f>IF(B187=LOOKUP(B187,terms!$B$2:$B$219),1,0)</f>
        <v>0</v>
      </c>
      <c r="D187">
        <f>IF(B187=LOOKUP(B187,terms!$B$2:$B$223),0,1)</f>
        <v>1</v>
      </c>
      <c r="E187">
        <v>187</v>
      </c>
      <c r="F187" t="str">
        <f t="shared" si="5"/>
        <v>D187</v>
      </c>
      <c r="G187" t="str">
        <f ca="1">IF(C187=1,SUM(INDIRECT(F187):$D$1002),"")</f>
        <v/>
      </c>
    </row>
    <row r="188" spans="1:7" x14ac:dyDescent="0.25">
      <c r="A188" t="s">
        <v>708</v>
      </c>
      <c r="B188" t="str">
        <f t="shared" si="4"/>
        <v>annualenrollmentperiod</v>
      </c>
      <c r="C188">
        <f>IF(B188=LOOKUP(B188,terms!$B$2:$B$219),1,0)</f>
        <v>1</v>
      </c>
      <c r="D188">
        <f>IF(B188=LOOKUP(B188,terms!$B$2:$B$223),0,1)</f>
        <v>0</v>
      </c>
      <c r="E188">
        <v>188</v>
      </c>
      <c r="F188" t="str">
        <f t="shared" si="5"/>
        <v>D188</v>
      </c>
      <c r="G188">
        <f ca="1">IF(C188=1,SUM(INDIRECT(F188):$D$1002),"")</f>
        <v>130</v>
      </c>
    </row>
    <row r="189" spans="1:7" x14ac:dyDescent="0.25">
      <c r="A189" t="s">
        <v>1095</v>
      </c>
      <c r="B189" t="str">
        <f t="shared" si="4"/>
        <v>planselectioncriterion</v>
      </c>
      <c r="C189">
        <f>IF(B189=LOOKUP(B189,terms!$B$2:$B$219),1,0)</f>
        <v>0</v>
      </c>
      <c r="D189">
        <f>IF(B189=LOOKUP(B189,terms!$B$2:$B$223),0,1)</f>
        <v>1</v>
      </c>
      <c r="E189">
        <v>189</v>
      </c>
      <c r="F189" t="str">
        <f t="shared" si="5"/>
        <v>D189</v>
      </c>
      <c r="G189" t="str">
        <f ca="1">IF(C189=1,SUM(INDIRECT(F189):$D$1002),"")</f>
        <v/>
      </c>
    </row>
    <row r="190" spans="1:7" x14ac:dyDescent="0.25">
      <c r="A190" t="s">
        <v>1096</v>
      </c>
      <c r="B190" t="str">
        <f t="shared" si="4"/>
        <v>addadditionaldatum</v>
      </c>
      <c r="C190">
        <f>IF(B190=LOOKUP(B190,terms!$B$2:$B$219),1,0)</f>
        <v>0</v>
      </c>
      <c r="D190">
        <f>IF(B190=LOOKUP(B190,terms!$B$2:$B$223),0,1)</f>
        <v>1</v>
      </c>
      <c r="E190">
        <v>190</v>
      </c>
      <c r="F190" t="str">
        <f t="shared" si="5"/>
        <v>D190</v>
      </c>
      <c r="G190" t="str">
        <f ca="1">IF(C190=1,SUM(INDIRECT(F190):$D$1002),"")</f>
        <v/>
      </c>
    </row>
    <row r="191" spans="1:7" x14ac:dyDescent="0.25">
      <c r="A191" t="s">
        <v>1097</v>
      </c>
      <c r="B191" t="str">
        <f t="shared" si="4"/>
        <v>currenthealthcareoption</v>
      </c>
      <c r="C191">
        <f>IF(B191=LOOKUP(B191,terms!$B$2:$B$219),1,0)</f>
        <v>0</v>
      </c>
      <c r="D191">
        <f>IF(B191=LOOKUP(B191,terms!$B$2:$B$223),0,1)</f>
        <v>1</v>
      </c>
      <c r="E191">
        <v>191</v>
      </c>
      <c r="F191" t="str">
        <f t="shared" si="5"/>
        <v>D191</v>
      </c>
      <c r="G191" t="str">
        <f ca="1">IF(C191=1,SUM(INDIRECT(F191):$D$1002),"")</f>
        <v/>
      </c>
    </row>
    <row r="192" spans="1:7" x14ac:dyDescent="0.25">
      <c r="A192" t="s">
        <v>1098</v>
      </c>
      <c r="B192" t="str">
        <f t="shared" si="4"/>
        <v>formalwrittennotice</v>
      </c>
      <c r="C192">
        <f>IF(B192=LOOKUP(B192,terms!$B$2:$B$219),1,0)</f>
        <v>0</v>
      </c>
      <c r="D192">
        <f>IF(B192=LOOKUP(B192,terms!$B$2:$B$223),0,1)</f>
        <v>1</v>
      </c>
      <c r="E192">
        <v>192</v>
      </c>
      <c r="F192" t="str">
        <f t="shared" si="5"/>
        <v>D192</v>
      </c>
      <c r="G192" t="str">
        <f ca="1">IF(C192=1,SUM(INDIRECT(F192):$D$1002),"")</f>
        <v/>
      </c>
    </row>
    <row r="193" spans="1:7" x14ac:dyDescent="0.25">
      <c r="A193" t="s">
        <v>1099</v>
      </c>
      <c r="B193" t="str">
        <f t="shared" si="4"/>
        <v>individual'scurrentplan</v>
      </c>
      <c r="C193">
        <f>IF(B193=LOOKUP(B193,terms!$B$2:$B$219),1,0)</f>
        <v>0</v>
      </c>
      <c r="D193">
        <f>IF(B193=LOOKUP(B193,terms!$B$2:$B$223),0,1)</f>
        <v>1</v>
      </c>
      <c r="E193">
        <v>193</v>
      </c>
      <c r="F193" t="str">
        <f t="shared" si="5"/>
        <v>D193</v>
      </c>
      <c r="G193" t="str">
        <f ca="1">IF(C193=1,SUM(INDIRECT(F193):$D$1002),"")</f>
        <v/>
      </c>
    </row>
    <row r="194" spans="1:7" x14ac:dyDescent="0.25">
      <c r="A194" t="s">
        <v>1100</v>
      </c>
      <c r="B194" t="str">
        <f t="shared" si="4"/>
        <v>listcertifiedqhp</v>
      </c>
      <c r="C194">
        <f>IF(B194=LOOKUP(B194,terms!$B$2:$B$219),1,0)</f>
        <v>0</v>
      </c>
      <c r="D194">
        <f>IF(B194=LOOKUP(B194,terms!$B$2:$B$223),0,1)</f>
        <v>1</v>
      </c>
      <c r="E194">
        <v>194</v>
      </c>
      <c r="F194" t="str">
        <f t="shared" si="5"/>
        <v>D194</v>
      </c>
      <c r="G194" t="str">
        <f ca="1">IF(C194=1,SUM(INDIRECT(F194):$D$1002),"")</f>
        <v/>
      </c>
    </row>
    <row r="195" spans="1:7" x14ac:dyDescent="0.25">
      <c r="A195" t="s">
        <v>1101</v>
      </c>
      <c r="B195" t="str">
        <f t="shared" ref="B195:B258" si="6">LOWER(SUBSTITUTE(A195," ",""))</f>
        <v>self-attestapplicationdatum</v>
      </c>
      <c r="C195">
        <f>IF(B195=LOOKUP(B195,terms!$B$2:$B$219),1,0)</f>
        <v>0</v>
      </c>
      <c r="D195">
        <f>IF(B195=LOOKUP(B195,terms!$B$2:$B$223),0,1)</f>
        <v>1</v>
      </c>
      <c r="E195">
        <v>195</v>
      </c>
      <c r="F195" t="str">
        <f t="shared" ref="F195:F258" si="7">CONCATENATE("D",E195)</f>
        <v>D195</v>
      </c>
      <c r="G195" t="str">
        <f ca="1">IF(C195=1,SUM(INDIRECT(F195):$D$1002),"")</f>
        <v/>
      </c>
    </row>
    <row r="196" spans="1:7" x14ac:dyDescent="0.25">
      <c r="A196" t="s">
        <v>1102</v>
      </c>
      <c r="B196" t="str">
        <f t="shared" si="6"/>
        <v>medi-calinmateeligibility</v>
      </c>
      <c r="C196">
        <f>IF(B196=LOOKUP(B196,terms!$B$2:$B$219),1,0)</f>
        <v>1</v>
      </c>
      <c r="D196">
        <f>IF(B196=LOOKUP(B196,terms!$B$2:$B$223),0,1)</f>
        <v>0</v>
      </c>
      <c r="E196">
        <v>196</v>
      </c>
      <c r="F196" t="str">
        <f t="shared" si="7"/>
        <v>D196</v>
      </c>
      <c r="G196">
        <f ca="1">IF(C196=1,SUM(INDIRECT(F196):$D$1002),"")</f>
        <v>123</v>
      </c>
    </row>
    <row r="197" spans="1:7" x14ac:dyDescent="0.25">
      <c r="A197" t="s">
        <v>1103</v>
      </c>
      <c r="B197" t="str">
        <f t="shared" si="6"/>
        <v>includingapplicationdatum</v>
      </c>
      <c r="C197">
        <f>IF(B197=LOOKUP(B197,terms!$B$2:$B$219),1,0)</f>
        <v>0</v>
      </c>
      <c r="D197">
        <f>IF(B197=LOOKUP(B197,terms!$B$2:$B$223),0,1)</f>
        <v>1</v>
      </c>
      <c r="E197">
        <v>197</v>
      </c>
      <c r="F197" t="str">
        <f t="shared" si="7"/>
        <v>D197</v>
      </c>
      <c r="G197" t="str">
        <f ca="1">IF(C197=1,SUM(INDIRECT(F197):$D$1002),"")</f>
        <v/>
      </c>
    </row>
    <row r="198" spans="1:7" x14ac:dyDescent="0.25">
      <c r="A198" t="s">
        <v>1104</v>
      </c>
      <c r="B198" t="str">
        <f t="shared" si="6"/>
        <v>providesummaryinformation</v>
      </c>
      <c r="C198">
        <f>IF(B198=LOOKUP(B198,terms!$B$2:$B$219),1,0)</f>
        <v>0</v>
      </c>
      <c r="D198">
        <f>IF(B198=LOOKUP(B198,terms!$B$2:$B$223),0,1)</f>
        <v>1</v>
      </c>
      <c r="E198">
        <v>198</v>
      </c>
      <c r="F198" t="str">
        <f t="shared" si="7"/>
        <v>D198</v>
      </c>
      <c r="G198" t="str">
        <f ca="1">IF(C198=1,SUM(INDIRECT(F198):$D$1002),"")</f>
        <v/>
      </c>
    </row>
    <row r="199" spans="1:7" x14ac:dyDescent="0.25">
      <c r="A199" t="s">
        <v>1105</v>
      </c>
      <c r="B199" t="str">
        <f t="shared" si="6"/>
        <v>calheersenrollmentdatum</v>
      </c>
      <c r="C199">
        <f>IF(B199=LOOKUP(B199,terms!$B$2:$B$219),1,0)</f>
        <v>0</v>
      </c>
      <c r="D199">
        <f>IF(B199=LOOKUP(B199,terms!$B$2:$B$223),0,1)</f>
        <v>1</v>
      </c>
      <c r="E199">
        <v>199</v>
      </c>
      <c r="F199" t="str">
        <f t="shared" si="7"/>
        <v>D199</v>
      </c>
      <c r="G199" t="str">
        <f ca="1">IF(C199=1,SUM(INDIRECT(F199):$D$1002),"")</f>
        <v/>
      </c>
    </row>
    <row r="200" spans="1:7" x14ac:dyDescent="0.25">
      <c r="A200" t="s">
        <v>1106</v>
      </c>
      <c r="B200" t="str">
        <f t="shared" si="6"/>
        <v>trackhistoricalrating</v>
      </c>
      <c r="C200">
        <f>IF(B200=LOOKUP(B200,terms!$B$2:$B$219),1,0)</f>
        <v>0</v>
      </c>
      <c r="D200">
        <f>IF(B200=LOOKUP(B200,terms!$B$2:$B$223),0,1)</f>
        <v>1</v>
      </c>
      <c r="E200">
        <v>200</v>
      </c>
      <c r="F200" t="str">
        <f t="shared" si="7"/>
        <v>D200</v>
      </c>
      <c r="G200" t="str">
        <f ca="1">IF(C200=1,SUM(INDIRECT(F200):$D$1002),"")</f>
        <v/>
      </c>
    </row>
    <row r="201" spans="1:7" x14ac:dyDescent="0.25">
      <c r="A201" t="s">
        <v>1107</v>
      </c>
      <c r="B201" t="str">
        <f t="shared" si="6"/>
        <v>updateqhpinformation</v>
      </c>
      <c r="C201">
        <f>IF(B201=LOOKUP(B201,terms!$B$2:$B$219),1,0)</f>
        <v>0</v>
      </c>
      <c r="D201">
        <f>IF(B201=LOOKUP(B201,terms!$B$2:$B$223),0,1)</f>
        <v>1</v>
      </c>
      <c r="E201">
        <v>201</v>
      </c>
      <c r="F201" t="str">
        <f t="shared" si="7"/>
        <v>D201</v>
      </c>
      <c r="G201" t="str">
        <f ca="1">IF(C201=1,SUM(INDIRECT(F201):$D$1002),"")</f>
        <v/>
      </c>
    </row>
    <row r="202" spans="1:7" x14ac:dyDescent="0.25">
      <c r="A202" t="s">
        <v>1108</v>
      </c>
      <c r="B202" t="str">
        <f t="shared" si="6"/>
        <v>recordindividualpreference</v>
      </c>
      <c r="C202">
        <f>IF(B202=LOOKUP(B202,terms!$B$2:$B$219),1,0)</f>
        <v>0</v>
      </c>
      <c r="D202">
        <f>IF(B202=LOOKUP(B202,terms!$B$2:$B$223),0,1)</f>
        <v>1</v>
      </c>
      <c r="E202">
        <v>202</v>
      </c>
      <c r="F202" t="str">
        <f t="shared" si="7"/>
        <v>D202</v>
      </c>
      <c r="G202" t="str">
        <f ca="1">IF(C202=1,SUM(INDIRECT(F202):$D$1002),"")</f>
        <v/>
      </c>
    </row>
    <row r="203" spans="1:7" x14ac:dyDescent="0.25">
      <c r="A203" t="s">
        <v>1109</v>
      </c>
      <c r="B203" t="str">
        <f t="shared" si="6"/>
        <v>webportalapplication</v>
      </c>
      <c r="C203">
        <f>IF(B203=LOOKUP(B203,terms!$B$2:$B$219),1,0)</f>
        <v>0</v>
      </c>
      <c r="D203">
        <f>IF(B203=LOOKUP(B203,terms!$B$2:$B$223),0,1)</f>
        <v>1</v>
      </c>
      <c r="E203">
        <v>203</v>
      </c>
      <c r="F203" t="str">
        <f t="shared" si="7"/>
        <v>D203</v>
      </c>
      <c r="G203" t="str">
        <f ca="1">IF(C203=1,SUM(INDIRECT(F203):$D$1002),"")</f>
        <v/>
      </c>
    </row>
    <row r="204" spans="1:7" x14ac:dyDescent="0.25">
      <c r="A204" t="s">
        <v>1110</v>
      </c>
      <c r="B204" t="str">
        <f t="shared" si="6"/>
        <v>presentuserfeedback</v>
      </c>
      <c r="C204">
        <f>IF(B204=LOOKUP(B204,terms!$B$2:$B$219),1,0)</f>
        <v>0</v>
      </c>
      <c r="D204">
        <f>IF(B204=LOOKUP(B204,terms!$B$2:$B$223),0,1)</f>
        <v>1</v>
      </c>
      <c r="E204">
        <v>204</v>
      </c>
      <c r="F204" t="str">
        <f t="shared" si="7"/>
        <v>D204</v>
      </c>
      <c r="G204" t="str">
        <f ca="1">IF(C204=1,SUM(INDIRECT(F204):$D$1002),"")</f>
        <v/>
      </c>
    </row>
    <row r="205" spans="1:7" x14ac:dyDescent="0.25">
      <c r="A205" t="s">
        <v>1111</v>
      </c>
      <c r="B205" t="str">
        <f t="shared" si="6"/>
        <v>initialapplicationdate</v>
      </c>
      <c r="C205">
        <f>IF(B205=LOOKUP(B205,terms!$B$2:$B$219),1,0)</f>
        <v>0</v>
      </c>
      <c r="D205">
        <f>IF(B205=LOOKUP(B205,terms!$B$2:$B$223),0,1)</f>
        <v>1</v>
      </c>
      <c r="E205">
        <v>205</v>
      </c>
      <c r="F205" t="str">
        <f t="shared" si="7"/>
        <v>D205</v>
      </c>
      <c r="G205" t="str">
        <f ca="1">IF(C205=1,SUM(INDIRECT(F205):$D$1002),"")</f>
        <v/>
      </c>
    </row>
    <row r="206" spans="1:7" x14ac:dyDescent="0.25">
      <c r="A206" t="s">
        <v>1112</v>
      </c>
      <c r="B206" t="str">
        <f t="shared" si="6"/>
        <v>enrollmenteffectivedate</v>
      </c>
      <c r="C206">
        <f>IF(B206=LOOKUP(B206,terms!$B$2:$B$219),1,0)</f>
        <v>0</v>
      </c>
      <c r="D206">
        <f>IF(B206=LOOKUP(B206,terms!$B$2:$B$223),0,1)</f>
        <v>1</v>
      </c>
      <c r="E206">
        <v>206</v>
      </c>
      <c r="F206" t="str">
        <f t="shared" si="7"/>
        <v>D206</v>
      </c>
      <c r="G206" t="str">
        <f ca="1">IF(C206=1,SUM(INDIRECT(F206):$D$1002),"")</f>
        <v/>
      </c>
    </row>
    <row r="207" spans="1:7" x14ac:dyDescent="0.25">
      <c r="A207" t="s">
        <v>1113</v>
      </c>
      <c r="B207" t="str">
        <f t="shared" si="6"/>
        <v>provideonlinechat</v>
      </c>
      <c r="C207">
        <f>IF(B207=LOOKUP(B207,terms!$B$2:$B$219),1,0)</f>
        <v>0</v>
      </c>
      <c r="D207">
        <f>IF(B207=LOOKUP(B207,terms!$B$2:$B$223),0,1)</f>
        <v>1</v>
      </c>
      <c r="E207">
        <v>207</v>
      </c>
      <c r="F207" t="str">
        <f t="shared" si="7"/>
        <v>D207</v>
      </c>
      <c r="G207" t="str">
        <f ca="1">IF(C207=1,SUM(INDIRECT(F207):$D$1002),"")</f>
        <v/>
      </c>
    </row>
    <row r="208" spans="1:7" x14ac:dyDescent="0.25">
      <c r="A208" t="s">
        <v>1114</v>
      </c>
      <c r="B208" t="str">
        <f t="shared" si="6"/>
        <v>updatehelpscreen</v>
      </c>
      <c r="C208">
        <f>IF(B208=LOOKUP(B208,terms!$B$2:$B$219),1,0)</f>
        <v>0</v>
      </c>
      <c r="D208">
        <f>IF(B208=LOOKUP(B208,terms!$B$2:$B$223),0,1)</f>
        <v>1</v>
      </c>
      <c r="E208">
        <v>208</v>
      </c>
      <c r="F208" t="str">
        <f t="shared" si="7"/>
        <v>D208</v>
      </c>
      <c r="G208" t="str">
        <f ca="1">IF(C208=1,SUM(INDIRECT(F208):$D$1002),"")</f>
        <v/>
      </c>
    </row>
    <row r="209" spans="1:7" x14ac:dyDescent="0.25">
      <c r="A209" t="s">
        <v>1115</v>
      </c>
      <c r="B209" t="str">
        <f t="shared" si="6"/>
        <v>supportredetermination</v>
      </c>
      <c r="C209">
        <f>IF(B209=LOOKUP(B209,terms!$B$2:$B$219),1,0)</f>
        <v>0</v>
      </c>
      <c r="D209">
        <f>IF(B209=LOOKUP(B209,terms!$B$2:$B$223),0,1)</f>
        <v>1</v>
      </c>
      <c r="E209">
        <v>209</v>
      </c>
      <c r="F209" t="str">
        <f t="shared" si="7"/>
        <v>D209</v>
      </c>
      <c r="G209" t="str">
        <f ca="1">IF(C209=1,SUM(INDIRECT(F209):$D$1002),"")</f>
        <v/>
      </c>
    </row>
    <row r="210" spans="1:7" x14ac:dyDescent="0.25">
      <c r="A210" t="s">
        <v>1116</v>
      </c>
      <c r="B210" t="str">
        <f t="shared" si="6"/>
        <v>updatedapplicationdatum</v>
      </c>
      <c r="C210">
        <f>IF(B210=LOOKUP(B210,terms!$B$2:$B$219),1,0)</f>
        <v>0</v>
      </c>
      <c r="D210">
        <f>IF(B210=LOOKUP(B210,terms!$B$2:$B$223),0,1)</f>
        <v>1</v>
      </c>
      <c r="E210">
        <v>210</v>
      </c>
      <c r="F210" t="str">
        <f t="shared" si="7"/>
        <v>D210</v>
      </c>
      <c r="G210" t="str">
        <f ca="1">IF(C210=1,SUM(INDIRECT(F210):$D$1002),"")</f>
        <v/>
      </c>
    </row>
    <row r="211" spans="1:7" x14ac:dyDescent="0.25">
      <c r="A211" t="s">
        <v>1117</v>
      </c>
      <c r="B211" t="str">
        <f t="shared" si="6"/>
        <v>routeappealrequest</v>
      </c>
      <c r="C211">
        <f>IF(B211=LOOKUP(B211,terms!$B$2:$B$219),1,0)</f>
        <v>0</v>
      </c>
      <c r="D211">
        <f>IF(B211=LOOKUP(B211,terms!$B$2:$B$223),0,1)</f>
        <v>1</v>
      </c>
      <c r="E211">
        <v>211</v>
      </c>
      <c r="F211" t="str">
        <f t="shared" si="7"/>
        <v>D211</v>
      </c>
      <c r="G211" t="str">
        <f ca="1">IF(C211=1,SUM(INDIRECT(F211):$D$1002),"")</f>
        <v/>
      </c>
    </row>
    <row r="212" spans="1:7" x14ac:dyDescent="0.25">
      <c r="A212" t="s">
        <v>1118</v>
      </c>
      <c r="B212" t="str">
        <f t="shared" si="6"/>
        <v>saveconsumerinformation</v>
      </c>
      <c r="C212">
        <f>IF(B212=LOOKUP(B212,terms!$B$2:$B$219),1,0)</f>
        <v>0</v>
      </c>
      <c r="D212">
        <f>IF(B212=LOOKUP(B212,terms!$B$2:$B$223),0,1)</f>
        <v>1</v>
      </c>
      <c r="E212">
        <v>212</v>
      </c>
      <c r="F212" t="str">
        <f t="shared" si="7"/>
        <v>D212</v>
      </c>
      <c r="G212" t="str">
        <f ca="1">IF(C212=1,SUM(INDIRECT(F212):$D$1002),"")</f>
        <v/>
      </c>
    </row>
    <row r="213" spans="1:7" x14ac:dyDescent="0.25">
      <c r="A213" t="s">
        <v>1119</v>
      </c>
      <c r="B213" t="str">
        <f t="shared" si="6"/>
        <v>receiveapplicantdatum</v>
      </c>
      <c r="C213">
        <f>IF(B213=LOOKUP(B213,terms!$B$2:$B$219),1,0)</f>
        <v>0</v>
      </c>
      <c r="D213">
        <f>IF(B213=LOOKUP(B213,terms!$B$2:$B$223),0,1)</f>
        <v>1</v>
      </c>
      <c r="E213">
        <v>213</v>
      </c>
      <c r="F213" t="str">
        <f t="shared" si="7"/>
        <v>D213</v>
      </c>
      <c r="G213" t="str">
        <f ca="1">IF(C213=1,SUM(INDIRECT(F213):$D$1002),"")</f>
        <v/>
      </c>
    </row>
    <row r="214" spans="1:7" x14ac:dyDescent="0.25">
      <c r="A214" t="s">
        <v>1120</v>
      </c>
      <c r="B214" t="str">
        <f t="shared" si="6"/>
        <v>consumerexperiencerelated</v>
      </c>
      <c r="C214">
        <f>IF(B214=LOOKUP(B214,terms!$B$2:$B$219),1,0)</f>
        <v>0</v>
      </c>
      <c r="D214">
        <f>IF(B214=LOOKUP(B214,terms!$B$2:$B$223),0,1)</f>
        <v>1</v>
      </c>
      <c r="E214">
        <v>214</v>
      </c>
      <c r="F214" t="str">
        <f t="shared" si="7"/>
        <v>D214</v>
      </c>
      <c r="G214" t="str">
        <f ca="1">IF(C214=1,SUM(INDIRECT(F214):$D$1002),"")</f>
        <v/>
      </c>
    </row>
    <row r="215" spans="1:7" x14ac:dyDescent="0.25">
      <c r="A215" t="s">
        <v>1121</v>
      </c>
      <c r="B215" t="str">
        <f t="shared" si="6"/>
        <v>trackreviewstatus</v>
      </c>
      <c r="C215">
        <f>IF(B215=LOOKUP(B215,terms!$B$2:$B$219),1,0)</f>
        <v>0</v>
      </c>
      <c r="D215">
        <f>IF(B215=LOOKUP(B215,terms!$B$2:$B$223),0,1)</f>
        <v>1</v>
      </c>
      <c r="E215">
        <v>215</v>
      </c>
      <c r="F215" t="str">
        <f t="shared" si="7"/>
        <v>D215</v>
      </c>
      <c r="G215" t="str">
        <f ca="1">IF(C215=1,SUM(INDIRECT(F215):$D$1002),"")</f>
        <v/>
      </c>
    </row>
    <row r="216" spans="1:7" x14ac:dyDescent="0.25">
      <c r="A216" t="s">
        <v>1122</v>
      </c>
      <c r="B216" t="str">
        <f t="shared" si="6"/>
        <v>provideflexibleworkflow</v>
      </c>
      <c r="C216">
        <f>IF(B216=LOOKUP(B216,terms!$B$2:$B$219),1,0)</f>
        <v>0</v>
      </c>
      <c r="D216">
        <f>IF(B216=LOOKUP(B216,terms!$B$2:$B$223),0,1)</f>
        <v>1</v>
      </c>
      <c r="E216">
        <v>216</v>
      </c>
      <c r="F216" t="str">
        <f t="shared" si="7"/>
        <v>D216</v>
      </c>
      <c r="G216" t="str">
        <f ca="1">IF(C216=1,SUM(INDIRECT(F216):$D$1002),"")</f>
        <v/>
      </c>
    </row>
    <row r="217" spans="1:7" x14ac:dyDescent="0.25">
      <c r="A217" t="s">
        <v>1123</v>
      </c>
      <c r="B217" t="str">
        <f t="shared" si="6"/>
        <v>reportingcapabilitiesrequired</v>
      </c>
      <c r="C217">
        <f>IF(B217=LOOKUP(B217,terms!$B$2:$B$219),1,0)</f>
        <v>0</v>
      </c>
      <c r="D217">
        <f>IF(B217=LOOKUP(B217,terms!$B$2:$B$223),0,1)</f>
        <v>1</v>
      </c>
      <c r="E217">
        <v>217</v>
      </c>
      <c r="F217" t="str">
        <f t="shared" si="7"/>
        <v>D217</v>
      </c>
      <c r="G217" t="str">
        <f ca="1">IF(C217=1,SUM(INDIRECT(F217):$D$1002),"")</f>
        <v/>
      </c>
    </row>
    <row r="218" spans="1:7" x14ac:dyDescent="0.25">
      <c r="A218" t="s">
        <v>1124</v>
      </c>
      <c r="B218" t="str">
        <f t="shared" si="6"/>
        <v>subsidizedapplicationsreceived</v>
      </c>
      <c r="C218">
        <f>IF(B218=LOOKUP(B218,terms!$B$2:$B$219),1,0)</f>
        <v>0</v>
      </c>
      <c r="D218">
        <f>IF(B218=LOOKUP(B218,terms!$B$2:$B$223),0,1)</f>
        <v>1</v>
      </c>
      <c r="E218">
        <v>218</v>
      </c>
      <c r="F218" t="str">
        <f t="shared" si="7"/>
        <v>D218</v>
      </c>
      <c r="G218" t="str">
        <f ca="1">IF(C218=1,SUM(INDIRECT(F218):$D$1002),"")</f>
        <v/>
      </c>
    </row>
    <row r="219" spans="1:7" x14ac:dyDescent="0.25">
      <c r="A219" t="s">
        <v>1125</v>
      </c>
      <c r="B219" t="str">
        <f t="shared" si="6"/>
        <v>estimatedannual</v>
      </c>
      <c r="C219">
        <f>IF(B219=LOOKUP(B219,terms!$B$2:$B$219),1,0)</f>
        <v>0</v>
      </c>
      <c r="D219">
        <f>IF(B219=LOOKUP(B219,terms!$B$2:$B$223),0,1)</f>
        <v>1</v>
      </c>
      <c r="E219">
        <v>219</v>
      </c>
      <c r="F219" t="str">
        <f t="shared" si="7"/>
        <v>D219</v>
      </c>
      <c r="G219" t="str">
        <f ca="1">IF(C219=1,SUM(INDIRECT(F219):$D$1002),"")</f>
        <v/>
      </c>
    </row>
    <row r="220" spans="1:7" x14ac:dyDescent="0.25">
      <c r="A220" t="s">
        <v>1126</v>
      </c>
      <c r="B220" t="str">
        <f t="shared" si="6"/>
        <v>trackindividualenrollment</v>
      </c>
      <c r="C220">
        <f>IF(B220=LOOKUP(B220,terms!$B$2:$B$219),1,0)</f>
        <v>0</v>
      </c>
      <c r="D220">
        <f>IF(B220=LOOKUP(B220,terms!$B$2:$B$223),0,1)</f>
        <v>1</v>
      </c>
      <c r="E220">
        <v>220</v>
      </c>
      <c r="F220" t="str">
        <f t="shared" si="7"/>
        <v>D220</v>
      </c>
      <c r="G220" t="str">
        <f ca="1">IF(C220=1,SUM(INDIRECT(F220):$D$1002),"")</f>
        <v/>
      </c>
    </row>
    <row r="221" spans="1:7" x14ac:dyDescent="0.25">
      <c r="A221" t="s">
        <v>1127</v>
      </c>
      <c r="B221" t="str">
        <f t="shared" si="6"/>
        <v>includehouseholdmember</v>
      </c>
      <c r="C221">
        <f>IF(B221=LOOKUP(B221,terms!$B$2:$B$219),1,0)</f>
        <v>0</v>
      </c>
      <c r="D221">
        <f>IF(B221=LOOKUP(B221,terms!$B$2:$B$223),0,1)</f>
        <v>1</v>
      </c>
      <c r="E221">
        <v>221</v>
      </c>
      <c r="F221" t="str">
        <f t="shared" si="7"/>
        <v>D221</v>
      </c>
      <c r="G221" t="str">
        <f ca="1">IF(C221=1,SUM(INDIRECT(F221):$D$1002),"")</f>
        <v/>
      </c>
    </row>
    <row r="222" spans="1:7" x14ac:dyDescent="0.25">
      <c r="A222" t="s">
        <v>1128</v>
      </c>
      <c r="B222" t="str">
        <f t="shared" si="6"/>
        <v>calheersemailnotification</v>
      </c>
      <c r="C222">
        <f>IF(B222=LOOKUP(B222,terms!$B$2:$B$219),1,0)</f>
        <v>0</v>
      </c>
      <c r="D222">
        <f>IF(B222=LOOKUP(B222,terms!$B$2:$B$223),0,1)</f>
        <v>1</v>
      </c>
      <c r="E222">
        <v>222</v>
      </c>
      <c r="F222" t="str">
        <f t="shared" si="7"/>
        <v>D222</v>
      </c>
      <c r="G222" t="str">
        <f ca="1">IF(C222=1,SUM(INDIRECT(F222):$D$1002),"")</f>
        <v/>
      </c>
    </row>
    <row r="223" spans="1:7" x14ac:dyDescent="0.25">
      <c r="A223" t="s">
        <v>1129</v>
      </c>
      <c r="B223" t="str">
        <f t="shared" si="6"/>
        <v>collectdatum</v>
      </c>
      <c r="C223">
        <f>IF(B223=LOOKUP(B223,terms!$B$2:$B$219),1,0)</f>
        <v>0</v>
      </c>
      <c r="D223">
        <f>IF(B223=LOOKUP(B223,terms!$B$2:$B$223),0,1)</f>
        <v>1</v>
      </c>
      <c r="E223">
        <v>223</v>
      </c>
      <c r="F223" t="str">
        <f t="shared" si="7"/>
        <v>D223</v>
      </c>
      <c r="G223" t="str">
        <f ca="1">IF(C223=1,SUM(INDIRECT(F223):$D$1002),"")</f>
        <v/>
      </c>
    </row>
    <row r="224" spans="1:7" x14ac:dyDescent="0.25">
      <c r="A224" t="s">
        <v>1130</v>
      </c>
      <c r="B224" t="str">
        <f t="shared" si="6"/>
        <v>provideproviderdirectory</v>
      </c>
      <c r="C224">
        <f>IF(B224=LOOKUP(B224,terms!$B$2:$B$219),1,0)</f>
        <v>0</v>
      </c>
      <c r="D224">
        <f>IF(B224=LOOKUP(B224,terms!$B$2:$B$223),0,1)</f>
        <v>1</v>
      </c>
      <c r="E224">
        <v>224</v>
      </c>
      <c r="F224" t="str">
        <f t="shared" si="7"/>
        <v>D224</v>
      </c>
      <c r="G224" t="str">
        <f ca="1">IF(C224=1,SUM(INDIRECT(F224):$D$1002),"")</f>
        <v/>
      </c>
    </row>
    <row r="225" spans="1:7" x14ac:dyDescent="0.25">
      <c r="A225" t="s">
        <v>1131</v>
      </c>
      <c r="B225" t="str">
        <f t="shared" si="6"/>
        <v>providedecisionsupport</v>
      </c>
      <c r="C225">
        <f>IF(B225=LOOKUP(B225,terms!$B$2:$B$219),1,0)</f>
        <v>0</v>
      </c>
      <c r="D225">
        <f>IF(B225=LOOKUP(B225,terms!$B$2:$B$223),0,1)</f>
        <v>1</v>
      </c>
      <c r="E225">
        <v>225</v>
      </c>
      <c r="F225" t="str">
        <f t="shared" si="7"/>
        <v>D225</v>
      </c>
      <c r="G225" t="str">
        <f ca="1">IF(C225=1,SUM(INDIRECT(F225):$D$1002),"")</f>
        <v/>
      </c>
    </row>
    <row r="226" spans="1:7" x14ac:dyDescent="0.25">
      <c r="A226" t="s">
        <v>1132</v>
      </c>
      <c r="B226" t="str">
        <f t="shared" si="6"/>
        <v>sendelectronicnotification</v>
      </c>
      <c r="C226">
        <f>IF(B226=LOOKUP(B226,terms!$B$2:$B$219),1,0)</f>
        <v>0</v>
      </c>
      <c r="D226">
        <f>IF(B226=LOOKUP(B226,terms!$B$2:$B$223),0,1)</f>
        <v>1</v>
      </c>
      <c r="E226">
        <v>226</v>
      </c>
      <c r="F226" t="str">
        <f t="shared" si="7"/>
        <v>D226</v>
      </c>
      <c r="G226" t="str">
        <f ca="1">IF(C226=1,SUM(INDIRECT(F226):$D$1002),"")</f>
        <v/>
      </c>
    </row>
    <row r="227" spans="1:7" x14ac:dyDescent="0.25">
      <c r="A227" t="s">
        <v>1133</v>
      </c>
      <c r="B227" t="str">
        <f t="shared" si="6"/>
        <v>makeinquiry</v>
      </c>
      <c r="C227">
        <f>IF(B227=LOOKUP(B227,terms!$B$2:$B$219),1,0)</f>
        <v>0</v>
      </c>
      <c r="D227">
        <f>IF(B227=LOOKUP(B227,terms!$B$2:$B$223),0,1)</f>
        <v>1</v>
      </c>
      <c r="E227">
        <v>227</v>
      </c>
      <c r="F227" t="str">
        <f t="shared" si="7"/>
        <v>D227</v>
      </c>
      <c r="G227" t="str">
        <f ca="1">IF(C227=1,SUM(INDIRECT(F227):$D$1002),"")</f>
        <v/>
      </c>
    </row>
    <row r="228" spans="1:7" x14ac:dyDescent="0.25">
      <c r="A228" t="s">
        <v>1134</v>
      </c>
      <c r="B228" t="str">
        <f t="shared" si="6"/>
        <v>obtainverificationdatum</v>
      </c>
      <c r="C228">
        <f>IF(B228=LOOKUP(B228,terms!$B$2:$B$219),1,0)</f>
        <v>0</v>
      </c>
      <c r="D228">
        <f>IF(B228=LOOKUP(B228,terms!$B$2:$B$223),0,1)</f>
        <v>1</v>
      </c>
      <c r="E228">
        <v>228</v>
      </c>
      <c r="F228" t="str">
        <f t="shared" si="7"/>
        <v>D228</v>
      </c>
      <c r="G228" t="str">
        <f ca="1">IF(C228=1,SUM(INDIRECT(F228):$D$1002),"")</f>
        <v/>
      </c>
    </row>
    <row r="229" spans="1:7" x14ac:dyDescent="0.25">
      <c r="A229" t="s">
        <v>1135</v>
      </c>
      <c r="B229" t="str">
        <f t="shared" si="6"/>
        <v>electronicallysendenrollee</v>
      </c>
      <c r="C229">
        <f>IF(B229=LOOKUP(B229,terms!$B$2:$B$219),1,0)</f>
        <v>0</v>
      </c>
      <c r="D229">
        <f>IF(B229=LOOKUP(B229,terms!$B$2:$B$223),0,1)</f>
        <v>1</v>
      </c>
      <c r="E229">
        <v>229</v>
      </c>
      <c r="F229" t="str">
        <f t="shared" si="7"/>
        <v>D229</v>
      </c>
      <c r="G229" t="str">
        <f ca="1">IF(C229=1,SUM(INDIRECT(F229):$D$1002),"")</f>
        <v/>
      </c>
    </row>
    <row r="230" spans="1:7" x14ac:dyDescent="0.25">
      <c r="A230" t="s">
        <v>797</v>
      </c>
      <c r="B230" t="str">
        <f t="shared" si="6"/>
        <v>healthcoverage</v>
      </c>
      <c r="C230">
        <f>IF(B230=LOOKUP(B230,terms!$B$2:$B$219),1,0)</f>
        <v>1</v>
      </c>
      <c r="D230">
        <f>IF(B230=LOOKUP(B230,terms!$B$2:$B$223),0,1)</f>
        <v>0</v>
      </c>
      <c r="E230">
        <v>230</v>
      </c>
      <c r="F230" t="str">
        <f t="shared" si="7"/>
        <v>D230</v>
      </c>
      <c r="G230">
        <f ca="1">IF(C230=1,SUM(INDIRECT(F230):$D$1002),"")</f>
        <v>90</v>
      </c>
    </row>
    <row r="231" spans="1:7" x14ac:dyDescent="0.25">
      <c r="A231" t="s">
        <v>1136</v>
      </c>
      <c r="B231" t="str">
        <f t="shared" si="6"/>
        <v>retainhistory</v>
      </c>
      <c r="C231">
        <f>IF(B231=LOOKUP(B231,terms!$B$2:$B$219),1,0)</f>
        <v>0</v>
      </c>
      <c r="D231">
        <f>IF(B231=LOOKUP(B231,terms!$B$2:$B$223),0,1)</f>
        <v>1</v>
      </c>
      <c r="E231">
        <v>231</v>
      </c>
      <c r="F231" t="str">
        <f t="shared" si="7"/>
        <v>D231</v>
      </c>
      <c r="G231" t="str">
        <f ca="1">IF(C231=1,SUM(INDIRECT(F231):$D$1002),"")</f>
        <v/>
      </c>
    </row>
    <row r="232" spans="1:7" x14ac:dyDescent="0.25">
      <c r="A232" t="s">
        <v>1137</v>
      </c>
      <c r="B232" t="str">
        <f t="shared" si="6"/>
        <v>provideadditionalverification</v>
      </c>
      <c r="C232">
        <f>IF(B232=LOOKUP(B232,terms!$B$2:$B$219),1,0)</f>
        <v>0</v>
      </c>
      <c r="D232">
        <f>IF(B232=LOOKUP(B232,terms!$B$2:$B$223),0,1)</f>
        <v>1</v>
      </c>
      <c r="E232">
        <v>232</v>
      </c>
      <c r="F232" t="str">
        <f t="shared" si="7"/>
        <v>D232</v>
      </c>
      <c r="G232" t="str">
        <f ca="1">IF(C232=1,SUM(INDIRECT(F232):$D$1002),"")</f>
        <v/>
      </c>
    </row>
    <row r="233" spans="1:7" x14ac:dyDescent="0.25">
      <c r="A233" t="s">
        <v>1138</v>
      </c>
      <c r="B233" t="str">
        <f t="shared" si="6"/>
        <v>viewdemonstrationvideo</v>
      </c>
      <c r="C233">
        <f>IF(B233=LOOKUP(B233,terms!$B$2:$B$219),1,0)</f>
        <v>0</v>
      </c>
      <c r="D233">
        <f>IF(B233=LOOKUP(B233,terms!$B$2:$B$223),0,1)</f>
        <v>1</v>
      </c>
      <c r="E233">
        <v>233</v>
      </c>
      <c r="F233" t="str">
        <f t="shared" si="7"/>
        <v>D233</v>
      </c>
      <c r="G233" t="str">
        <f ca="1">IF(C233=1,SUM(INDIRECT(F233):$D$1002),"")</f>
        <v/>
      </c>
    </row>
    <row r="234" spans="1:7" x14ac:dyDescent="0.25">
      <c r="A234" t="s">
        <v>1139</v>
      </c>
      <c r="B234" t="str">
        <f t="shared" si="6"/>
        <v>individualappealnotice</v>
      </c>
      <c r="C234">
        <f>IF(B234=LOOKUP(B234,terms!$B$2:$B$219),1,0)</f>
        <v>0</v>
      </c>
      <c r="D234">
        <f>IF(B234=LOOKUP(B234,terms!$B$2:$B$223),0,1)</f>
        <v>1</v>
      </c>
      <c r="E234">
        <v>234</v>
      </c>
      <c r="F234" t="str">
        <f t="shared" si="7"/>
        <v>D234</v>
      </c>
      <c r="G234" t="str">
        <f ca="1">IF(C234=1,SUM(INDIRECT(F234):$D$1002),"")</f>
        <v/>
      </c>
    </row>
    <row r="235" spans="1:7" x14ac:dyDescent="0.25">
      <c r="A235" t="s">
        <v>798</v>
      </c>
      <c r="B235" t="str">
        <f t="shared" si="6"/>
        <v>healthplan</v>
      </c>
      <c r="C235">
        <f>IF(B235=LOOKUP(B235,terms!$B$2:$B$219),1,0)</f>
        <v>1</v>
      </c>
      <c r="D235">
        <f>IF(B235=LOOKUP(B235,terms!$B$2:$B$223),0,1)</f>
        <v>0</v>
      </c>
      <c r="E235">
        <v>235</v>
      </c>
      <c r="F235" t="str">
        <f t="shared" si="7"/>
        <v>D235</v>
      </c>
      <c r="G235">
        <f ca="1">IF(C235=1,SUM(INDIRECT(F235):$D$1002),"")</f>
        <v>86</v>
      </c>
    </row>
    <row r="236" spans="1:7" x14ac:dyDescent="0.25">
      <c r="A236" t="s">
        <v>1140</v>
      </c>
      <c r="B236" t="str">
        <f t="shared" si="6"/>
        <v>verifyapplicantcitizenship</v>
      </c>
      <c r="C236">
        <f>IF(B236=LOOKUP(B236,terms!$B$2:$B$219),1,0)</f>
        <v>0</v>
      </c>
      <c r="D236">
        <f>IF(B236=LOOKUP(B236,terms!$B$2:$B$223),0,1)</f>
        <v>1</v>
      </c>
      <c r="E236">
        <v>236</v>
      </c>
      <c r="F236" t="str">
        <f t="shared" si="7"/>
        <v>D236</v>
      </c>
      <c r="G236" t="str">
        <f ca="1">IF(C236=1,SUM(INDIRECT(F236):$D$1002),"")</f>
        <v/>
      </c>
    </row>
    <row r="237" spans="1:7" x14ac:dyDescent="0.25">
      <c r="A237" t="s">
        <v>1141</v>
      </c>
      <c r="B237" t="str">
        <f t="shared" si="6"/>
        <v>servicequality</v>
      </c>
      <c r="C237">
        <f>IF(B237=LOOKUP(B237,terms!$B$2:$B$219),1,0)</f>
        <v>0</v>
      </c>
      <c r="D237">
        <f>IF(B237=LOOKUP(B237,terms!$B$2:$B$223),0,1)</f>
        <v>1</v>
      </c>
      <c r="E237">
        <v>237</v>
      </c>
      <c r="F237" t="str">
        <f t="shared" si="7"/>
        <v>D237</v>
      </c>
      <c r="G237" t="str">
        <f ca="1">IF(C237=1,SUM(INDIRECT(F237):$D$1002),"")</f>
        <v/>
      </c>
    </row>
    <row r="238" spans="1:7" x14ac:dyDescent="0.25">
      <c r="A238" t="s">
        <v>1142</v>
      </c>
      <c r="B238" t="str">
        <f t="shared" si="6"/>
        <v>storedpreference</v>
      </c>
      <c r="C238">
        <f>IF(B238=LOOKUP(B238,terms!$B$2:$B$219),1,0)</f>
        <v>0</v>
      </c>
      <c r="D238">
        <f>IF(B238=LOOKUP(B238,terms!$B$2:$B$223),0,1)</f>
        <v>1</v>
      </c>
      <c r="E238">
        <v>238</v>
      </c>
      <c r="F238" t="str">
        <f t="shared" si="7"/>
        <v>D238</v>
      </c>
      <c r="G238" t="str">
        <f ca="1">IF(C238=1,SUM(INDIRECT(F238):$D$1002),"")</f>
        <v/>
      </c>
    </row>
    <row r="239" spans="1:7" x14ac:dyDescent="0.25">
      <c r="A239" t="s">
        <v>709</v>
      </c>
      <c r="B239" t="str">
        <f t="shared" si="6"/>
        <v>annualrenewal</v>
      </c>
      <c r="C239">
        <f>IF(B239=LOOKUP(B239,terms!$B$2:$B$219),1,0)</f>
        <v>1</v>
      </c>
      <c r="D239">
        <f>IF(B239=LOOKUP(B239,terms!$B$2:$B$223),0,1)</f>
        <v>0</v>
      </c>
      <c r="E239">
        <v>239</v>
      </c>
      <c r="F239" t="str">
        <f t="shared" si="7"/>
        <v>D239</v>
      </c>
      <c r="G239">
        <f ca="1">IF(C239=1,SUM(INDIRECT(F239):$D$1002),"")</f>
        <v>83</v>
      </c>
    </row>
    <row r="240" spans="1:7" x14ac:dyDescent="0.25">
      <c r="A240" t="s">
        <v>1143</v>
      </c>
      <c r="B240" t="str">
        <f t="shared" si="6"/>
        <v>selectaptcsubsidy</v>
      </c>
      <c r="C240">
        <f>IF(B240=LOOKUP(B240,terms!$B$2:$B$219),1,0)</f>
        <v>0</v>
      </c>
      <c r="D240">
        <f>IF(B240=LOOKUP(B240,terms!$B$2:$B$223),0,1)</f>
        <v>1</v>
      </c>
      <c r="E240">
        <v>240</v>
      </c>
      <c r="F240" t="str">
        <f t="shared" si="7"/>
        <v>D240</v>
      </c>
      <c r="G240" t="str">
        <f ca="1">IF(C240=1,SUM(INDIRECT(F240):$D$1002),"")</f>
        <v/>
      </c>
    </row>
    <row r="241" spans="1:7" x14ac:dyDescent="0.25">
      <c r="A241" t="s">
        <v>1144</v>
      </c>
      <c r="B241" t="str">
        <f t="shared" si="6"/>
        <v>generatemonthlyreport</v>
      </c>
      <c r="C241">
        <f>IF(B241=LOOKUP(B241,terms!$B$2:$B$219),1,0)</f>
        <v>0</v>
      </c>
      <c r="D241">
        <f>IF(B241=LOOKUP(B241,terms!$B$2:$B$223),0,1)</f>
        <v>1</v>
      </c>
      <c r="E241">
        <v>241</v>
      </c>
      <c r="F241" t="str">
        <f t="shared" si="7"/>
        <v>D241</v>
      </c>
      <c r="G241" t="str">
        <f ca="1">IF(C241=1,SUM(INDIRECT(F241):$D$1002),"")</f>
        <v/>
      </c>
    </row>
    <row r="242" spans="1:7" x14ac:dyDescent="0.25">
      <c r="A242" t="s">
        <v>1145</v>
      </c>
      <c r="B242" t="str">
        <f t="shared" si="6"/>
        <v>createcaseloadreport</v>
      </c>
      <c r="C242">
        <f>IF(B242=LOOKUP(B242,terms!$B$2:$B$219),1,0)</f>
        <v>0</v>
      </c>
      <c r="D242">
        <f>IF(B242=LOOKUP(B242,terms!$B$2:$B$223),0,1)</f>
        <v>1</v>
      </c>
      <c r="E242">
        <v>242</v>
      </c>
      <c r="F242" t="str">
        <f t="shared" si="7"/>
        <v>D242</v>
      </c>
      <c r="G242" t="str">
        <f ca="1">IF(C242=1,SUM(INDIRECT(F242):$D$1002),"")</f>
        <v/>
      </c>
    </row>
    <row r="243" spans="1:7" x14ac:dyDescent="0.25">
      <c r="A243" t="s">
        <v>1146</v>
      </c>
      <c r="B243" t="str">
        <f t="shared" si="6"/>
        <v>processaccount</v>
      </c>
      <c r="C243">
        <f>IF(B243=LOOKUP(B243,terms!$B$2:$B$219),1,0)</f>
        <v>0</v>
      </c>
      <c r="D243">
        <f>IF(B243=LOOKUP(B243,terms!$B$2:$B$223),0,1)</f>
        <v>1</v>
      </c>
      <c r="E243">
        <v>243</v>
      </c>
      <c r="F243" t="str">
        <f t="shared" si="7"/>
        <v>D243</v>
      </c>
      <c r="G243" t="str">
        <f ca="1">IF(C243=1,SUM(INDIRECT(F243):$D$1002),"")</f>
        <v/>
      </c>
    </row>
    <row r="244" spans="1:7" x14ac:dyDescent="0.25">
      <c r="A244" t="s">
        <v>1147</v>
      </c>
      <c r="B244" t="str">
        <f t="shared" si="6"/>
        <v>qualityrating</v>
      </c>
      <c r="C244">
        <f>IF(B244=LOOKUP(B244,terms!$B$2:$B$219),1,0)</f>
        <v>1</v>
      </c>
      <c r="D244">
        <f>IF(B244=LOOKUP(B244,terms!$B$2:$B$223),0,1)</f>
        <v>0</v>
      </c>
      <c r="E244">
        <v>244</v>
      </c>
      <c r="F244" t="str">
        <f t="shared" si="7"/>
        <v>D244</v>
      </c>
      <c r="G244">
        <f ca="1">IF(C244=1,SUM(INDIRECT(F244):$D$1002),"")</f>
        <v>79</v>
      </c>
    </row>
    <row r="245" spans="1:7" x14ac:dyDescent="0.25">
      <c r="A245" t="s">
        <v>1148</v>
      </c>
      <c r="B245" t="str">
        <f t="shared" si="6"/>
        <v>dataelement</v>
      </c>
      <c r="C245">
        <f>IF(B245=LOOKUP(B245,terms!$B$2:$B$219),1,0)</f>
        <v>0</v>
      </c>
      <c r="D245">
        <f>IF(B245=LOOKUP(B245,terms!$B$2:$B$223),0,1)</f>
        <v>1</v>
      </c>
      <c r="E245">
        <v>245</v>
      </c>
      <c r="F245" t="str">
        <f t="shared" si="7"/>
        <v>D245</v>
      </c>
      <c r="G245" t="str">
        <f ca="1">IF(C245=1,SUM(INDIRECT(F245):$D$1002),"")</f>
        <v/>
      </c>
    </row>
    <row r="246" spans="1:7" x14ac:dyDescent="0.25">
      <c r="A246" t="s">
        <v>1149</v>
      </c>
      <c r="B246" t="str">
        <f t="shared" si="6"/>
        <v>datavalue</v>
      </c>
      <c r="C246">
        <f>IF(B246=LOOKUP(B246,terms!$B$2:$B$219),1,0)</f>
        <v>0</v>
      </c>
      <c r="D246">
        <f>IF(B246=LOOKUP(B246,terms!$B$2:$B$223),0,1)</f>
        <v>1</v>
      </c>
      <c r="E246">
        <v>246</v>
      </c>
      <c r="F246" t="str">
        <f t="shared" si="7"/>
        <v>D246</v>
      </c>
      <c r="G246" t="str">
        <f ca="1">IF(C246=1,SUM(INDIRECT(F246):$D$1002),"")</f>
        <v/>
      </c>
    </row>
    <row r="247" spans="1:7" x14ac:dyDescent="0.25">
      <c r="A247" t="s">
        <v>1150</v>
      </c>
      <c r="B247" t="str">
        <f t="shared" si="6"/>
        <v>authorizedprovider</v>
      </c>
      <c r="C247">
        <f>IF(B247=LOOKUP(B247,terms!$B$2:$B$219),1,0)</f>
        <v>0</v>
      </c>
      <c r="D247">
        <f>IF(B247=LOOKUP(B247,terms!$B$2:$B$223),0,1)</f>
        <v>1</v>
      </c>
      <c r="E247">
        <v>247</v>
      </c>
      <c r="F247" t="str">
        <f t="shared" si="7"/>
        <v>D247</v>
      </c>
      <c r="G247" t="str">
        <f ca="1">IF(C247=1,SUM(INDIRECT(F247):$D$1002),"")</f>
        <v/>
      </c>
    </row>
    <row r="248" spans="1:7" x14ac:dyDescent="0.25">
      <c r="A248" t="s">
        <v>1151</v>
      </c>
      <c r="B248" t="str">
        <f t="shared" si="6"/>
        <v>surveybased</v>
      </c>
      <c r="C248">
        <f>IF(B248=LOOKUP(B248,terms!$B$2:$B$219),1,0)</f>
        <v>0</v>
      </c>
      <c r="D248">
        <f>IF(B248=LOOKUP(B248,terms!$B$2:$B$223),0,1)</f>
        <v>1</v>
      </c>
      <c r="E248">
        <v>248</v>
      </c>
      <c r="F248" t="str">
        <f t="shared" si="7"/>
        <v>D248</v>
      </c>
      <c r="G248" t="str">
        <f ca="1">IF(C248=1,SUM(INDIRECT(F248):$D$1002),"")</f>
        <v/>
      </c>
    </row>
    <row r="249" spans="1:7" x14ac:dyDescent="0.25">
      <c r="A249" t="s">
        <v>1152</v>
      </c>
      <c r="B249" t="str">
        <f t="shared" si="6"/>
        <v>servicescenter</v>
      </c>
      <c r="C249">
        <f>IF(B249=LOOKUP(B249,terms!$B$2:$B$219),1,0)</f>
        <v>1</v>
      </c>
      <c r="D249">
        <f>IF(B249=LOOKUP(B249,terms!$B$2:$B$223),0,1)</f>
        <v>0</v>
      </c>
      <c r="E249">
        <v>249</v>
      </c>
      <c r="F249" t="str">
        <f t="shared" si="7"/>
        <v>D249</v>
      </c>
      <c r="G249">
        <f ca="1">IF(C249=1,SUM(INDIRECT(F249):$D$1002),"")</f>
        <v>75</v>
      </c>
    </row>
    <row r="250" spans="1:7" x14ac:dyDescent="0.25">
      <c r="A250" t="s">
        <v>1153</v>
      </c>
      <c r="B250" t="str">
        <f t="shared" si="6"/>
        <v>callcenter</v>
      </c>
      <c r="C250">
        <f>IF(B250=LOOKUP(B250,terms!$B$2:$B$219),1,0)</f>
        <v>1</v>
      </c>
      <c r="D250">
        <f>IF(B250=LOOKUP(B250,terms!$B$2:$B$223),0,1)</f>
        <v>0</v>
      </c>
      <c r="E250">
        <v>250</v>
      </c>
      <c r="F250" t="str">
        <f t="shared" si="7"/>
        <v>D250</v>
      </c>
      <c r="G250">
        <f ca="1">IF(C250=1,SUM(INDIRECT(F250):$D$1002),"")</f>
        <v>75</v>
      </c>
    </row>
    <row r="251" spans="1:7" x14ac:dyDescent="0.25">
      <c r="A251" t="s">
        <v>1154</v>
      </c>
      <c r="B251" t="str">
        <f t="shared" si="6"/>
        <v>qualitymeasure</v>
      </c>
      <c r="C251">
        <f>IF(B251=LOOKUP(B251,terms!$B$2:$B$219),1,0)</f>
        <v>0</v>
      </c>
      <c r="D251">
        <f>IF(B251=LOOKUP(B251,terms!$B$2:$B$223),0,1)</f>
        <v>1</v>
      </c>
      <c r="E251">
        <v>251</v>
      </c>
      <c r="F251" t="str">
        <f t="shared" si="7"/>
        <v>D251</v>
      </c>
      <c r="G251" t="str">
        <f ca="1">IF(C251=1,SUM(INDIRECT(F251):$D$1002),"")</f>
        <v/>
      </c>
    </row>
    <row r="252" spans="1:7" x14ac:dyDescent="0.25">
      <c r="A252" t="s">
        <v>1155</v>
      </c>
      <c r="B252" t="str">
        <f t="shared" si="6"/>
        <v>benefitlevel</v>
      </c>
      <c r="C252">
        <f>IF(B252=LOOKUP(B252,terms!$B$2:$B$219),1,0)</f>
        <v>0</v>
      </c>
      <c r="D252">
        <f>IF(B252=LOOKUP(B252,terms!$B$2:$B$223),0,1)</f>
        <v>1</v>
      </c>
      <c r="E252">
        <v>252</v>
      </c>
      <c r="F252" t="str">
        <f t="shared" si="7"/>
        <v>D252</v>
      </c>
      <c r="G252" t="str">
        <f ca="1">IF(C252=1,SUM(INDIRECT(F252):$D$1002),"")</f>
        <v/>
      </c>
    </row>
    <row r="253" spans="1:7" x14ac:dyDescent="0.25">
      <c r="A253" t="s">
        <v>1156</v>
      </c>
      <c r="B253" t="str">
        <f t="shared" si="6"/>
        <v>targetedgroup</v>
      </c>
      <c r="C253">
        <f>IF(B253=LOOKUP(B253,terms!$B$2:$B$219),1,0)</f>
        <v>0</v>
      </c>
      <c r="D253">
        <f>IF(B253=LOOKUP(B253,terms!$B$2:$B$223),0,1)</f>
        <v>1</v>
      </c>
      <c r="E253">
        <v>253</v>
      </c>
      <c r="F253" t="str">
        <f t="shared" si="7"/>
        <v>D253</v>
      </c>
      <c r="G253" t="str">
        <f ca="1">IF(C253=1,SUM(INDIRECT(F253):$D$1002),"")</f>
        <v/>
      </c>
    </row>
    <row r="254" spans="1:7" x14ac:dyDescent="0.25">
      <c r="A254" t="s">
        <v>1157</v>
      </c>
      <c r="B254" t="str">
        <f t="shared" si="6"/>
        <v>consumersattestation</v>
      </c>
      <c r="C254">
        <f>IF(B254=LOOKUP(B254,terms!$B$2:$B$219),1,0)</f>
        <v>0</v>
      </c>
      <c r="D254">
        <f>IF(B254=LOOKUP(B254,terms!$B$2:$B$223),0,1)</f>
        <v>1</v>
      </c>
      <c r="E254">
        <v>254</v>
      </c>
      <c r="F254" t="str">
        <f t="shared" si="7"/>
        <v>D254</v>
      </c>
      <c r="G254" t="str">
        <f ca="1">IF(C254=1,SUM(INDIRECT(F254):$D$1002),"")</f>
        <v/>
      </c>
    </row>
    <row r="255" spans="1:7" x14ac:dyDescent="0.25">
      <c r="A255" t="s">
        <v>1158</v>
      </c>
      <c r="B255" t="str">
        <f t="shared" si="6"/>
        <v>taxadministration</v>
      </c>
      <c r="C255">
        <f>IF(B255=LOOKUP(B255,terms!$B$2:$B$219),1,0)</f>
        <v>0</v>
      </c>
      <c r="D255">
        <f>IF(B255=LOOKUP(B255,terms!$B$2:$B$223),0,1)</f>
        <v>1</v>
      </c>
      <c r="E255">
        <v>255</v>
      </c>
      <c r="F255" t="str">
        <f t="shared" si="7"/>
        <v>D255</v>
      </c>
      <c r="G255" t="str">
        <f ca="1">IF(C255=1,SUM(INDIRECT(F255):$D$1002),"")</f>
        <v/>
      </c>
    </row>
    <row r="256" spans="1:7" x14ac:dyDescent="0.25">
      <c r="A256" t="s">
        <v>1159</v>
      </c>
      <c r="B256" t="str">
        <f t="shared" si="6"/>
        <v>geographicarea</v>
      </c>
      <c r="C256">
        <f>IF(B256=LOOKUP(B256,terms!$B$2:$B$219),1,0)</f>
        <v>0</v>
      </c>
      <c r="D256">
        <f>IF(B256=LOOKUP(B256,terms!$B$2:$B$223),0,1)</f>
        <v>1</v>
      </c>
      <c r="E256">
        <v>256</v>
      </c>
      <c r="F256" t="str">
        <f t="shared" si="7"/>
        <v>D256</v>
      </c>
      <c r="G256" t="str">
        <f ca="1">IF(C256=1,SUM(INDIRECT(F256):$D$1002),"")</f>
        <v/>
      </c>
    </row>
    <row r="257" spans="1:7" x14ac:dyDescent="0.25">
      <c r="A257" t="s">
        <v>1160</v>
      </c>
      <c r="B257" t="str">
        <f t="shared" si="6"/>
        <v>taxfiling</v>
      </c>
      <c r="C257">
        <f>IF(B257=LOOKUP(B257,terms!$B$2:$B$219),1,0)</f>
        <v>0</v>
      </c>
      <c r="D257">
        <f>IF(B257=LOOKUP(B257,terms!$B$2:$B$223),0,1)</f>
        <v>1</v>
      </c>
      <c r="E257">
        <v>257</v>
      </c>
      <c r="F257" t="str">
        <f t="shared" si="7"/>
        <v>D257</v>
      </c>
      <c r="G257" t="str">
        <f ca="1">IF(C257=1,SUM(INDIRECT(F257):$D$1002),"")</f>
        <v/>
      </c>
    </row>
    <row r="258" spans="1:7" x14ac:dyDescent="0.25">
      <c r="A258" t="s">
        <v>1161</v>
      </c>
      <c r="B258" t="str">
        <f t="shared" si="6"/>
        <v>accountpreference</v>
      </c>
      <c r="C258">
        <f>IF(B258=LOOKUP(B258,terms!$B$2:$B$219),1,0)</f>
        <v>0</v>
      </c>
      <c r="D258">
        <f>IF(B258=LOOKUP(B258,terms!$B$2:$B$223),0,1)</f>
        <v>1</v>
      </c>
      <c r="E258">
        <v>258</v>
      </c>
      <c r="F258" t="str">
        <f t="shared" si="7"/>
        <v>D258</v>
      </c>
      <c r="G258" t="str">
        <f ca="1">IF(C258=1,SUM(INDIRECT(F258):$D$1002),"")</f>
        <v/>
      </c>
    </row>
    <row r="259" spans="1:7" x14ac:dyDescent="0.25">
      <c r="A259" t="s">
        <v>1162</v>
      </c>
      <c r="B259" t="str">
        <f t="shared" ref="B259:B322" si="8">LOWER(SUBSTITUTE(A259," ",""))</f>
        <v>supportmanagement</v>
      </c>
      <c r="C259">
        <f>IF(B259=LOOKUP(B259,terms!$B$2:$B$219),1,0)</f>
        <v>0</v>
      </c>
      <c r="D259">
        <f>IF(B259=LOOKUP(B259,terms!$B$2:$B$223),0,1)</f>
        <v>1</v>
      </c>
      <c r="E259">
        <v>259</v>
      </c>
      <c r="F259" t="str">
        <f t="shared" ref="F259:F322" si="9">CONCATENATE("D",E259)</f>
        <v>D259</v>
      </c>
      <c r="G259" t="str">
        <f ca="1">IF(C259=1,SUM(INDIRECT(F259):$D$1002),"")</f>
        <v/>
      </c>
    </row>
    <row r="260" spans="1:7" x14ac:dyDescent="0.25">
      <c r="A260" t="s">
        <v>851</v>
      </c>
      <c r="B260" t="str">
        <f t="shared" si="8"/>
        <v>premiumsubsidy</v>
      </c>
      <c r="C260">
        <f>IF(B260=LOOKUP(B260,terms!$B$2:$B$219),1,0)</f>
        <v>1</v>
      </c>
      <c r="D260">
        <f>IF(B260=LOOKUP(B260,terms!$B$2:$B$223),0,1)</f>
        <v>0</v>
      </c>
      <c r="E260">
        <v>260</v>
      </c>
      <c r="F260" t="str">
        <f t="shared" si="9"/>
        <v>D260</v>
      </c>
      <c r="G260">
        <f ca="1">IF(C260=1,SUM(INDIRECT(F260):$D$1002),"")</f>
        <v>66</v>
      </c>
    </row>
    <row r="261" spans="1:7" x14ac:dyDescent="0.25">
      <c r="A261" t="s">
        <v>1163</v>
      </c>
      <c r="B261" t="str">
        <f t="shared" si="8"/>
        <v>planselection</v>
      </c>
      <c r="C261">
        <f>IF(B261=LOOKUP(B261,terms!$B$2:$B$219),1,0)</f>
        <v>0</v>
      </c>
      <c r="D261">
        <f>IF(B261=LOOKUP(B261,terms!$B$2:$B$223),0,1)</f>
        <v>1</v>
      </c>
      <c r="E261">
        <v>261</v>
      </c>
      <c r="F261" t="str">
        <f t="shared" si="9"/>
        <v>D261</v>
      </c>
      <c r="G261" t="str">
        <f ca="1">IF(C261=1,SUM(INDIRECT(F261):$D$1002),"")</f>
        <v/>
      </c>
    </row>
    <row r="262" spans="1:7" x14ac:dyDescent="0.25">
      <c r="A262" t="s">
        <v>1164</v>
      </c>
      <c r="B262" t="str">
        <f t="shared" si="8"/>
        <v>eligibilitydetermination</v>
      </c>
      <c r="C262">
        <f>IF(B262=LOOKUP(B262,terms!$B$2:$B$219),1,0)</f>
        <v>0</v>
      </c>
      <c r="D262">
        <f>IF(B262=LOOKUP(B262,terms!$B$2:$B$223),0,1)</f>
        <v>1</v>
      </c>
      <c r="E262">
        <v>262</v>
      </c>
      <c r="F262" t="str">
        <f t="shared" si="9"/>
        <v>D262</v>
      </c>
      <c r="G262" t="str">
        <f ca="1">IF(C262=1,SUM(INDIRECT(F262):$D$1002),"")</f>
        <v/>
      </c>
    </row>
    <row r="263" spans="1:7" x14ac:dyDescent="0.25">
      <c r="A263" t="s">
        <v>1165</v>
      </c>
      <c r="B263" t="str">
        <f t="shared" si="8"/>
        <v>authorizeduser</v>
      </c>
      <c r="C263">
        <f>IF(B263=LOOKUP(B263,terms!$B$2:$B$219),1,0)</f>
        <v>0</v>
      </c>
      <c r="D263">
        <f>IF(B263=LOOKUP(B263,terms!$B$2:$B$223),0,1)</f>
        <v>1</v>
      </c>
      <c r="E263">
        <v>263</v>
      </c>
      <c r="F263" t="str">
        <f t="shared" si="9"/>
        <v>D263</v>
      </c>
      <c r="G263" t="str">
        <f ca="1">IF(C263=1,SUM(INDIRECT(F263):$D$1002),"")</f>
        <v/>
      </c>
    </row>
    <row r="264" spans="1:7" x14ac:dyDescent="0.25">
      <c r="A264" t="s">
        <v>1166</v>
      </c>
      <c r="B264" t="str">
        <f t="shared" si="8"/>
        <v>paymentinformation</v>
      </c>
      <c r="C264">
        <f>IF(B264=LOOKUP(B264,terms!$B$2:$B$219),1,0)</f>
        <v>0</v>
      </c>
      <c r="D264">
        <f>IF(B264=LOOKUP(B264,terms!$B$2:$B$223),0,1)</f>
        <v>1</v>
      </c>
      <c r="E264">
        <v>264</v>
      </c>
      <c r="F264" t="str">
        <f t="shared" si="9"/>
        <v>D264</v>
      </c>
      <c r="G264" t="str">
        <f ca="1">IF(C264=1,SUM(INDIRECT(F264):$D$1002),"")</f>
        <v/>
      </c>
    </row>
    <row r="265" spans="1:7" x14ac:dyDescent="0.25">
      <c r="A265" t="s">
        <v>1167</v>
      </c>
      <c r="B265" t="str">
        <f t="shared" si="8"/>
        <v>informationentered</v>
      </c>
      <c r="C265">
        <f>IF(B265=LOOKUP(B265,terms!$B$2:$B$219),1,0)</f>
        <v>0</v>
      </c>
      <c r="D265">
        <f>IF(B265=LOOKUP(B265,terms!$B$2:$B$223),0,1)</f>
        <v>1</v>
      </c>
      <c r="E265">
        <v>265</v>
      </c>
      <c r="F265" t="str">
        <f t="shared" si="9"/>
        <v>D265</v>
      </c>
      <c r="G265" t="str">
        <f ca="1">IF(C265=1,SUM(INDIRECT(F265):$D$1002),"")</f>
        <v/>
      </c>
    </row>
    <row r="266" spans="1:7" x14ac:dyDescent="0.25">
      <c r="A266" t="s">
        <v>1168</v>
      </c>
      <c r="B266" t="str">
        <f t="shared" si="8"/>
        <v>personalinformation</v>
      </c>
      <c r="C266">
        <f>IF(B266=LOOKUP(B266,terms!$B$2:$B$219),1,0)</f>
        <v>0</v>
      </c>
      <c r="D266">
        <f>IF(B266=LOOKUP(B266,terms!$B$2:$B$223),0,1)</f>
        <v>1</v>
      </c>
      <c r="E266">
        <v>266</v>
      </c>
      <c r="F266" t="str">
        <f t="shared" si="9"/>
        <v>D266</v>
      </c>
      <c r="G266" t="str">
        <f ca="1">IF(C266=1,SUM(INDIRECT(F266):$D$1002),"")</f>
        <v/>
      </c>
    </row>
    <row r="267" spans="1:7" x14ac:dyDescent="0.25">
      <c r="A267" t="s">
        <v>1169</v>
      </c>
      <c r="B267" t="str">
        <f t="shared" si="8"/>
        <v>planrating</v>
      </c>
      <c r="C267">
        <f>IF(B267=LOOKUP(B267,terms!$B$2:$B$219),1,0)</f>
        <v>0</v>
      </c>
      <c r="D267">
        <f>IF(B267=LOOKUP(B267,terms!$B$2:$B$223),0,1)</f>
        <v>1</v>
      </c>
      <c r="E267">
        <v>267</v>
      </c>
      <c r="F267" t="str">
        <f t="shared" si="9"/>
        <v>D267</v>
      </c>
      <c r="G267" t="str">
        <f ca="1">IF(C267=1,SUM(INDIRECT(F267):$D$1002),"")</f>
        <v/>
      </c>
    </row>
    <row r="268" spans="1:7" x14ac:dyDescent="0.25">
      <c r="A268" t="s">
        <v>734</v>
      </c>
      <c r="B268" t="str">
        <f t="shared" si="8"/>
        <v>casemanagement</v>
      </c>
      <c r="C268">
        <f>IF(B268=LOOKUP(B268,terms!$B$2:$B$219),1,0)</f>
        <v>1</v>
      </c>
      <c r="D268">
        <f>IF(B268=LOOKUP(B268,terms!$B$2:$B$223),0,1)</f>
        <v>0</v>
      </c>
      <c r="E268">
        <v>268</v>
      </c>
      <c r="F268" t="str">
        <f t="shared" si="9"/>
        <v>D268</v>
      </c>
      <c r="G268">
        <f ca="1">IF(C268=1,SUM(INDIRECT(F268):$D$1002),"")</f>
        <v>59</v>
      </c>
    </row>
    <row r="269" spans="1:7" x14ac:dyDescent="0.25">
      <c r="A269" t="s">
        <v>1170</v>
      </c>
      <c r="B269" t="str">
        <f t="shared" si="8"/>
        <v>analyzeresponse</v>
      </c>
      <c r="C269">
        <f>IF(B269=LOOKUP(B269,terms!$B$2:$B$219),1,0)</f>
        <v>0</v>
      </c>
      <c r="D269">
        <f>IF(B269=LOOKUP(B269,terms!$B$2:$B$223),0,1)</f>
        <v>1</v>
      </c>
      <c r="E269">
        <v>269</v>
      </c>
      <c r="F269" t="str">
        <f t="shared" si="9"/>
        <v>D269</v>
      </c>
      <c r="G269" t="str">
        <f ca="1">IF(C269=1,SUM(INDIRECT(F269):$D$1002),"")</f>
        <v/>
      </c>
    </row>
    <row r="270" spans="1:7" x14ac:dyDescent="0.25">
      <c r="A270" t="s">
        <v>1171</v>
      </c>
      <c r="B270" t="str">
        <f t="shared" si="8"/>
        <v>manualreview</v>
      </c>
      <c r="C270">
        <f>IF(B270=LOOKUP(B270,terms!$B$2:$B$219),1,0)</f>
        <v>0</v>
      </c>
      <c r="D270">
        <f>IF(B270=LOOKUP(B270,terms!$B$2:$B$223),0,1)</f>
        <v>1</v>
      </c>
      <c r="E270">
        <v>270</v>
      </c>
      <c r="F270" t="str">
        <f t="shared" si="9"/>
        <v>D270</v>
      </c>
      <c r="G270" t="str">
        <f ca="1">IF(C270=1,SUM(INDIRECT(F270):$D$1002),"")</f>
        <v/>
      </c>
    </row>
    <row r="271" spans="1:7" x14ac:dyDescent="0.25">
      <c r="A271" t="s">
        <v>1172</v>
      </c>
      <c r="B271" t="str">
        <f t="shared" si="8"/>
        <v>controlagency</v>
      </c>
      <c r="C271">
        <f>IF(B271=LOOKUP(B271,terms!$B$2:$B$219),1,0)</f>
        <v>1</v>
      </c>
      <c r="D271">
        <f>IF(B271=LOOKUP(B271,terms!$B$2:$B$223),0,1)</f>
        <v>0</v>
      </c>
      <c r="E271">
        <v>271</v>
      </c>
      <c r="F271" t="str">
        <f t="shared" si="9"/>
        <v>D271</v>
      </c>
      <c r="G271">
        <f ca="1">IF(C271=1,SUM(INDIRECT(F271):$D$1002),"")</f>
        <v>57</v>
      </c>
    </row>
    <row r="272" spans="1:7" x14ac:dyDescent="0.25">
      <c r="A272" t="s">
        <v>1173</v>
      </c>
      <c r="B272" t="str">
        <f t="shared" si="8"/>
        <v>caseinformation</v>
      </c>
      <c r="C272">
        <f>IF(B272=LOOKUP(B272,terms!$B$2:$B$219),1,0)</f>
        <v>0</v>
      </c>
      <c r="D272">
        <f>IF(B272=LOOKUP(B272,terms!$B$2:$B$223),0,1)</f>
        <v>1</v>
      </c>
      <c r="E272">
        <v>272</v>
      </c>
      <c r="F272" t="str">
        <f t="shared" si="9"/>
        <v>D272</v>
      </c>
      <c r="G272" t="str">
        <f ca="1">IF(C272=1,SUM(INDIRECT(F272):$D$1002),"")</f>
        <v/>
      </c>
    </row>
    <row r="273" spans="1:7" x14ac:dyDescent="0.25">
      <c r="A273" t="s">
        <v>1174</v>
      </c>
      <c r="B273" t="str">
        <f t="shared" si="8"/>
        <v>statusstatewide</v>
      </c>
      <c r="C273">
        <f>IF(B273=LOOKUP(B273,terms!$B$2:$B$219),1,0)</f>
        <v>0</v>
      </c>
      <c r="D273">
        <f>IF(B273=LOOKUP(B273,terms!$B$2:$B$223),0,1)</f>
        <v>1</v>
      </c>
      <c r="E273">
        <v>273</v>
      </c>
      <c r="F273" t="str">
        <f t="shared" si="9"/>
        <v>D273</v>
      </c>
      <c r="G273" t="str">
        <f ca="1">IF(C273=1,SUM(INDIRECT(F273):$D$1002),"")</f>
        <v/>
      </c>
    </row>
    <row r="274" spans="1:7" x14ac:dyDescent="0.25">
      <c r="A274" t="s">
        <v>1175</v>
      </c>
      <c r="B274" t="str">
        <f t="shared" si="8"/>
        <v>individualaccount</v>
      </c>
      <c r="C274">
        <f>IF(B274=LOOKUP(B274,terms!$B$2:$B$219),1,0)</f>
        <v>0</v>
      </c>
      <c r="D274">
        <f>IF(B274=LOOKUP(B274,terms!$B$2:$B$223),0,1)</f>
        <v>1</v>
      </c>
      <c r="E274">
        <v>274</v>
      </c>
      <c r="F274" t="str">
        <f t="shared" si="9"/>
        <v>D274</v>
      </c>
      <c r="G274" t="str">
        <f ca="1">IF(C274=1,SUM(INDIRECT(F274):$D$1002),"")</f>
        <v/>
      </c>
    </row>
    <row r="275" spans="1:7" x14ac:dyDescent="0.25">
      <c r="A275" t="s">
        <v>1176</v>
      </c>
      <c r="B275" t="str">
        <f t="shared" si="8"/>
        <v>updatedinformation</v>
      </c>
      <c r="C275">
        <f>IF(B275=LOOKUP(B275,terms!$B$2:$B$219),1,0)</f>
        <v>0</v>
      </c>
      <c r="D275">
        <f>IF(B275=LOOKUP(B275,terms!$B$2:$B$223),0,1)</f>
        <v>1</v>
      </c>
      <c r="E275">
        <v>275</v>
      </c>
      <c r="F275" t="str">
        <f t="shared" si="9"/>
        <v>D275</v>
      </c>
      <c r="G275" t="str">
        <f ca="1">IF(C275=1,SUM(INDIRECT(F275):$D$1002),"")</f>
        <v/>
      </c>
    </row>
    <row r="276" spans="1:7" x14ac:dyDescent="0.25">
      <c r="A276" t="s">
        <v>1177</v>
      </c>
      <c r="B276" t="str">
        <f t="shared" si="8"/>
        <v>informationprovided</v>
      </c>
      <c r="C276">
        <f>IF(B276=LOOKUP(B276,terms!$B$2:$B$219),1,0)</f>
        <v>0</v>
      </c>
      <c r="D276">
        <f>IF(B276=LOOKUP(B276,terms!$B$2:$B$223),0,1)</f>
        <v>1</v>
      </c>
      <c r="E276">
        <v>276</v>
      </c>
      <c r="F276" t="str">
        <f t="shared" si="9"/>
        <v>D276</v>
      </c>
      <c r="G276" t="str">
        <f ca="1">IF(C276=1,SUM(INDIRECT(F276):$D$1002),"")</f>
        <v/>
      </c>
    </row>
    <row r="277" spans="1:7" x14ac:dyDescent="0.25">
      <c r="A277" t="s">
        <v>1178</v>
      </c>
      <c r="B277" t="str">
        <f t="shared" si="8"/>
        <v>promotehealth</v>
      </c>
      <c r="C277">
        <f>IF(B277=LOOKUP(B277,terms!$B$2:$B$219),1,0)</f>
        <v>0</v>
      </c>
      <c r="D277">
        <f>IF(B277=LOOKUP(B277,terms!$B$2:$B$223),0,1)</f>
        <v>1</v>
      </c>
      <c r="E277">
        <v>277</v>
      </c>
      <c r="F277" t="str">
        <f t="shared" si="9"/>
        <v>D277</v>
      </c>
      <c r="G277" t="str">
        <f ca="1">IF(C277=1,SUM(INDIRECT(F277):$D$1002),"")</f>
        <v/>
      </c>
    </row>
    <row r="278" spans="1:7" x14ac:dyDescent="0.25">
      <c r="A278" t="s">
        <v>1179</v>
      </c>
      <c r="B278" t="str">
        <f t="shared" si="8"/>
        <v>automaticallyenroll</v>
      </c>
      <c r="C278">
        <f>IF(B278=LOOKUP(B278,terms!$B$2:$B$219),1,0)</f>
        <v>0</v>
      </c>
      <c r="D278">
        <f>IF(B278=LOOKUP(B278,terms!$B$2:$B$223),0,1)</f>
        <v>1</v>
      </c>
      <c r="E278">
        <v>278</v>
      </c>
      <c r="F278" t="str">
        <f t="shared" si="9"/>
        <v>D278</v>
      </c>
      <c r="G278" t="str">
        <f ca="1">IF(C278=1,SUM(INDIRECT(F278):$D$1002),"")</f>
        <v/>
      </c>
    </row>
    <row r="279" spans="1:7" x14ac:dyDescent="0.25">
      <c r="A279" t="s">
        <v>1180</v>
      </c>
      <c r="B279" t="str">
        <f t="shared" si="8"/>
        <v>adjustpayment</v>
      </c>
      <c r="C279">
        <f>IF(B279=LOOKUP(B279,terms!$B$2:$B$219),1,0)</f>
        <v>0</v>
      </c>
      <c r="D279">
        <f>IF(B279=LOOKUP(B279,terms!$B$2:$B$223),0,1)</f>
        <v>1</v>
      </c>
      <c r="E279">
        <v>279</v>
      </c>
      <c r="F279" t="str">
        <f t="shared" si="9"/>
        <v>D279</v>
      </c>
      <c r="G279" t="str">
        <f ca="1">IF(C279=1,SUM(INDIRECT(F279):$D$1002),"")</f>
        <v/>
      </c>
    </row>
    <row r="280" spans="1:7" x14ac:dyDescent="0.25">
      <c r="A280" t="s">
        <v>1181</v>
      </c>
      <c r="B280" t="str">
        <f t="shared" si="8"/>
        <v>paymentdiscrepancy</v>
      </c>
      <c r="C280">
        <f>IF(B280=LOOKUP(B280,terms!$B$2:$B$219),1,0)</f>
        <v>0</v>
      </c>
      <c r="D280">
        <f>IF(B280=LOOKUP(B280,terms!$B$2:$B$223),0,1)</f>
        <v>1</v>
      </c>
      <c r="E280">
        <v>280</v>
      </c>
      <c r="F280" t="str">
        <f t="shared" si="9"/>
        <v>D280</v>
      </c>
      <c r="G280" t="str">
        <f ca="1">IF(C280=1,SUM(INDIRECT(F280):$D$1002),"")</f>
        <v/>
      </c>
    </row>
    <row r="281" spans="1:7" x14ac:dyDescent="0.25">
      <c r="A281" t="s">
        <v>1182</v>
      </c>
      <c r="B281" t="str">
        <f t="shared" si="8"/>
        <v>communicationchannel</v>
      </c>
      <c r="C281">
        <f>IF(B281=LOOKUP(B281,terms!$B$2:$B$219),1,0)</f>
        <v>0</v>
      </c>
      <c r="D281">
        <f>IF(B281=LOOKUP(B281,terms!$B$2:$B$223),0,1)</f>
        <v>1</v>
      </c>
      <c r="E281">
        <v>281</v>
      </c>
      <c r="F281" t="str">
        <f t="shared" si="9"/>
        <v>D281</v>
      </c>
      <c r="G281" t="str">
        <f ca="1">IF(C281=1,SUM(INDIRECT(F281):$D$1002),"")</f>
        <v/>
      </c>
    </row>
    <row r="282" spans="1:7" x14ac:dyDescent="0.25">
      <c r="A282" t="s">
        <v>1183</v>
      </c>
      <c r="B282" t="str">
        <f t="shared" si="8"/>
        <v>riskcost</v>
      </c>
      <c r="C282">
        <f>IF(B282=LOOKUP(B282,terms!$B$2:$B$219),1,0)</f>
        <v>0</v>
      </c>
      <c r="D282">
        <f>IF(B282=LOOKUP(B282,terms!$B$2:$B$223),0,1)</f>
        <v>1</v>
      </c>
      <c r="E282">
        <v>282</v>
      </c>
      <c r="F282" t="str">
        <f t="shared" si="9"/>
        <v>D282</v>
      </c>
      <c r="G282" t="str">
        <f ca="1">IF(C282=1,SUM(INDIRECT(F282):$D$1002),"")</f>
        <v/>
      </c>
    </row>
    <row r="283" spans="1:7" x14ac:dyDescent="0.25">
      <c r="A283" t="s">
        <v>1184</v>
      </c>
      <c r="B283" t="str">
        <f t="shared" si="8"/>
        <v>coveragerequirement</v>
      </c>
      <c r="C283">
        <f>IF(B283=LOOKUP(B283,terms!$B$2:$B$219),1,0)</f>
        <v>0</v>
      </c>
      <c r="D283">
        <f>IF(B283=LOOKUP(B283,terms!$B$2:$B$223),0,1)</f>
        <v>1</v>
      </c>
      <c r="E283">
        <v>283</v>
      </c>
      <c r="F283" t="str">
        <f t="shared" si="9"/>
        <v>D283</v>
      </c>
      <c r="G283" t="str">
        <f ca="1">IF(C283=1,SUM(INDIRECT(F283):$D$1002),"")</f>
        <v/>
      </c>
    </row>
    <row r="284" spans="1:7" x14ac:dyDescent="0.25">
      <c r="A284" t="s">
        <v>1185</v>
      </c>
      <c r="B284" t="str">
        <f t="shared" si="8"/>
        <v>exemptionapplication</v>
      </c>
      <c r="C284">
        <f>IF(B284=LOOKUP(B284,terms!$B$2:$B$219),1,0)</f>
        <v>0</v>
      </c>
      <c r="D284">
        <f>IF(B284=LOOKUP(B284,terms!$B$2:$B$223),0,1)</f>
        <v>1</v>
      </c>
      <c r="E284">
        <v>284</v>
      </c>
      <c r="F284" t="str">
        <f t="shared" si="9"/>
        <v>D284</v>
      </c>
      <c r="G284" t="str">
        <f ca="1">IF(C284=1,SUM(INDIRECT(F284):$D$1002),"")</f>
        <v/>
      </c>
    </row>
    <row r="285" spans="1:7" x14ac:dyDescent="0.25">
      <c r="A285" t="s">
        <v>1186</v>
      </c>
      <c r="B285" t="str">
        <f t="shared" si="8"/>
        <v>federalaudit</v>
      </c>
      <c r="C285">
        <f>IF(B285=LOOKUP(B285,terms!$B$2:$B$219),1,0)</f>
        <v>0</v>
      </c>
      <c r="D285">
        <f>IF(B285=LOOKUP(B285,terms!$B$2:$B$223),0,1)</f>
        <v>1</v>
      </c>
      <c r="E285">
        <v>285</v>
      </c>
      <c r="F285" t="str">
        <f t="shared" si="9"/>
        <v>D285</v>
      </c>
      <c r="G285" t="str">
        <f ca="1">IF(C285=1,SUM(INDIRECT(F285):$D$1002),"")</f>
        <v/>
      </c>
    </row>
    <row r="286" spans="1:7" x14ac:dyDescent="0.25">
      <c r="A286" t="s">
        <v>1187</v>
      </c>
      <c r="B286" t="str">
        <f t="shared" si="8"/>
        <v>provideworkflowfunctionality</v>
      </c>
      <c r="C286">
        <f>IF(B286=LOOKUP(B286,terms!$B$2:$B$219),1,0)</f>
        <v>0</v>
      </c>
      <c r="D286">
        <f>IF(B286=LOOKUP(B286,terms!$B$2:$B$223),0,1)</f>
        <v>1</v>
      </c>
      <c r="E286">
        <v>286</v>
      </c>
      <c r="F286" t="str">
        <f t="shared" si="9"/>
        <v>D286</v>
      </c>
      <c r="G286" t="str">
        <f ca="1">IF(C286=1,SUM(INDIRECT(F286):$D$1002),"")</f>
        <v/>
      </c>
    </row>
    <row r="287" spans="1:7" x14ac:dyDescent="0.25">
      <c r="A287" t="s">
        <v>1188</v>
      </c>
      <c r="B287" t="str">
        <f t="shared" si="8"/>
        <v>minimumdataset</v>
      </c>
      <c r="C287">
        <f>IF(B287=LOOKUP(B287,terms!$B$2:$B$219),1,0)</f>
        <v>0</v>
      </c>
      <c r="D287">
        <f>IF(B287=LOOKUP(B287,terms!$B$2:$B$223),0,1)</f>
        <v>1</v>
      </c>
      <c r="E287">
        <v>287</v>
      </c>
      <c r="F287" t="str">
        <f t="shared" si="9"/>
        <v>D287</v>
      </c>
      <c r="G287" t="str">
        <f ca="1">IF(C287=1,SUM(INDIRECT(F287):$D$1002),"")</f>
        <v/>
      </c>
    </row>
    <row r="288" spans="1:7" x14ac:dyDescent="0.25">
      <c r="A288" t="s">
        <v>1189</v>
      </c>
      <c r="B288" t="str">
        <f t="shared" si="8"/>
        <v>qualitydoctor</v>
      </c>
      <c r="C288">
        <f>IF(B288=LOOKUP(B288,terms!$B$2:$B$219),1,0)</f>
        <v>0</v>
      </c>
      <c r="D288">
        <f>IF(B288=LOOKUP(B288,terms!$B$2:$B$223),0,1)</f>
        <v>1</v>
      </c>
      <c r="E288">
        <v>288</v>
      </c>
      <c r="F288" t="str">
        <f t="shared" si="9"/>
        <v>D288</v>
      </c>
      <c r="G288" t="str">
        <f ca="1">IF(C288=1,SUM(INDIRECT(F288):$D$1002),"")</f>
        <v/>
      </c>
    </row>
    <row r="289" spans="1:7" x14ac:dyDescent="0.25">
      <c r="A289" t="s">
        <v>1190</v>
      </c>
      <c r="B289" t="str">
        <f t="shared" si="8"/>
        <v>keymetric</v>
      </c>
      <c r="C289">
        <f>IF(B289=LOOKUP(B289,terms!$B$2:$B$219),1,0)</f>
        <v>0</v>
      </c>
      <c r="D289">
        <f>IF(B289=LOOKUP(B289,terms!$B$2:$B$223),0,1)</f>
        <v>1</v>
      </c>
      <c r="E289">
        <v>289</v>
      </c>
      <c r="F289" t="str">
        <f t="shared" si="9"/>
        <v>D289</v>
      </c>
      <c r="G289" t="str">
        <f ca="1">IF(C289=1,SUM(INDIRECT(F289):$D$1002),"")</f>
        <v/>
      </c>
    </row>
    <row r="290" spans="1:7" x14ac:dyDescent="0.25">
      <c r="A290" t="s">
        <v>803</v>
      </c>
      <c r="B290" t="str">
        <f t="shared" si="8"/>
        <v>identificationcard</v>
      </c>
      <c r="C290">
        <f>IF(B290=LOOKUP(B290,terms!$B$2:$B$219),1,0)</f>
        <v>1</v>
      </c>
      <c r="D290">
        <f>IF(B290=LOOKUP(B290,terms!$B$2:$B$223),0,1)</f>
        <v>0</v>
      </c>
      <c r="E290">
        <v>290</v>
      </c>
      <c r="F290" t="str">
        <f t="shared" si="9"/>
        <v>D290</v>
      </c>
      <c r="G290">
        <f ca="1">IF(C290=1,SUM(INDIRECT(F290):$D$1002),"")</f>
        <v>39</v>
      </c>
    </row>
    <row r="291" spans="1:7" x14ac:dyDescent="0.25">
      <c r="A291" t="s">
        <v>1191</v>
      </c>
      <c r="B291" t="str">
        <f t="shared" si="8"/>
        <v>enrollmentprocess</v>
      </c>
      <c r="C291">
        <f>IF(B291=LOOKUP(B291,terms!$B$2:$B$219),1,0)</f>
        <v>0</v>
      </c>
      <c r="D291">
        <f>IF(B291=LOOKUP(B291,terms!$B$2:$B$223),0,1)</f>
        <v>1</v>
      </c>
      <c r="E291">
        <v>291</v>
      </c>
      <c r="F291" t="str">
        <f t="shared" si="9"/>
        <v>D291</v>
      </c>
      <c r="G291" t="str">
        <f ca="1">IF(C291=1,SUM(INDIRECT(F291):$D$1002),"")</f>
        <v/>
      </c>
    </row>
    <row r="292" spans="1:7" x14ac:dyDescent="0.25">
      <c r="A292" t="s">
        <v>1192</v>
      </c>
      <c r="B292" t="str">
        <f t="shared" si="8"/>
        <v>healthcareservice</v>
      </c>
      <c r="C292">
        <f>IF(B292=LOOKUP(B292,terms!$B$2:$B$219),1,0)</f>
        <v>0</v>
      </c>
      <c r="D292">
        <f>IF(B292=LOOKUP(B292,terms!$B$2:$B$223),0,1)</f>
        <v>1</v>
      </c>
      <c r="E292">
        <v>292</v>
      </c>
      <c r="F292" t="str">
        <f t="shared" si="9"/>
        <v>D292</v>
      </c>
      <c r="G292" t="str">
        <f ca="1">IF(C292=1,SUM(INDIRECT(F292):$D$1002),"")</f>
        <v/>
      </c>
    </row>
    <row r="293" spans="1:7" x14ac:dyDescent="0.25">
      <c r="A293" t="s">
        <v>1193</v>
      </c>
      <c r="B293" t="str">
        <f t="shared" si="8"/>
        <v>premiumcontribution</v>
      </c>
      <c r="C293">
        <f>IF(B293=LOOKUP(B293,terms!$B$2:$B$219),1,0)</f>
        <v>0</v>
      </c>
      <c r="D293">
        <f>IF(B293=LOOKUP(B293,terms!$B$2:$B$223),0,1)</f>
        <v>1</v>
      </c>
      <c r="E293">
        <v>293</v>
      </c>
      <c r="F293" t="str">
        <f t="shared" si="9"/>
        <v>D293</v>
      </c>
      <c r="G293" t="str">
        <f ca="1">IF(C293=1,SUM(INDIRECT(F293):$D$1002),"")</f>
        <v/>
      </c>
    </row>
    <row r="294" spans="1:7" x14ac:dyDescent="0.25">
      <c r="A294" t="s">
        <v>1194</v>
      </c>
      <c r="B294" t="str">
        <f t="shared" si="8"/>
        <v>grosspremium</v>
      </c>
      <c r="C294">
        <f>IF(B294=LOOKUP(B294,terms!$B$2:$B$219),1,0)</f>
        <v>0</v>
      </c>
      <c r="D294">
        <f>IF(B294=LOOKUP(B294,terms!$B$2:$B$223),0,1)</f>
        <v>1</v>
      </c>
      <c r="E294">
        <v>294</v>
      </c>
      <c r="F294" t="str">
        <f t="shared" si="9"/>
        <v>D294</v>
      </c>
      <c r="G294" t="str">
        <f ca="1">IF(C294=1,SUM(INDIRECT(F294):$D$1002),"")</f>
        <v/>
      </c>
    </row>
    <row r="295" spans="1:7" x14ac:dyDescent="0.25">
      <c r="A295" t="s">
        <v>820</v>
      </c>
      <c r="B295" t="str">
        <f t="shared" si="8"/>
        <v>netpremium</v>
      </c>
      <c r="C295">
        <f>IF(B295=LOOKUP(B295,terms!$B$2:$B$219),1,0)</f>
        <v>1</v>
      </c>
      <c r="D295">
        <f>IF(B295=LOOKUP(B295,terms!$B$2:$B$223),0,1)</f>
        <v>0</v>
      </c>
      <c r="E295">
        <v>295</v>
      </c>
      <c r="F295" t="str">
        <f t="shared" si="9"/>
        <v>D295</v>
      </c>
      <c r="G295">
        <f ca="1">IF(C295=1,SUM(INDIRECT(F295):$D$1002),"")</f>
        <v>35</v>
      </c>
    </row>
    <row r="296" spans="1:7" x14ac:dyDescent="0.25">
      <c r="A296" t="s">
        <v>1195</v>
      </c>
      <c r="B296" t="str">
        <f t="shared" si="8"/>
        <v>identifyassister</v>
      </c>
      <c r="C296">
        <f>IF(B296=LOOKUP(B296,terms!$B$2:$B$219),1,0)</f>
        <v>0</v>
      </c>
      <c r="D296">
        <f>IF(B296=LOOKUP(B296,terms!$B$2:$B$223),0,1)</f>
        <v>1</v>
      </c>
      <c r="E296">
        <v>296</v>
      </c>
      <c r="F296" t="str">
        <f t="shared" si="9"/>
        <v>D296</v>
      </c>
      <c r="G296" t="str">
        <f ca="1">IF(C296=1,SUM(INDIRECT(F296):$D$1002),"")</f>
        <v/>
      </c>
    </row>
    <row r="297" spans="1:7" x14ac:dyDescent="0.25">
      <c r="A297" t="s">
        <v>1196</v>
      </c>
      <c r="B297" t="str">
        <f t="shared" si="8"/>
        <v>includingdetail</v>
      </c>
      <c r="C297">
        <f>IF(B297=LOOKUP(B297,terms!$B$2:$B$219),1,0)</f>
        <v>0</v>
      </c>
      <c r="D297">
        <f>IF(B297=LOOKUP(B297,terms!$B$2:$B$223),0,1)</f>
        <v>1</v>
      </c>
      <c r="E297">
        <v>297</v>
      </c>
      <c r="F297" t="str">
        <f t="shared" si="9"/>
        <v>D297</v>
      </c>
      <c r="G297" t="str">
        <f ca="1">IF(C297=1,SUM(INDIRECT(F297):$D$1002),"")</f>
        <v/>
      </c>
    </row>
    <row r="298" spans="1:7" x14ac:dyDescent="0.25">
      <c r="A298" t="s">
        <v>1197</v>
      </c>
      <c r="B298" t="str">
        <f t="shared" si="8"/>
        <v>includingstatistical</v>
      </c>
      <c r="C298">
        <f>IF(B298=LOOKUP(B298,terms!$B$2:$B$219),1,0)</f>
        <v>0</v>
      </c>
      <c r="D298">
        <f>IF(B298=LOOKUP(B298,terms!$B$2:$B$223),0,1)</f>
        <v>1</v>
      </c>
      <c r="E298">
        <v>298</v>
      </c>
      <c r="F298" t="str">
        <f t="shared" si="9"/>
        <v>D298</v>
      </c>
      <c r="G298" t="str">
        <f ca="1">IF(C298=1,SUM(INDIRECT(F298):$D$1002),"")</f>
        <v/>
      </c>
    </row>
    <row r="299" spans="1:7" x14ac:dyDescent="0.25">
      <c r="A299" t="s">
        <v>1198</v>
      </c>
      <c r="B299" t="str">
        <f t="shared" si="8"/>
        <v>generatead-hoc</v>
      </c>
      <c r="C299">
        <f>IF(B299=LOOKUP(B299,terms!$B$2:$B$219),1,0)</f>
        <v>0</v>
      </c>
      <c r="D299">
        <f>IF(B299=LOOKUP(B299,terms!$B$2:$B$223),0,1)</f>
        <v>1</v>
      </c>
      <c r="E299">
        <v>299</v>
      </c>
      <c r="F299" t="str">
        <f t="shared" si="9"/>
        <v>D299</v>
      </c>
      <c r="G299" t="str">
        <f ca="1">IF(C299=1,SUM(INDIRECT(F299):$D$1002),"")</f>
        <v/>
      </c>
    </row>
    <row r="300" spans="1:7" x14ac:dyDescent="0.25">
      <c r="A300" t="s">
        <v>1199</v>
      </c>
      <c r="B300" t="str">
        <f t="shared" si="8"/>
        <v>generatepayment</v>
      </c>
      <c r="C300">
        <f>IF(B300=LOOKUP(B300,terms!$B$2:$B$219),1,0)</f>
        <v>0</v>
      </c>
      <c r="D300">
        <f>IF(B300=LOOKUP(B300,terms!$B$2:$B$223),0,1)</f>
        <v>1</v>
      </c>
      <c r="E300">
        <v>300</v>
      </c>
      <c r="F300" t="str">
        <f t="shared" si="9"/>
        <v>D300</v>
      </c>
      <c r="G300" t="str">
        <f ca="1">IF(C300=1,SUM(INDIRECT(F300):$D$1002),"")</f>
        <v/>
      </c>
    </row>
    <row r="301" spans="1:7" x14ac:dyDescent="0.25">
      <c r="A301" t="s">
        <v>1200</v>
      </c>
      <c r="B301" t="str">
        <f t="shared" si="8"/>
        <v>chipplan</v>
      </c>
      <c r="C301">
        <f>IF(B301=LOOKUP(B301,terms!$B$2:$B$219),1,0)</f>
        <v>0</v>
      </c>
      <c r="D301">
        <f>IF(B301=LOOKUP(B301,terms!$B$2:$B$223),0,1)</f>
        <v>1</v>
      </c>
      <c r="E301">
        <v>301</v>
      </c>
      <c r="F301" t="str">
        <f t="shared" si="9"/>
        <v>D301</v>
      </c>
      <c r="G301" t="str">
        <f ca="1">IF(C301=1,SUM(INDIRECT(F301):$D$1002),"")</f>
        <v/>
      </c>
    </row>
    <row r="302" spans="1:7" x14ac:dyDescent="0.25">
      <c r="A302" t="s">
        <v>1201</v>
      </c>
      <c r="B302" t="str">
        <f t="shared" si="8"/>
        <v>updateaccount</v>
      </c>
      <c r="C302">
        <f>IF(B302=LOOKUP(B302,terms!$B$2:$B$219),1,0)</f>
        <v>0</v>
      </c>
      <c r="D302">
        <f>IF(B302=LOOKUP(B302,terms!$B$2:$B$223),0,1)</f>
        <v>1</v>
      </c>
      <c r="E302">
        <v>302</v>
      </c>
      <c r="F302" t="str">
        <f t="shared" si="9"/>
        <v>D302</v>
      </c>
      <c r="G302" t="str">
        <f ca="1">IF(C302=1,SUM(INDIRECT(F302):$D$1002),"")</f>
        <v/>
      </c>
    </row>
    <row r="303" spans="1:7" x14ac:dyDescent="0.25">
      <c r="A303" t="s">
        <v>1202</v>
      </c>
      <c r="B303" t="str">
        <f t="shared" si="8"/>
        <v>availabledatum</v>
      </c>
      <c r="C303">
        <f>IF(B303=LOOKUP(B303,terms!$B$2:$B$219),1,0)</f>
        <v>0</v>
      </c>
      <c r="D303">
        <f>IF(B303=LOOKUP(B303,terms!$B$2:$B$223),0,1)</f>
        <v>1</v>
      </c>
      <c r="E303">
        <v>303</v>
      </c>
      <c r="F303" t="str">
        <f t="shared" si="9"/>
        <v>D303</v>
      </c>
      <c r="G303" t="str">
        <f ca="1">IF(C303=1,SUM(INDIRECT(F303):$D$1002),"")</f>
        <v/>
      </c>
    </row>
    <row r="304" spans="1:7" x14ac:dyDescent="0.25">
      <c r="A304" t="s">
        <v>860</v>
      </c>
      <c r="B304" t="str">
        <f t="shared" si="8"/>
        <v>providerdirectory</v>
      </c>
      <c r="C304">
        <f>IF(B304=LOOKUP(B304,terms!$B$2:$B$219),1,0)</f>
        <v>1</v>
      </c>
      <c r="D304">
        <f>IF(B304=LOOKUP(B304,terms!$B$2:$B$223),0,1)</f>
        <v>0</v>
      </c>
      <c r="E304">
        <v>304</v>
      </c>
      <c r="F304" t="str">
        <f t="shared" si="9"/>
        <v>D304</v>
      </c>
      <c r="G304">
        <f ca="1">IF(C304=1,SUM(INDIRECT(F304):$D$1002),"")</f>
        <v>27</v>
      </c>
    </row>
    <row r="305" spans="1:7" x14ac:dyDescent="0.25">
      <c r="A305" t="s">
        <v>1203</v>
      </c>
      <c r="B305" t="str">
        <f t="shared" si="8"/>
        <v>automatedprocess</v>
      </c>
      <c r="C305">
        <f>IF(B305=LOOKUP(B305,terms!$B$2:$B$219),1,0)</f>
        <v>0</v>
      </c>
      <c r="D305">
        <f>IF(B305=LOOKUP(B305,terms!$B$2:$B$223),0,1)</f>
        <v>1</v>
      </c>
      <c r="E305">
        <v>305</v>
      </c>
      <c r="F305" t="str">
        <f t="shared" si="9"/>
        <v>D305</v>
      </c>
      <c r="G305" t="str">
        <f ca="1">IF(C305=1,SUM(INDIRECT(F305):$D$1002),"")</f>
        <v/>
      </c>
    </row>
    <row r="306" spans="1:7" x14ac:dyDescent="0.25">
      <c r="A306" t="s">
        <v>1204</v>
      </c>
      <c r="B306" t="str">
        <f t="shared" si="8"/>
        <v>multiplerecord</v>
      </c>
      <c r="C306">
        <f>IF(B306=LOOKUP(B306,terms!$B$2:$B$219),1,0)</f>
        <v>0</v>
      </c>
      <c r="D306">
        <f>IF(B306=LOOKUP(B306,terms!$B$2:$B$223),0,1)</f>
        <v>1</v>
      </c>
      <c r="E306">
        <v>306</v>
      </c>
      <c r="F306" t="str">
        <f t="shared" si="9"/>
        <v>D306</v>
      </c>
      <c r="G306" t="str">
        <f ca="1">IF(C306=1,SUM(INDIRECT(F306):$D$1002),"")</f>
        <v/>
      </c>
    </row>
    <row r="307" spans="1:7" x14ac:dyDescent="0.25">
      <c r="A307" t="s">
        <v>1205</v>
      </c>
      <c r="B307" t="str">
        <f t="shared" si="8"/>
        <v>webportal</v>
      </c>
      <c r="C307">
        <f>IF(B307=LOOKUP(B307,terms!$B$2:$B$219),1,0)</f>
        <v>0</v>
      </c>
      <c r="D307">
        <f>IF(B307=LOOKUP(B307,terms!$B$2:$B$223),0,1)</f>
        <v>1</v>
      </c>
      <c r="E307">
        <v>307</v>
      </c>
      <c r="F307" t="str">
        <f t="shared" si="9"/>
        <v>D307</v>
      </c>
      <c r="G307" t="str">
        <f ca="1">IF(C307=1,SUM(INDIRECT(F307):$D$1002),"")</f>
        <v/>
      </c>
    </row>
    <row r="308" spans="1:7" x14ac:dyDescent="0.25">
      <c r="A308" t="s">
        <v>1206</v>
      </c>
      <c r="B308" t="str">
        <f t="shared" si="8"/>
        <v>includingstatus</v>
      </c>
      <c r="C308">
        <f>IF(B308=LOOKUP(B308,terms!$B$2:$B$219),1,0)</f>
        <v>0</v>
      </c>
      <c r="D308">
        <f>IF(B308=LOOKUP(B308,terms!$B$2:$B$223),0,1)</f>
        <v>1</v>
      </c>
      <c r="E308">
        <v>308</v>
      </c>
      <c r="F308" t="str">
        <f t="shared" si="9"/>
        <v>D308</v>
      </c>
      <c r="G308" t="str">
        <f ca="1">IF(C308=1,SUM(INDIRECT(F308):$D$1002),"")</f>
        <v/>
      </c>
    </row>
    <row r="309" spans="1:7" x14ac:dyDescent="0.25">
      <c r="A309" t="s">
        <v>1207</v>
      </c>
      <c r="B309" t="str">
        <f t="shared" si="8"/>
        <v>coveragepurchased</v>
      </c>
      <c r="C309">
        <f>IF(B309=LOOKUP(B309,terms!$B$2:$B$219),1,0)</f>
        <v>0</v>
      </c>
      <c r="D309">
        <f>IF(B309=LOOKUP(B309,terms!$B$2:$B$223),0,1)</f>
        <v>1</v>
      </c>
      <c r="E309">
        <v>309</v>
      </c>
      <c r="F309" t="str">
        <f t="shared" si="9"/>
        <v>D309</v>
      </c>
      <c r="G309" t="str">
        <f ca="1">IF(C309=1,SUM(INDIRECT(F309):$D$1002),"")</f>
        <v/>
      </c>
    </row>
    <row r="310" spans="1:7" x14ac:dyDescent="0.25">
      <c r="A310" t="s">
        <v>1208</v>
      </c>
      <c r="B310" t="str">
        <f t="shared" si="8"/>
        <v>plandatum</v>
      </c>
      <c r="C310">
        <f>IF(B310=LOOKUP(B310,terms!$B$2:$B$219),1,0)</f>
        <v>0</v>
      </c>
      <c r="D310">
        <f>IF(B310=LOOKUP(B310,terms!$B$2:$B$223),0,1)</f>
        <v>1</v>
      </c>
      <c r="E310">
        <v>310</v>
      </c>
      <c r="F310" t="str">
        <f t="shared" si="9"/>
        <v>D310</v>
      </c>
      <c r="G310" t="str">
        <f ca="1">IF(C310=1,SUM(INDIRECT(F310):$D$1002),"")</f>
        <v/>
      </c>
    </row>
    <row r="311" spans="1:7" x14ac:dyDescent="0.25">
      <c r="A311" t="s">
        <v>1209</v>
      </c>
      <c r="B311" t="str">
        <f t="shared" si="8"/>
        <v>onlineportal</v>
      </c>
      <c r="C311">
        <f>IF(B311=LOOKUP(B311,terms!$B$2:$B$219),1,0)</f>
        <v>0</v>
      </c>
      <c r="D311">
        <f>IF(B311=LOOKUP(B311,terms!$B$2:$B$223),0,1)</f>
        <v>1</v>
      </c>
      <c r="E311">
        <v>311</v>
      </c>
      <c r="F311" t="str">
        <f t="shared" si="9"/>
        <v>D311</v>
      </c>
      <c r="G311" t="str">
        <f ca="1">IF(C311=1,SUM(INDIRECT(F311):$D$1002),"")</f>
        <v/>
      </c>
    </row>
    <row r="312" spans="1:7" x14ac:dyDescent="0.25">
      <c r="A312" t="s">
        <v>1210</v>
      </c>
      <c r="B312" t="str">
        <f t="shared" si="8"/>
        <v>applicationprocess</v>
      </c>
      <c r="C312">
        <f>IF(B312=LOOKUP(B312,terms!$B$2:$B$219),1,0)</f>
        <v>0</v>
      </c>
      <c r="D312">
        <f>IF(B312=LOOKUP(B312,terms!$B$2:$B$223),0,1)</f>
        <v>1</v>
      </c>
      <c r="E312">
        <v>312</v>
      </c>
      <c r="F312" t="str">
        <f t="shared" si="9"/>
        <v>D312</v>
      </c>
      <c r="G312" t="str">
        <f ca="1">IF(C312=1,SUM(INDIRECT(F312):$D$1002),"")</f>
        <v/>
      </c>
    </row>
    <row r="313" spans="1:7" x14ac:dyDescent="0.25">
      <c r="A313" t="s">
        <v>897</v>
      </c>
      <c r="B313" t="str">
        <f t="shared" si="8"/>
        <v>subsidizedhealthcare</v>
      </c>
      <c r="C313">
        <f>IF(B313=LOOKUP(B313,terms!$B$2:$B$219),1,0)</f>
        <v>1</v>
      </c>
      <c r="D313">
        <f>IF(B313=LOOKUP(B313,terms!$B$2:$B$223),0,1)</f>
        <v>0</v>
      </c>
      <c r="E313">
        <v>313</v>
      </c>
      <c r="F313" t="str">
        <f t="shared" si="9"/>
        <v>D313</v>
      </c>
      <c r="G313">
        <f ca="1">IF(C313=1,SUM(INDIRECT(F313):$D$1002),"")</f>
        <v>19</v>
      </c>
    </row>
    <row r="314" spans="1:7" x14ac:dyDescent="0.25">
      <c r="A314" t="s">
        <v>802</v>
      </c>
      <c r="B314" t="str">
        <f t="shared" si="8"/>
        <v>householdmember</v>
      </c>
      <c r="C314">
        <f>IF(B314=LOOKUP(B314,terms!$B$2:$B$219),1,0)</f>
        <v>1</v>
      </c>
      <c r="D314">
        <f>IF(B314=LOOKUP(B314,terms!$B$2:$B$223),0,1)</f>
        <v>0</v>
      </c>
      <c r="E314">
        <v>314</v>
      </c>
      <c r="F314" t="str">
        <f t="shared" si="9"/>
        <v>D314</v>
      </c>
      <c r="G314">
        <f ca="1">IF(C314=1,SUM(INDIRECT(F314):$D$1002),"")</f>
        <v>19</v>
      </c>
    </row>
    <row r="315" spans="1:7" x14ac:dyDescent="0.25">
      <c r="A315" t="s">
        <v>1211</v>
      </c>
      <c r="B315" t="str">
        <f t="shared" si="8"/>
        <v>managedhealthcare</v>
      </c>
      <c r="C315">
        <f>IF(B315=LOOKUP(B315,terms!$B$2:$B$219),1,0)</f>
        <v>0</v>
      </c>
      <c r="D315">
        <f>IF(B315=LOOKUP(B315,terms!$B$2:$B$223),0,1)</f>
        <v>1</v>
      </c>
      <c r="E315">
        <v>315</v>
      </c>
      <c r="F315" t="str">
        <f t="shared" si="9"/>
        <v>D315</v>
      </c>
      <c r="G315" t="str">
        <f ca="1">IF(C315=1,SUM(INDIRECT(F315):$D$1002),"")</f>
        <v/>
      </c>
    </row>
    <row r="316" spans="1:7" x14ac:dyDescent="0.25">
      <c r="A316" t="s">
        <v>1212</v>
      </c>
      <c r="B316" t="str">
        <f t="shared" si="8"/>
        <v>selectedplan</v>
      </c>
      <c r="C316">
        <f>IF(B316=LOOKUP(B316,terms!$B$2:$B$219),1,0)</f>
        <v>0</v>
      </c>
      <c r="D316">
        <f>IF(B316=LOOKUP(B316,terms!$B$2:$B$223),0,1)</f>
        <v>1</v>
      </c>
      <c r="E316">
        <v>316</v>
      </c>
      <c r="F316" t="str">
        <f t="shared" si="9"/>
        <v>D316</v>
      </c>
      <c r="G316" t="str">
        <f ca="1">IF(C316=1,SUM(INDIRECT(F316):$D$1002),"")</f>
        <v/>
      </c>
    </row>
    <row r="317" spans="1:7" x14ac:dyDescent="0.25">
      <c r="A317" t="s">
        <v>1213</v>
      </c>
      <c r="B317" t="str">
        <f t="shared" si="8"/>
        <v>planselected</v>
      </c>
      <c r="C317">
        <f>IF(B317=LOOKUP(B317,terms!$B$2:$B$219),1,0)</f>
        <v>0</v>
      </c>
      <c r="D317">
        <f>IF(B317=LOOKUP(B317,terms!$B$2:$B$223),0,1)</f>
        <v>1</v>
      </c>
      <c r="E317">
        <v>317</v>
      </c>
      <c r="F317" t="str">
        <f t="shared" si="9"/>
        <v>D317</v>
      </c>
      <c r="G317" t="str">
        <f ca="1">IF(C317=1,SUM(INDIRECT(F317):$D$1002),"")</f>
        <v/>
      </c>
    </row>
    <row r="318" spans="1:7" x14ac:dyDescent="0.25">
      <c r="A318" t="s">
        <v>1214</v>
      </c>
      <c r="B318" t="str">
        <f t="shared" si="8"/>
        <v>customerservice</v>
      </c>
      <c r="C318">
        <f>IF(B318=LOOKUP(B318,terms!$B$2:$B$219),1,0)</f>
        <v>0</v>
      </c>
      <c r="D318">
        <f>IF(B318=LOOKUP(B318,terms!$B$2:$B$223),0,1)</f>
        <v>1</v>
      </c>
      <c r="E318">
        <v>318</v>
      </c>
      <c r="F318" t="str">
        <f t="shared" si="9"/>
        <v>D318</v>
      </c>
      <c r="G318" t="str">
        <f ca="1">IF(C318=1,SUM(INDIRECT(F318):$D$1002),"")</f>
        <v/>
      </c>
    </row>
    <row r="319" spans="1:7" x14ac:dyDescent="0.25">
      <c r="A319" t="s">
        <v>1215</v>
      </c>
      <c r="B319" t="str">
        <f t="shared" si="8"/>
        <v>humanservice</v>
      </c>
      <c r="C319">
        <f>IF(B319=LOOKUP(B319,terms!$B$2:$B$219),1,0)</f>
        <v>0</v>
      </c>
      <c r="D319">
        <f>IF(B319=LOOKUP(B319,terms!$B$2:$B$223),0,1)</f>
        <v>1</v>
      </c>
      <c r="E319">
        <v>319</v>
      </c>
      <c r="F319" t="str">
        <f t="shared" si="9"/>
        <v>D319</v>
      </c>
      <c r="G319" t="str">
        <f ca="1">IF(C319=1,SUM(INDIRECT(F319):$D$1002),"")</f>
        <v/>
      </c>
    </row>
    <row r="320" spans="1:7" x14ac:dyDescent="0.25">
      <c r="A320" t="s">
        <v>1216</v>
      </c>
      <c r="B320" t="str">
        <f t="shared" si="8"/>
        <v>healthyfamily</v>
      </c>
      <c r="C320">
        <f>IF(B320=LOOKUP(B320,terms!$B$2:$B$219),1,0)</f>
        <v>1</v>
      </c>
      <c r="D320">
        <f>IF(B320=LOOKUP(B320,terms!$B$2:$B$223),0,1)</f>
        <v>0</v>
      </c>
      <c r="E320">
        <v>320</v>
      </c>
      <c r="F320" t="str">
        <f t="shared" si="9"/>
        <v>D320</v>
      </c>
      <c r="G320">
        <f ca="1">IF(C320=1,SUM(INDIRECT(F320):$D$1002),"")</f>
        <v>14</v>
      </c>
    </row>
    <row r="321" spans="1:7" x14ac:dyDescent="0.25">
      <c r="A321" t="s">
        <v>1217</v>
      </c>
      <c r="B321" t="str">
        <f t="shared" si="8"/>
        <v>assisterfee</v>
      </c>
      <c r="C321">
        <f>IF(B321=LOOKUP(B321,terms!$B$2:$B$219),1,0)</f>
        <v>1</v>
      </c>
      <c r="D321">
        <f>IF(B321=LOOKUP(B321,terms!$B$2:$B$223),0,1)</f>
        <v>0</v>
      </c>
      <c r="E321">
        <v>321</v>
      </c>
      <c r="F321" t="str">
        <f t="shared" si="9"/>
        <v>D321</v>
      </c>
      <c r="G321">
        <f ca="1">IF(C321=1,SUM(INDIRECT(F321):$D$1002),"")</f>
        <v>14</v>
      </c>
    </row>
    <row r="322" spans="1:7" x14ac:dyDescent="0.25">
      <c r="A322" t="s">
        <v>1218</v>
      </c>
      <c r="B322" t="str">
        <f t="shared" si="8"/>
        <v>federalgovernment</v>
      </c>
      <c r="C322">
        <f>IF(B322=LOOKUP(B322,terms!$B$2:$B$219),1,0)</f>
        <v>0</v>
      </c>
      <c r="D322">
        <f>IF(B322=LOOKUP(B322,terms!$B$2:$B$223),0,1)</f>
        <v>1</v>
      </c>
      <c r="E322">
        <v>322</v>
      </c>
      <c r="F322" t="str">
        <f t="shared" si="9"/>
        <v>D322</v>
      </c>
      <c r="G322" t="str">
        <f ca="1">IF(C322=1,SUM(INDIRECT(F322):$D$1002),"")</f>
        <v/>
      </c>
    </row>
    <row r="323" spans="1:7" x14ac:dyDescent="0.25">
      <c r="A323" t="s">
        <v>1219</v>
      </c>
      <c r="B323" t="str">
        <f t="shared" ref="B323:B386" si="10">LOWER(SUBSTITUTE(A323," ",""))</f>
        <v>calheersdatum</v>
      </c>
      <c r="C323">
        <f>IF(B323=LOOKUP(B323,terms!$B$2:$B$219),1,0)</f>
        <v>0</v>
      </c>
      <c r="D323">
        <f>IF(B323=LOOKUP(B323,terms!$B$2:$B$223),0,1)</f>
        <v>1</v>
      </c>
      <c r="E323">
        <v>323</v>
      </c>
      <c r="F323" t="str">
        <f t="shared" ref="F323:F335" si="11">CONCATENATE("D",E323)</f>
        <v>D323</v>
      </c>
      <c r="G323" t="str">
        <f ca="1">IF(C323=1,SUM(INDIRECT(F323):$D$1002),"")</f>
        <v/>
      </c>
    </row>
    <row r="324" spans="1:7" x14ac:dyDescent="0.25">
      <c r="A324" t="s">
        <v>1220</v>
      </c>
      <c r="B324" t="str">
        <f t="shared" si="10"/>
        <v>complaintdatum</v>
      </c>
      <c r="C324">
        <f>IF(B324=LOOKUP(B324,terms!$B$2:$B$219),1,0)</f>
        <v>0</v>
      </c>
      <c r="D324">
        <f>IF(B324=LOOKUP(B324,terms!$B$2:$B$223),0,1)</f>
        <v>1</v>
      </c>
      <c r="E324">
        <v>324</v>
      </c>
      <c r="F324" t="str">
        <f t="shared" si="11"/>
        <v>D324</v>
      </c>
      <c r="G324" t="str">
        <f ca="1">IF(C324=1,SUM(INDIRECT(F324):$D$1002),"")</f>
        <v/>
      </c>
    </row>
    <row r="325" spans="1:7" x14ac:dyDescent="0.25">
      <c r="A325" t="s">
        <v>1221</v>
      </c>
      <c r="B325" t="str">
        <f t="shared" si="10"/>
        <v>consumerfeedback</v>
      </c>
      <c r="C325">
        <f>IF(B325=LOOKUP(B325,terms!$B$2:$B$219),1,0)</f>
        <v>0</v>
      </c>
      <c r="D325">
        <f>IF(B325=LOOKUP(B325,terms!$B$2:$B$223),0,1)</f>
        <v>1</v>
      </c>
      <c r="E325">
        <v>325</v>
      </c>
      <c r="F325" t="str">
        <f t="shared" si="11"/>
        <v>D325</v>
      </c>
      <c r="G325" t="str">
        <f ca="1">IF(C325=1,SUM(INDIRECT(F325):$D$1002),"")</f>
        <v/>
      </c>
    </row>
    <row r="326" spans="1:7" x14ac:dyDescent="0.25">
      <c r="A326" t="s">
        <v>1222</v>
      </c>
      <c r="B326" t="str">
        <f t="shared" si="10"/>
        <v>planbrowsing</v>
      </c>
      <c r="C326">
        <f>IF(B326=LOOKUP(B326,terms!$B$2:$B$219),1,0)</f>
        <v>0</v>
      </c>
      <c r="D326">
        <f>IF(B326=LOOKUP(B326,terms!$B$2:$B$223),0,1)</f>
        <v>1</v>
      </c>
      <c r="E326">
        <v>326</v>
      </c>
      <c r="F326" t="str">
        <f t="shared" si="11"/>
        <v>D326</v>
      </c>
      <c r="G326" t="str">
        <f ca="1">IF(C326=1,SUM(INDIRECT(F326):$D$1002),"")</f>
        <v/>
      </c>
    </row>
    <row r="327" spans="1:7" x14ac:dyDescent="0.25">
      <c r="A327" t="s">
        <v>1223</v>
      </c>
      <c r="B327" t="str">
        <f t="shared" si="10"/>
        <v>compareplan</v>
      </c>
      <c r="C327">
        <f>IF(B327=LOOKUP(B327,terms!$B$2:$B$219),1,0)</f>
        <v>0</v>
      </c>
      <c r="D327">
        <f>IF(B327=LOOKUP(B327,terms!$B$2:$B$223),0,1)</f>
        <v>1</v>
      </c>
      <c r="E327">
        <v>327</v>
      </c>
      <c r="F327" t="str">
        <f t="shared" si="11"/>
        <v>D327</v>
      </c>
      <c r="G327" t="str">
        <f ca="1">IF(C327=1,SUM(INDIRECT(F327):$D$1002),"")</f>
        <v/>
      </c>
    </row>
    <row r="328" spans="1:7" x14ac:dyDescent="0.25">
      <c r="A328" t="s">
        <v>1224</v>
      </c>
      <c r="B328" t="str">
        <f t="shared" si="10"/>
        <v>planenrolled</v>
      </c>
      <c r="C328">
        <f>IF(B328=LOOKUP(B328,terms!$B$2:$B$219),1,0)</f>
        <v>0</v>
      </c>
      <c r="D328">
        <f>IF(B328=LOOKUP(B328,terms!$B$2:$B$223),0,1)</f>
        <v>1</v>
      </c>
      <c r="E328">
        <v>328</v>
      </c>
      <c r="F328" t="str">
        <f t="shared" si="11"/>
        <v>D328</v>
      </c>
      <c r="G328" t="str">
        <f ca="1">IF(C328=1,SUM(INDIRECT(F328):$D$1002),"")</f>
        <v/>
      </c>
    </row>
    <row r="329" spans="1:7" x14ac:dyDescent="0.25">
      <c r="A329" t="s">
        <v>1225</v>
      </c>
      <c r="B329" t="str">
        <f t="shared" si="10"/>
        <v>existingplan</v>
      </c>
      <c r="C329">
        <f>IF(B329=LOOKUP(B329,terms!$B$2:$B$219),1,0)</f>
        <v>0</v>
      </c>
      <c r="D329">
        <f>IF(B329=LOOKUP(B329,terms!$B$2:$B$223),0,1)</f>
        <v>1</v>
      </c>
      <c r="E329">
        <v>329</v>
      </c>
      <c r="F329" t="str">
        <f t="shared" si="11"/>
        <v>D329</v>
      </c>
      <c r="G329" t="str">
        <f ca="1">IF(C329=1,SUM(INDIRECT(F329):$D$1002),"")</f>
        <v/>
      </c>
    </row>
    <row r="330" spans="1:7" x14ac:dyDescent="0.25">
      <c r="A330" t="s">
        <v>1226</v>
      </c>
      <c r="B330" t="str">
        <f t="shared" si="10"/>
        <v>issuernotification</v>
      </c>
      <c r="C330">
        <f>IF(B330=LOOKUP(B330,terms!$B$2:$B$219),1,0)</f>
        <v>0</v>
      </c>
      <c r="D330">
        <f>IF(B330=LOOKUP(B330,terms!$B$2:$B$223),0,1)</f>
        <v>1</v>
      </c>
      <c r="E330">
        <v>330</v>
      </c>
      <c r="F330" t="str">
        <f t="shared" si="11"/>
        <v>D330</v>
      </c>
      <c r="G330" t="str">
        <f ca="1">IF(C330=1,SUM(INDIRECT(F330):$D$1002),"")</f>
        <v/>
      </c>
    </row>
    <row r="331" spans="1:7" x14ac:dyDescent="0.25">
      <c r="A331" t="s">
        <v>1227</v>
      </c>
      <c r="B331" t="str">
        <f t="shared" si="10"/>
        <v>cost-sharingreduction</v>
      </c>
      <c r="C331">
        <f>IF(B331=LOOKUP(B331,terms!$B$2:$B$219),1,0)</f>
        <v>0</v>
      </c>
      <c r="D331">
        <f>IF(B331=LOOKUP(B331,terms!$B$2:$B$223),0,1)</f>
        <v>1</v>
      </c>
      <c r="E331">
        <v>331</v>
      </c>
      <c r="F331" t="str">
        <f t="shared" si="11"/>
        <v>D331</v>
      </c>
      <c r="G331" t="str">
        <f ca="1">IF(C331=1,SUM(INDIRECT(F331):$D$1002),"")</f>
        <v/>
      </c>
    </row>
    <row r="332" spans="1:7" x14ac:dyDescent="0.25">
      <c r="A332" t="s">
        <v>1228</v>
      </c>
      <c r="B332" t="str">
        <f t="shared" si="10"/>
        <v>specificdoctor</v>
      </c>
      <c r="C332">
        <f>IF(B332=LOOKUP(B332,terms!$B$2:$B$219),1,0)</f>
        <v>0</v>
      </c>
      <c r="D332">
        <f>IF(B332=LOOKUP(B332,terms!$B$2:$B$223),0,1)</f>
        <v>1</v>
      </c>
      <c r="E332">
        <v>332</v>
      </c>
      <c r="F332" t="str">
        <f t="shared" si="11"/>
        <v>D332</v>
      </c>
      <c r="G332" t="str">
        <f ca="1">IF(C332=1,SUM(INDIRECT(F332):$D$1002),"")</f>
        <v/>
      </c>
    </row>
    <row r="333" spans="1:7" x14ac:dyDescent="0.25">
      <c r="A333" t="s">
        <v>1229</v>
      </c>
      <c r="B333" t="str">
        <f t="shared" si="10"/>
        <v>enteredtimeframe</v>
      </c>
      <c r="C333">
        <f>IF(B333=LOOKUP(B333,terms!$B$2:$B$219),1,0)</f>
        <v>0</v>
      </c>
      <c r="D333">
        <f>IF(B333=LOOKUP(B333,terms!$B$2:$B$223),0,1)</f>
        <v>1</v>
      </c>
      <c r="E333">
        <v>333</v>
      </c>
      <c r="F333" t="str">
        <f t="shared" si="11"/>
        <v>D333</v>
      </c>
      <c r="G333" t="str">
        <f ca="1">IF(C333=1,SUM(INDIRECT(F333):$D$1002),"")</f>
        <v/>
      </c>
    </row>
    <row r="334" spans="1:7" x14ac:dyDescent="0.25">
      <c r="A334" t="s">
        <v>1230</v>
      </c>
      <c r="B334" t="str">
        <f t="shared" si="10"/>
        <v>assignedstaff</v>
      </c>
      <c r="C334">
        <f>IF(B334=LOOKUP(B334,terms!$B$2:$B$219),1,0)</f>
        <v>0</v>
      </c>
      <c r="D334">
        <f>IF(B334=LOOKUP(B334,terms!$B$2:$B$223),0,1)</f>
        <v>1</v>
      </c>
      <c r="E334">
        <v>334</v>
      </c>
      <c r="F334" t="str">
        <f t="shared" si="11"/>
        <v>D334</v>
      </c>
      <c r="G334" t="str">
        <f ca="1">IF(C334=1,SUM(INDIRECT(F334):$D$1002),"")</f>
        <v/>
      </c>
    </row>
    <row r="335" spans="1:7" x14ac:dyDescent="0.25">
      <c r="A335" t="s">
        <v>1231</v>
      </c>
      <c r="B335" t="str">
        <f t="shared" si="10"/>
        <v>additionalverification</v>
      </c>
      <c r="C335">
        <f>IF(B335=LOOKUP(B335,terms!$B$2:$B$219),1,0)</f>
        <v>0</v>
      </c>
      <c r="D335">
        <f>IF(B335=LOOKUP(B335,terms!$B$2:$B$223),0,1)</f>
        <v>1</v>
      </c>
      <c r="E335">
        <v>335</v>
      </c>
      <c r="F335" t="str">
        <f t="shared" si="11"/>
        <v>D335</v>
      </c>
      <c r="G335" t="str">
        <f ca="1">IF(C335=1,SUM(INDIRECT(F335):$D$1002),"")</f>
        <v/>
      </c>
    </row>
    <row r="336" spans="1:7" x14ac:dyDescent="0.25">
      <c r="B336" t="str">
        <f t="shared" si="10"/>
        <v/>
      </c>
    </row>
    <row r="337" spans="2:2" x14ac:dyDescent="0.25">
      <c r="B337" t="str">
        <f t="shared" si="10"/>
        <v/>
      </c>
    </row>
    <row r="338" spans="2:2" x14ac:dyDescent="0.25">
      <c r="B338" t="str">
        <f t="shared" si="10"/>
        <v/>
      </c>
    </row>
    <row r="339" spans="2:2" x14ac:dyDescent="0.25">
      <c r="B339" t="str">
        <f t="shared" si="10"/>
        <v/>
      </c>
    </row>
    <row r="340" spans="2:2" x14ac:dyDescent="0.25">
      <c r="B340" t="str">
        <f t="shared" si="10"/>
        <v/>
      </c>
    </row>
    <row r="341" spans="2:2" x14ac:dyDescent="0.25">
      <c r="B341" t="str">
        <f t="shared" si="10"/>
        <v/>
      </c>
    </row>
    <row r="342" spans="2:2" x14ac:dyDescent="0.25">
      <c r="B342" t="str">
        <f t="shared" si="10"/>
        <v/>
      </c>
    </row>
    <row r="343" spans="2:2" x14ac:dyDescent="0.25">
      <c r="B343" t="str">
        <f t="shared" si="10"/>
        <v/>
      </c>
    </row>
    <row r="344" spans="2:2" x14ac:dyDescent="0.25">
      <c r="B344" t="str">
        <f t="shared" si="10"/>
        <v/>
      </c>
    </row>
    <row r="345" spans="2:2" x14ac:dyDescent="0.25">
      <c r="B345" t="str">
        <f t="shared" si="10"/>
        <v/>
      </c>
    </row>
    <row r="346" spans="2:2" x14ac:dyDescent="0.25">
      <c r="B346" t="str">
        <f t="shared" si="10"/>
        <v/>
      </c>
    </row>
    <row r="347" spans="2:2" x14ac:dyDescent="0.25">
      <c r="B347" t="str">
        <f t="shared" si="10"/>
        <v/>
      </c>
    </row>
    <row r="348" spans="2:2" x14ac:dyDescent="0.25">
      <c r="B348" t="str">
        <f t="shared" si="10"/>
        <v/>
      </c>
    </row>
    <row r="349" spans="2:2" x14ac:dyDescent="0.25">
      <c r="B349" t="str">
        <f t="shared" si="10"/>
        <v/>
      </c>
    </row>
    <row r="350" spans="2:2" x14ac:dyDescent="0.25">
      <c r="B350" t="str">
        <f t="shared" si="10"/>
        <v/>
      </c>
    </row>
    <row r="351" spans="2:2" x14ac:dyDescent="0.25">
      <c r="B351" t="str">
        <f t="shared" si="10"/>
        <v/>
      </c>
    </row>
    <row r="352" spans="2:2" x14ac:dyDescent="0.25">
      <c r="B352" t="str">
        <f t="shared" si="10"/>
        <v/>
      </c>
    </row>
    <row r="353" spans="2:2" x14ac:dyDescent="0.25">
      <c r="B353" t="str">
        <f t="shared" si="10"/>
        <v/>
      </c>
    </row>
    <row r="354" spans="2:2" x14ac:dyDescent="0.25">
      <c r="B354" t="str">
        <f t="shared" si="10"/>
        <v/>
      </c>
    </row>
    <row r="355" spans="2:2" x14ac:dyDescent="0.25">
      <c r="B355" t="str">
        <f t="shared" si="10"/>
        <v/>
      </c>
    </row>
    <row r="356" spans="2:2" x14ac:dyDescent="0.25">
      <c r="B356" t="str">
        <f t="shared" si="10"/>
        <v/>
      </c>
    </row>
    <row r="357" spans="2:2" x14ac:dyDescent="0.25">
      <c r="B357" t="str">
        <f t="shared" si="10"/>
        <v/>
      </c>
    </row>
    <row r="358" spans="2:2" x14ac:dyDescent="0.25">
      <c r="B358" t="str">
        <f t="shared" si="10"/>
        <v/>
      </c>
    </row>
    <row r="359" spans="2:2" x14ac:dyDescent="0.25">
      <c r="B359" t="str">
        <f t="shared" si="10"/>
        <v/>
      </c>
    </row>
    <row r="360" spans="2:2" x14ac:dyDescent="0.25">
      <c r="B360" t="str">
        <f t="shared" si="10"/>
        <v/>
      </c>
    </row>
    <row r="361" spans="2:2" x14ac:dyDescent="0.25">
      <c r="B361" t="str">
        <f t="shared" si="10"/>
        <v/>
      </c>
    </row>
    <row r="362" spans="2:2" x14ac:dyDescent="0.25">
      <c r="B362" t="str">
        <f t="shared" si="10"/>
        <v/>
      </c>
    </row>
    <row r="363" spans="2:2" x14ac:dyDescent="0.25">
      <c r="B363" t="str">
        <f t="shared" si="10"/>
        <v/>
      </c>
    </row>
    <row r="364" spans="2:2" x14ac:dyDescent="0.25">
      <c r="B364" t="str">
        <f t="shared" si="10"/>
        <v/>
      </c>
    </row>
    <row r="365" spans="2:2" x14ac:dyDescent="0.25">
      <c r="B365" t="str">
        <f t="shared" si="10"/>
        <v/>
      </c>
    </row>
    <row r="366" spans="2:2" x14ac:dyDescent="0.25">
      <c r="B366" t="str">
        <f t="shared" si="10"/>
        <v/>
      </c>
    </row>
    <row r="367" spans="2:2" x14ac:dyDescent="0.25">
      <c r="B367" t="str">
        <f t="shared" si="10"/>
        <v/>
      </c>
    </row>
    <row r="368" spans="2:2" x14ac:dyDescent="0.25">
      <c r="B368" t="str">
        <f t="shared" si="10"/>
        <v/>
      </c>
    </row>
    <row r="369" spans="2:2" x14ac:dyDescent="0.25">
      <c r="B369" t="str">
        <f t="shared" si="10"/>
        <v/>
      </c>
    </row>
    <row r="370" spans="2:2" x14ac:dyDescent="0.25">
      <c r="B370" t="str">
        <f t="shared" si="10"/>
        <v/>
      </c>
    </row>
    <row r="371" spans="2:2" x14ac:dyDescent="0.25">
      <c r="B371" t="str">
        <f t="shared" si="10"/>
        <v/>
      </c>
    </row>
    <row r="372" spans="2:2" x14ac:dyDescent="0.25">
      <c r="B372" t="str">
        <f t="shared" si="10"/>
        <v/>
      </c>
    </row>
    <row r="373" spans="2:2" x14ac:dyDescent="0.25">
      <c r="B373" t="str">
        <f t="shared" si="10"/>
        <v/>
      </c>
    </row>
    <row r="374" spans="2:2" x14ac:dyDescent="0.25">
      <c r="B374" t="str">
        <f t="shared" si="10"/>
        <v/>
      </c>
    </row>
    <row r="375" spans="2:2" x14ac:dyDescent="0.25">
      <c r="B375" t="str">
        <f t="shared" si="10"/>
        <v/>
      </c>
    </row>
    <row r="376" spans="2:2" x14ac:dyDescent="0.25">
      <c r="B376" t="str">
        <f t="shared" si="10"/>
        <v/>
      </c>
    </row>
    <row r="377" spans="2:2" x14ac:dyDescent="0.25">
      <c r="B377" t="str">
        <f t="shared" si="10"/>
        <v/>
      </c>
    </row>
    <row r="378" spans="2:2" x14ac:dyDescent="0.25">
      <c r="B378" t="str">
        <f t="shared" si="10"/>
        <v/>
      </c>
    </row>
    <row r="379" spans="2:2" x14ac:dyDescent="0.25">
      <c r="B379" t="str">
        <f t="shared" si="10"/>
        <v/>
      </c>
    </row>
    <row r="380" spans="2:2" x14ac:dyDescent="0.25">
      <c r="B380" t="str">
        <f t="shared" si="10"/>
        <v/>
      </c>
    </row>
    <row r="381" spans="2:2" x14ac:dyDescent="0.25">
      <c r="B381" t="str">
        <f t="shared" si="10"/>
        <v/>
      </c>
    </row>
    <row r="382" spans="2:2" x14ac:dyDescent="0.25">
      <c r="B382" t="str">
        <f t="shared" si="10"/>
        <v/>
      </c>
    </row>
    <row r="383" spans="2:2" x14ac:dyDescent="0.25">
      <c r="B383" t="str">
        <f t="shared" si="10"/>
        <v/>
      </c>
    </row>
    <row r="384" spans="2:2" x14ac:dyDescent="0.25">
      <c r="B384" t="str">
        <f t="shared" si="10"/>
        <v/>
      </c>
    </row>
    <row r="385" spans="2:2" x14ac:dyDescent="0.25">
      <c r="B385" t="str">
        <f t="shared" si="10"/>
        <v/>
      </c>
    </row>
    <row r="386" spans="2:2" x14ac:dyDescent="0.25">
      <c r="B386" t="str">
        <f t="shared" si="10"/>
        <v/>
      </c>
    </row>
    <row r="387" spans="2:2" x14ac:dyDescent="0.25">
      <c r="B387" t="str">
        <f t="shared" ref="B387:B450" si="12">LOWER(SUBSTITUTE(A387," ",""))</f>
        <v/>
      </c>
    </row>
    <row r="388" spans="2:2" x14ac:dyDescent="0.25">
      <c r="B388" t="str">
        <f t="shared" si="12"/>
        <v/>
      </c>
    </row>
    <row r="389" spans="2:2" x14ac:dyDescent="0.25">
      <c r="B389" t="str">
        <f t="shared" si="12"/>
        <v/>
      </c>
    </row>
    <row r="390" spans="2:2" x14ac:dyDescent="0.25">
      <c r="B390" t="str">
        <f t="shared" si="12"/>
        <v/>
      </c>
    </row>
    <row r="391" spans="2:2" x14ac:dyDescent="0.25">
      <c r="B391" t="str">
        <f t="shared" si="12"/>
        <v/>
      </c>
    </row>
    <row r="392" spans="2:2" x14ac:dyDescent="0.25">
      <c r="B392" t="str">
        <f t="shared" si="12"/>
        <v/>
      </c>
    </row>
    <row r="393" spans="2:2" x14ac:dyDescent="0.25">
      <c r="B393" t="str">
        <f t="shared" si="12"/>
        <v/>
      </c>
    </row>
    <row r="394" spans="2:2" x14ac:dyDescent="0.25">
      <c r="B394" t="str">
        <f t="shared" si="12"/>
        <v/>
      </c>
    </row>
    <row r="395" spans="2:2" x14ac:dyDescent="0.25">
      <c r="B395" t="str">
        <f t="shared" si="12"/>
        <v/>
      </c>
    </row>
    <row r="396" spans="2:2" x14ac:dyDescent="0.25">
      <c r="B396" t="str">
        <f t="shared" si="12"/>
        <v/>
      </c>
    </row>
    <row r="397" spans="2:2" x14ac:dyDescent="0.25">
      <c r="B397" t="str">
        <f t="shared" si="12"/>
        <v/>
      </c>
    </row>
    <row r="398" spans="2:2" x14ac:dyDescent="0.25">
      <c r="B398" t="str">
        <f t="shared" si="12"/>
        <v/>
      </c>
    </row>
    <row r="399" spans="2:2" x14ac:dyDescent="0.25">
      <c r="B399" t="str">
        <f t="shared" si="12"/>
        <v/>
      </c>
    </row>
    <row r="400" spans="2:2" x14ac:dyDescent="0.25">
      <c r="B400" t="str">
        <f t="shared" si="12"/>
        <v/>
      </c>
    </row>
    <row r="401" spans="2:2" x14ac:dyDescent="0.25">
      <c r="B401" t="str">
        <f t="shared" si="12"/>
        <v/>
      </c>
    </row>
    <row r="402" spans="2:2" x14ac:dyDescent="0.25">
      <c r="B402" t="str">
        <f t="shared" si="12"/>
        <v/>
      </c>
    </row>
    <row r="403" spans="2:2" x14ac:dyDescent="0.25">
      <c r="B403" t="str">
        <f t="shared" si="12"/>
        <v/>
      </c>
    </row>
    <row r="404" spans="2:2" x14ac:dyDescent="0.25">
      <c r="B404" t="str">
        <f t="shared" si="12"/>
        <v/>
      </c>
    </row>
    <row r="405" spans="2:2" x14ac:dyDescent="0.25">
      <c r="B405" t="str">
        <f t="shared" si="12"/>
        <v/>
      </c>
    </row>
    <row r="406" spans="2:2" x14ac:dyDescent="0.25">
      <c r="B406" t="str">
        <f t="shared" si="12"/>
        <v/>
      </c>
    </row>
    <row r="407" spans="2:2" x14ac:dyDescent="0.25">
      <c r="B407" t="str">
        <f t="shared" si="12"/>
        <v/>
      </c>
    </row>
    <row r="408" spans="2:2" x14ac:dyDescent="0.25">
      <c r="B408" t="str">
        <f t="shared" si="12"/>
        <v/>
      </c>
    </row>
    <row r="409" spans="2:2" x14ac:dyDescent="0.25">
      <c r="B409" t="str">
        <f t="shared" si="12"/>
        <v/>
      </c>
    </row>
    <row r="410" spans="2:2" x14ac:dyDescent="0.25">
      <c r="B410" t="str">
        <f t="shared" si="12"/>
        <v/>
      </c>
    </row>
    <row r="411" spans="2:2" x14ac:dyDescent="0.25">
      <c r="B411" t="str">
        <f t="shared" si="12"/>
        <v/>
      </c>
    </row>
    <row r="412" spans="2:2" x14ac:dyDescent="0.25">
      <c r="B412" t="str">
        <f t="shared" si="12"/>
        <v/>
      </c>
    </row>
    <row r="413" spans="2:2" x14ac:dyDescent="0.25">
      <c r="B413" t="str">
        <f t="shared" si="12"/>
        <v/>
      </c>
    </row>
    <row r="414" spans="2:2" x14ac:dyDescent="0.25">
      <c r="B414" t="str">
        <f t="shared" si="12"/>
        <v/>
      </c>
    </row>
    <row r="415" spans="2:2" x14ac:dyDescent="0.25">
      <c r="B415" t="str">
        <f t="shared" si="12"/>
        <v/>
      </c>
    </row>
    <row r="416" spans="2:2" x14ac:dyDescent="0.25">
      <c r="B416" t="str">
        <f t="shared" si="12"/>
        <v/>
      </c>
    </row>
    <row r="417" spans="2:2" x14ac:dyDescent="0.25">
      <c r="B417" t="str">
        <f t="shared" si="12"/>
        <v/>
      </c>
    </row>
    <row r="418" spans="2:2" x14ac:dyDescent="0.25">
      <c r="B418" t="str">
        <f t="shared" si="12"/>
        <v/>
      </c>
    </row>
    <row r="419" spans="2:2" x14ac:dyDescent="0.25">
      <c r="B419" t="str">
        <f t="shared" si="12"/>
        <v/>
      </c>
    </row>
    <row r="420" spans="2:2" x14ac:dyDescent="0.25">
      <c r="B420" t="str">
        <f t="shared" si="12"/>
        <v/>
      </c>
    </row>
    <row r="421" spans="2:2" x14ac:dyDescent="0.25">
      <c r="B421" t="str">
        <f t="shared" si="12"/>
        <v/>
      </c>
    </row>
    <row r="422" spans="2:2" x14ac:dyDescent="0.25">
      <c r="B422" t="str">
        <f t="shared" si="12"/>
        <v/>
      </c>
    </row>
    <row r="423" spans="2:2" x14ac:dyDescent="0.25">
      <c r="B423" t="str">
        <f t="shared" si="12"/>
        <v/>
      </c>
    </row>
    <row r="424" spans="2:2" x14ac:dyDescent="0.25">
      <c r="B424" t="str">
        <f t="shared" si="12"/>
        <v/>
      </c>
    </row>
    <row r="425" spans="2:2" x14ac:dyDescent="0.25">
      <c r="B425" t="str">
        <f t="shared" si="12"/>
        <v/>
      </c>
    </row>
    <row r="426" spans="2:2" x14ac:dyDescent="0.25">
      <c r="B426" t="str">
        <f t="shared" si="12"/>
        <v/>
      </c>
    </row>
    <row r="427" spans="2:2" x14ac:dyDescent="0.25">
      <c r="B427" t="str">
        <f t="shared" si="12"/>
        <v/>
      </c>
    </row>
    <row r="428" spans="2:2" x14ac:dyDescent="0.25">
      <c r="B428" t="str">
        <f t="shared" si="12"/>
        <v/>
      </c>
    </row>
    <row r="429" spans="2:2" x14ac:dyDescent="0.25">
      <c r="B429" t="str">
        <f t="shared" si="12"/>
        <v/>
      </c>
    </row>
    <row r="430" spans="2:2" x14ac:dyDescent="0.25">
      <c r="B430" t="str">
        <f t="shared" si="12"/>
        <v/>
      </c>
    </row>
    <row r="431" spans="2:2" x14ac:dyDescent="0.25">
      <c r="B431" t="str">
        <f t="shared" si="12"/>
        <v/>
      </c>
    </row>
    <row r="432" spans="2:2" x14ac:dyDescent="0.25">
      <c r="B432" t="str">
        <f t="shared" si="12"/>
        <v/>
      </c>
    </row>
    <row r="433" spans="2:2" x14ac:dyDescent="0.25">
      <c r="B433" t="str">
        <f t="shared" si="12"/>
        <v/>
      </c>
    </row>
    <row r="434" spans="2:2" x14ac:dyDescent="0.25">
      <c r="B434" t="str">
        <f t="shared" si="12"/>
        <v/>
      </c>
    </row>
    <row r="435" spans="2:2" x14ac:dyDescent="0.25">
      <c r="B435" t="str">
        <f t="shared" si="12"/>
        <v/>
      </c>
    </row>
    <row r="436" spans="2:2" x14ac:dyDescent="0.25">
      <c r="B436" t="str">
        <f t="shared" si="12"/>
        <v/>
      </c>
    </row>
    <row r="437" spans="2:2" x14ac:dyDescent="0.25">
      <c r="B437" t="str">
        <f t="shared" si="12"/>
        <v/>
      </c>
    </row>
    <row r="438" spans="2:2" x14ac:dyDescent="0.25">
      <c r="B438" t="str">
        <f t="shared" si="12"/>
        <v/>
      </c>
    </row>
    <row r="439" spans="2:2" x14ac:dyDescent="0.25">
      <c r="B439" t="str">
        <f t="shared" si="12"/>
        <v/>
      </c>
    </row>
    <row r="440" spans="2:2" x14ac:dyDescent="0.25">
      <c r="B440" t="str">
        <f t="shared" si="12"/>
        <v/>
      </c>
    </row>
    <row r="441" spans="2:2" x14ac:dyDescent="0.25">
      <c r="B441" t="str">
        <f t="shared" si="12"/>
        <v/>
      </c>
    </row>
    <row r="442" spans="2:2" x14ac:dyDescent="0.25">
      <c r="B442" t="str">
        <f t="shared" si="12"/>
        <v/>
      </c>
    </row>
    <row r="443" spans="2:2" x14ac:dyDescent="0.25">
      <c r="B443" t="str">
        <f t="shared" si="12"/>
        <v/>
      </c>
    </row>
    <row r="444" spans="2:2" x14ac:dyDescent="0.25">
      <c r="B444" t="str">
        <f t="shared" si="12"/>
        <v/>
      </c>
    </row>
    <row r="445" spans="2:2" x14ac:dyDescent="0.25">
      <c r="B445" t="str">
        <f t="shared" si="12"/>
        <v/>
      </c>
    </row>
    <row r="446" spans="2:2" x14ac:dyDescent="0.25">
      <c r="B446" t="str">
        <f t="shared" si="12"/>
        <v/>
      </c>
    </row>
    <row r="447" spans="2:2" x14ac:dyDescent="0.25">
      <c r="B447" t="str">
        <f t="shared" si="12"/>
        <v/>
      </c>
    </row>
    <row r="448" spans="2:2" x14ac:dyDescent="0.25">
      <c r="B448" t="str">
        <f t="shared" si="12"/>
        <v/>
      </c>
    </row>
    <row r="449" spans="2:2" x14ac:dyDescent="0.25">
      <c r="B449" t="str">
        <f t="shared" si="12"/>
        <v/>
      </c>
    </row>
    <row r="450" spans="2:2" x14ac:dyDescent="0.25">
      <c r="B450" t="str">
        <f t="shared" si="12"/>
        <v/>
      </c>
    </row>
    <row r="451" spans="2:2" x14ac:dyDescent="0.25">
      <c r="B451" t="str">
        <f t="shared" ref="B451:B514" si="13">LOWER(SUBSTITUTE(A451," ",""))</f>
        <v/>
      </c>
    </row>
    <row r="452" spans="2:2" x14ac:dyDescent="0.25">
      <c r="B452" t="str">
        <f t="shared" si="13"/>
        <v/>
      </c>
    </row>
    <row r="453" spans="2:2" x14ac:dyDescent="0.25">
      <c r="B453" t="str">
        <f t="shared" si="13"/>
        <v/>
      </c>
    </row>
    <row r="454" spans="2:2" x14ac:dyDescent="0.25">
      <c r="B454" t="str">
        <f t="shared" si="13"/>
        <v/>
      </c>
    </row>
    <row r="455" spans="2:2" x14ac:dyDescent="0.25">
      <c r="B455" t="str">
        <f t="shared" si="13"/>
        <v/>
      </c>
    </row>
    <row r="456" spans="2:2" x14ac:dyDescent="0.25">
      <c r="B456" t="str">
        <f t="shared" si="13"/>
        <v/>
      </c>
    </row>
    <row r="457" spans="2:2" x14ac:dyDescent="0.25">
      <c r="B457" t="str">
        <f t="shared" si="13"/>
        <v/>
      </c>
    </row>
    <row r="458" spans="2:2" x14ac:dyDescent="0.25">
      <c r="B458" t="str">
        <f t="shared" si="13"/>
        <v/>
      </c>
    </row>
    <row r="459" spans="2:2" x14ac:dyDescent="0.25">
      <c r="B459" t="str">
        <f t="shared" si="13"/>
        <v/>
      </c>
    </row>
    <row r="460" spans="2:2" x14ac:dyDescent="0.25">
      <c r="B460" t="str">
        <f t="shared" si="13"/>
        <v/>
      </c>
    </row>
    <row r="461" spans="2:2" x14ac:dyDescent="0.25">
      <c r="B461" t="str">
        <f t="shared" si="13"/>
        <v/>
      </c>
    </row>
    <row r="462" spans="2:2" x14ac:dyDescent="0.25">
      <c r="B462" t="str">
        <f t="shared" si="13"/>
        <v/>
      </c>
    </row>
    <row r="463" spans="2:2" x14ac:dyDescent="0.25">
      <c r="B463" t="str">
        <f t="shared" si="13"/>
        <v/>
      </c>
    </row>
    <row r="464" spans="2:2" x14ac:dyDescent="0.25">
      <c r="B464" t="str">
        <f t="shared" si="13"/>
        <v/>
      </c>
    </row>
    <row r="465" spans="2:2" x14ac:dyDescent="0.25">
      <c r="B465" t="str">
        <f t="shared" si="13"/>
        <v/>
      </c>
    </row>
    <row r="466" spans="2:2" x14ac:dyDescent="0.25">
      <c r="B466" t="str">
        <f t="shared" si="13"/>
        <v/>
      </c>
    </row>
    <row r="467" spans="2:2" x14ac:dyDescent="0.25">
      <c r="B467" t="str">
        <f t="shared" si="13"/>
        <v/>
      </c>
    </row>
    <row r="468" spans="2:2" x14ac:dyDescent="0.25">
      <c r="B468" t="str">
        <f t="shared" si="13"/>
        <v/>
      </c>
    </row>
    <row r="469" spans="2:2" x14ac:dyDescent="0.25">
      <c r="B469" t="str">
        <f t="shared" si="13"/>
        <v/>
      </c>
    </row>
    <row r="470" spans="2:2" x14ac:dyDescent="0.25">
      <c r="B470" t="str">
        <f t="shared" si="13"/>
        <v/>
      </c>
    </row>
    <row r="471" spans="2:2" x14ac:dyDescent="0.25">
      <c r="B471" t="str">
        <f t="shared" si="13"/>
        <v/>
      </c>
    </row>
    <row r="472" spans="2:2" x14ac:dyDescent="0.25">
      <c r="B472" t="str">
        <f t="shared" si="13"/>
        <v/>
      </c>
    </row>
    <row r="473" spans="2:2" x14ac:dyDescent="0.25">
      <c r="B473" t="str">
        <f t="shared" si="13"/>
        <v/>
      </c>
    </row>
    <row r="474" spans="2:2" x14ac:dyDescent="0.25">
      <c r="B474" t="str">
        <f t="shared" si="13"/>
        <v/>
      </c>
    </row>
    <row r="475" spans="2:2" x14ac:dyDescent="0.25">
      <c r="B475" t="str">
        <f t="shared" si="13"/>
        <v/>
      </c>
    </row>
    <row r="476" spans="2:2" x14ac:dyDescent="0.25">
      <c r="B476" t="str">
        <f t="shared" si="13"/>
        <v/>
      </c>
    </row>
    <row r="477" spans="2:2" x14ac:dyDescent="0.25">
      <c r="B477" t="str">
        <f t="shared" si="13"/>
        <v/>
      </c>
    </row>
    <row r="478" spans="2:2" x14ac:dyDescent="0.25">
      <c r="B478" t="str">
        <f t="shared" si="13"/>
        <v/>
      </c>
    </row>
    <row r="479" spans="2:2" x14ac:dyDescent="0.25">
      <c r="B479" t="str">
        <f t="shared" si="13"/>
        <v/>
      </c>
    </row>
    <row r="480" spans="2:2" x14ac:dyDescent="0.25">
      <c r="B480" t="str">
        <f t="shared" si="13"/>
        <v/>
      </c>
    </row>
    <row r="481" spans="2:2" x14ac:dyDescent="0.25">
      <c r="B481" t="str">
        <f t="shared" si="13"/>
        <v/>
      </c>
    </row>
    <row r="482" spans="2:2" x14ac:dyDescent="0.25">
      <c r="B482" t="str">
        <f t="shared" si="13"/>
        <v/>
      </c>
    </row>
    <row r="483" spans="2:2" x14ac:dyDescent="0.25">
      <c r="B483" t="str">
        <f t="shared" si="13"/>
        <v/>
      </c>
    </row>
    <row r="484" spans="2:2" x14ac:dyDescent="0.25">
      <c r="B484" t="str">
        <f t="shared" si="13"/>
        <v/>
      </c>
    </row>
    <row r="485" spans="2:2" x14ac:dyDescent="0.25">
      <c r="B485" t="str">
        <f t="shared" si="13"/>
        <v/>
      </c>
    </row>
    <row r="486" spans="2:2" x14ac:dyDescent="0.25">
      <c r="B486" t="str">
        <f t="shared" si="13"/>
        <v/>
      </c>
    </row>
    <row r="487" spans="2:2" x14ac:dyDescent="0.25">
      <c r="B487" t="str">
        <f t="shared" si="13"/>
        <v/>
      </c>
    </row>
    <row r="488" spans="2:2" x14ac:dyDescent="0.25">
      <c r="B488" t="str">
        <f t="shared" si="13"/>
        <v/>
      </c>
    </row>
    <row r="489" spans="2:2" x14ac:dyDescent="0.25">
      <c r="B489" t="str">
        <f t="shared" si="13"/>
        <v/>
      </c>
    </row>
    <row r="490" spans="2:2" x14ac:dyDescent="0.25">
      <c r="B490" t="str">
        <f t="shared" si="13"/>
        <v/>
      </c>
    </row>
    <row r="491" spans="2:2" x14ac:dyDescent="0.25">
      <c r="B491" t="str">
        <f t="shared" si="13"/>
        <v/>
      </c>
    </row>
    <row r="492" spans="2:2" x14ac:dyDescent="0.25">
      <c r="B492" t="str">
        <f t="shared" si="13"/>
        <v/>
      </c>
    </row>
    <row r="493" spans="2:2" x14ac:dyDescent="0.25">
      <c r="B493" t="str">
        <f t="shared" si="13"/>
        <v/>
      </c>
    </row>
    <row r="494" spans="2:2" x14ac:dyDescent="0.25">
      <c r="B494" t="str">
        <f t="shared" si="13"/>
        <v/>
      </c>
    </row>
    <row r="495" spans="2:2" x14ac:dyDescent="0.25">
      <c r="B495" t="str">
        <f t="shared" si="13"/>
        <v/>
      </c>
    </row>
    <row r="496" spans="2:2" x14ac:dyDescent="0.25">
      <c r="B496" t="str">
        <f t="shared" si="13"/>
        <v/>
      </c>
    </row>
    <row r="497" spans="2:2" x14ac:dyDescent="0.25">
      <c r="B497" t="str">
        <f t="shared" si="13"/>
        <v/>
      </c>
    </row>
    <row r="498" spans="2:2" x14ac:dyDescent="0.25">
      <c r="B498" t="str">
        <f t="shared" si="13"/>
        <v/>
      </c>
    </row>
    <row r="499" spans="2:2" x14ac:dyDescent="0.25">
      <c r="B499" t="str">
        <f t="shared" si="13"/>
        <v/>
      </c>
    </row>
    <row r="500" spans="2:2" x14ac:dyDescent="0.25">
      <c r="B500" t="str">
        <f t="shared" si="13"/>
        <v/>
      </c>
    </row>
    <row r="501" spans="2:2" x14ac:dyDescent="0.25">
      <c r="B501" t="str">
        <f t="shared" si="13"/>
        <v/>
      </c>
    </row>
    <row r="502" spans="2:2" x14ac:dyDescent="0.25">
      <c r="B502" t="str">
        <f t="shared" si="13"/>
        <v/>
      </c>
    </row>
    <row r="503" spans="2:2" x14ac:dyDescent="0.25">
      <c r="B503" t="str">
        <f t="shared" si="13"/>
        <v/>
      </c>
    </row>
    <row r="504" spans="2:2" x14ac:dyDescent="0.25">
      <c r="B504" t="str">
        <f t="shared" si="13"/>
        <v/>
      </c>
    </row>
    <row r="505" spans="2:2" x14ac:dyDescent="0.25">
      <c r="B505" t="str">
        <f t="shared" si="13"/>
        <v/>
      </c>
    </row>
    <row r="506" spans="2:2" x14ac:dyDescent="0.25">
      <c r="B506" t="str">
        <f t="shared" si="13"/>
        <v/>
      </c>
    </row>
    <row r="507" spans="2:2" x14ac:dyDescent="0.25">
      <c r="B507" t="str">
        <f t="shared" si="13"/>
        <v/>
      </c>
    </row>
    <row r="508" spans="2:2" x14ac:dyDescent="0.25">
      <c r="B508" t="str">
        <f t="shared" si="13"/>
        <v/>
      </c>
    </row>
    <row r="509" spans="2:2" x14ac:dyDescent="0.25">
      <c r="B509" t="str">
        <f t="shared" si="13"/>
        <v/>
      </c>
    </row>
    <row r="510" spans="2:2" x14ac:dyDescent="0.25">
      <c r="B510" t="str">
        <f t="shared" si="13"/>
        <v/>
      </c>
    </row>
    <row r="511" spans="2:2" x14ac:dyDescent="0.25">
      <c r="B511" t="str">
        <f t="shared" si="13"/>
        <v/>
      </c>
    </row>
    <row r="512" spans="2:2" x14ac:dyDescent="0.25">
      <c r="B512" t="str">
        <f t="shared" si="13"/>
        <v/>
      </c>
    </row>
    <row r="513" spans="2:2" x14ac:dyDescent="0.25">
      <c r="B513" t="str">
        <f t="shared" si="13"/>
        <v/>
      </c>
    </row>
    <row r="514" spans="2:2" x14ac:dyDescent="0.25">
      <c r="B514" t="str">
        <f t="shared" si="13"/>
        <v/>
      </c>
    </row>
    <row r="515" spans="2:2" x14ac:dyDescent="0.25">
      <c r="B515" t="str">
        <f t="shared" ref="B515:B578" si="14">LOWER(SUBSTITUTE(A515," ",""))</f>
        <v/>
      </c>
    </row>
    <row r="516" spans="2:2" x14ac:dyDescent="0.25">
      <c r="B516" t="str">
        <f t="shared" si="14"/>
        <v/>
      </c>
    </row>
    <row r="517" spans="2:2" x14ac:dyDescent="0.25">
      <c r="B517" t="str">
        <f t="shared" si="14"/>
        <v/>
      </c>
    </row>
    <row r="518" spans="2:2" x14ac:dyDescent="0.25">
      <c r="B518" t="str">
        <f t="shared" si="14"/>
        <v/>
      </c>
    </row>
    <row r="519" spans="2:2" x14ac:dyDescent="0.25">
      <c r="B519" t="str">
        <f t="shared" si="14"/>
        <v/>
      </c>
    </row>
    <row r="520" spans="2:2" x14ac:dyDescent="0.25">
      <c r="B520" t="str">
        <f t="shared" si="14"/>
        <v/>
      </c>
    </row>
    <row r="521" spans="2:2" x14ac:dyDescent="0.25">
      <c r="B521" t="str">
        <f t="shared" si="14"/>
        <v/>
      </c>
    </row>
    <row r="522" spans="2:2" x14ac:dyDescent="0.25">
      <c r="B522" t="str">
        <f t="shared" si="14"/>
        <v/>
      </c>
    </row>
    <row r="523" spans="2:2" x14ac:dyDescent="0.25">
      <c r="B523" t="str">
        <f t="shared" si="14"/>
        <v/>
      </c>
    </row>
    <row r="524" spans="2:2" x14ac:dyDescent="0.25">
      <c r="B524" t="str">
        <f t="shared" si="14"/>
        <v/>
      </c>
    </row>
    <row r="525" spans="2:2" x14ac:dyDescent="0.25">
      <c r="B525" t="str">
        <f t="shared" si="14"/>
        <v/>
      </c>
    </row>
    <row r="526" spans="2:2" x14ac:dyDescent="0.25">
      <c r="B526" t="str">
        <f t="shared" si="14"/>
        <v/>
      </c>
    </row>
    <row r="527" spans="2:2" x14ac:dyDescent="0.25">
      <c r="B527" t="str">
        <f t="shared" si="14"/>
        <v/>
      </c>
    </row>
    <row r="528" spans="2:2" x14ac:dyDescent="0.25">
      <c r="B528" t="str">
        <f t="shared" si="14"/>
        <v/>
      </c>
    </row>
    <row r="529" spans="2:2" x14ac:dyDescent="0.25">
      <c r="B529" t="str">
        <f t="shared" si="14"/>
        <v/>
      </c>
    </row>
    <row r="530" spans="2:2" x14ac:dyDescent="0.25">
      <c r="B530" t="str">
        <f t="shared" si="14"/>
        <v/>
      </c>
    </row>
    <row r="531" spans="2:2" x14ac:dyDescent="0.25">
      <c r="B531" t="str">
        <f t="shared" si="14"/>
        <v/>
      </c>
    </row>
    <row r="532" spans="2:2" x14ac:dyDescent="0.25">
      <c r="B532" t="str">
        <f t="shared" si="14"/>
        <v/>
      </c>
    </row>
    <row r="533" spans="2:2" x14ac:dyDescent="0.25">
      <c r="B533" t="str">
        <f t="shared" si="14"/>
        <v/>
      </c>
    </row>
    <row r="534" spans="2:2" x14ac:dyDescent="0.25">
      <c r="B534" t="str">
        <f t="shared" si="14"/>
        <v/>
      </c>
    </row>
    <row r="535" spans="2:2" x14ac:dyDescent="0.25">
      <c r="B535" t="str">
        <f t="shared" si="14"/>
        <v/>
      </c>
    </row>
    <row r="536" spans="2:2" x14ac:dyDescent="0.25">
      <c r="B536" t="str">
        <f t="shared" si="14"/>
        <v/>
      </c>
    </row>
    <row r="537" spans="2:2" x14ac:dyDescent="0.25">
      <c r="B537" t="str">
        <f t="shared" si="14"/>
        <v/>
      </c>
    </row>
    <row r="538" spans="2:2" x14ac:dyDescent="0.25">
      <c r="B538" t="str">
        <f t="shared" si="14"/>
        <v/>
      </c>
    </row>
    <row r="539" spans="2:2" x14ac:dyDescent="0.25">
      <c r="B539" t="str">
        <f t="shared" si="14"/>
        <v/>
      </c>
    </row>
    <row r="540" spans="2:2" x14ac:dyDescent="0.25">
      <c r="B540" t="str">
        <f t="shared" si="14"/>
        <v/>
      </c>
    </row>
    <row r="541" spans="2:2" x14ac:dyDescent="0.25">
      <c r="B541" t="str">
        <f t="shared" si="14"/>
        <v/>
      </c>
    </row>
    <row r="542" spans="2:2" x14ac:dyDescent="0.25">
      <c r="B542" t="str">
        <f t="shared" si="14"/>
        <v/>
      </c>
    </row>
    <row r="543" spans="2:2" x14ac:dyDescent="0.25">
      <c r="B543" t="str">
        <f t="shared" si="14"/>
        <v/>
      </c>
    </row>
    <row r="544" spans="2:2" x14ac:dyDescent="0.25">
      <c r="B544" t="str">
        <f t="shared" si="14"/>
        <v/>
      </c>
    </row>
    <row r="545" spans="2:2" x14ac:dyDescent="0.25">
      <c r="B545" t="str">
        <f t="shared" si="14"/>
        <v/>
      </c>
    </row>
    <row r="546" spans="2:2" x14ac:dyDescent="0.25">
      <c r="B546" t="str">
        <f t="shared" si="14"/>
        <v/>
      </c>
    </row>
    <row r="547" spans="2:2" x14ac:dyDescent="0.25">
      <c r="B547" t="str">
        <f t="shared" si="14"/>
        <v/>
      </c>
    </row>
    <row r="548" spans="2:2" x14ac:dyDescent="0.25">
      <c r="B548" t="str">
        <f t="shared" si="14"/>
        <v/>
      </c>
    </row>
    <row r="549" spans="2:2" x14ac:dyDescent="0.25">
      <c r="B549" t="str">
        <f t="shared" si="14"/>
        <v/>
      </c>
    </row>
    <row r="550" spans="2:2" x14ac:dyDescent="0.25">
      <c r="B550" t="str">
        <f t="shared" si="14"/>
        <v/>
      </c>
    </row>
    <row r="551" spans="2:2" x14ac:dyDescent="0.25">
      <c r="B551" t="str">
        <f t="shared" si="14"/>
        <v/>
      </c>
    </row>
    <row r="552" spans="2:2" x14ac:dyDescent="0.25">
      <c r="B552" t="str">
        <f t="shared" si="14"/>
        <v/>
      </c>
    </row>
    <row r="553" spans="2:2" x14ac:dyDescent="0.25">
      <c r="B553" t="str">
        <f t="shared" si="14"/>
        <v/>
      </c>
    </row>
    <row r="554" spans="2:2" x14ac:dyDescent="0.25">
      <c r="B554" t="str">
        <f t="shared" si="14"/>
        <v/>
      </c>
    </row>
    <row r="555" spans="2:2" x14ac:dyDescent="0.25">
      <c r="B555" t="str">
        <f t="shared" si="14"/>
        <v/>
      </c>
    </row>
    <row r="556" spans="2:2" x14ac:dyDescent="0.25">
      <c r="B556" t="str">
        <f t="shared" si="14"/>
        <v/>
      </c>
    </row>
    <row r="557" spans="2:2" x14ac:dyDescent="0.25">
      <c r="B557" t="str">
        <f t="shared" si="14"/>
        <v/>
      </c>
    </row>
    <row r="558" spans="2:2" x14ac:dyDescent="0.25">
      <c r="B558" t="str">
        <f t="shared" si="14"/>
        <v/>
      </c>
    </row>
    <row r="559" spans="2:2" x14ac:dyDescent="0.25">
      <c r="B559" t="str">
        <f t="shared" si="14"/>
        <v/>
      </c>
    </row>
    <row r="560" spans="2:2" x14ac:dyDescent="0.25">
      <c r="B560" t="str">
        <f t="shared" si="14"/>
        <v/>
      </c>
    </row>
    <row r="561" spans="2:2" x14ac:dyDescent="0.25">
      <c r="B561" t="str">
        <f t="shared" si="14"/>
        <v/>
      </c>
    </row>
    <row r="562" spans="2:2" x14ac:dyDescent="0.25">
      <c r="B562" t="str">
        <f t="shared" si="14"/>
        <v/>
      </c>
    </row>
    <row r="563" spans="2:2" x14ac:dyDescent="0.25">
      <c r="B563" t="str">
        <f t="shared" si="14"/>
        <v/>
      </c>
    </row>
    <row r="564" spans="2:2" x14ac:dyDescent="0.25">
      <c r="B564" t="str">
        <f t="shared" si="14"/>
        <v/>
      </c>
    </row>
    <row r="565" spans="2:2" x14ac:dyDescent="0.25">
      <c r="B565" t="str">
        <f t="shared" si="14"/>
        <v/>
      </c>
    </row>
    <row r="566" spans="2:2" x14ac:dyDescent="0.25">
      <c r="B566" t="str">
        <f t="shared" si="14"/>
        <v/>
      </c>
    </row>
    <row r="567" spans="2:2" x14ac:dyDescent="0.25">
      <c r="B567" t="str">
        <f t="shared" si="14"/>
        <v/>
      </c>
    </row>
    <row r="568" spans="2:2" x14ac:dyDescent="0.25">
      <c r="B568" t="str">
        <f t="shared" si="14"/>
        <v/>
      </c>
    </row>
    <row r="569" spans="2:2" x14ac:dyDescent="0.25">
      <c r="B569" t="str">
        <f t="shared" si="14"/>
        <v/>
      </c>
    </row>
    <row r="570" spans="2:2" x14ac:dyDescent="0.25">
      <c r="B570" t="str">
        <f t="shared" si="14"/>
        <v/>
      </c>
    </row>
    <row r="571" spans="2:2" x14ac:dyDescent="0.25">
      <c r="B571" t="str">
        <f t="shared" si="14"/>
        <v/>
      </c>
    </row>
    <row r="572" spans="2:2" x14ac:dyDescent="0.25">
      <c r="B572" t="str">
        <f t="shared" si="14"/>
        <v/>
      </c>
    </row>
    <row r="573" spans="2:2" x14ac:dyDescent="0.25">
      <c r="B573" t="str">
        <f t="shared" si="14"/>
        <v/>
      </c>
    </row>
    <row r="574" spans="2:2" x14ac:dyDescent="0.25">
      <c r="B574" t="str">
        <f t="shared" si="14"/>
        <v/>
      </c>
    </row>
    <row r="575" spans="2:2" x14ac:dyDescent="0.25">
      <c r="B575" t="str">
        <f t="shared" si="14"/>
        <v/>
      </c>
    </row>
    <row r="576" spans="2:2" x14ac:dyDescent="0.25">
      <c r="B576" t="str">
        <f t="shared" si="14"/>
        <v/>
      </c>
    </row>
    <row r="577" spans="2:2" x14ac:dyDescent="0.25">
      <c r="B577" t="str">
        <f t="shared" si="14"/>
        <v/>
      </c>
    </row>
    <row r="578" spans="2:2" x14ac:dyDescent="0.25">
      <c r="B578" t="str">
        <f t="shared" si="14"/>
        <v/>
      </c>
    </row>
    <row r="579" spans="2:2" x14ac:dyDescent="0.25">
      <c r="B579" t="str">
        <f t="shared" ref="B579:B642" si="15">LOWER(SUBSTITUTE(A579," ",""))</f>
        <v/>
      </c>
    </row>
    <row r="580" spans="2:2" x14ac:dyDescent="0.25">
      <c r="B580" t="str">
        <f t="shared" si="15"/>
        <v/>
      </c>
    </row>
    <row r="581" spans="2:2" x14ac:dyDescent="0.25">
      <c r="B581" t="str">
        <f t="shared" si="15"/>
        <v/>
      </c>
    </row>
    <row r="582" spans="2:2" x14ac:dyDescent="0.25">
      <c r="B582" t="str">
        <f t="shared" si="15"/>
        <v/>
      </c>
    </row>
    <row r="583" spans="2:2" x14ac:dyDescent="0.25">
      <c r="B583" t="str">
        <f t="shared" si="15"/>
        <v/>
      </c>
    </row>
    <row r="584" spans="2:2" x14ac:dyDescent="0.25">
      <c r="B584" t="str">
        <f t="shared" si="15"/>
        <v/>
      </c>
    </row>
    <row r="585" spans="2:2" x14ac:dyDescent="0.25">
      <c r="B585" t="str">
        <f t="shared" si="15"/>
        <v/>
      </c>
    </row>
    <row r="586" spans="2:2" x14ac:dyDescent="0.25">
      <c r="B586" t="str">
        <f t="shared" si="15"/>
        <v/>
      </c>
    </row>
    <row r="587" spans="2:2" x14ac:dyDescent="0.25">
      <c r="B587" t="str">
        <f t="shared" si="15"/>
        <v/>
      </c>
    </row>
    <row r="588" spans="2:2" x14ac:dyDescent="0.25">
      <c r="B588" t="str">
        <f t="shared" si="15"/>
        <v/>
      </c>
    </row>
    <row r="589" spans="2:2" x14ac:dyDescent="0.25">
      <c r="B589" t="str">
        <f t="shared" si="15"/>
        <v/>
      </c>
    </row>
    <row r="590" spans="2:2" x14ac:dyDescent="0.25">
      <c r="B590" t="str">
        <f t="shared" si="15"/>
        <v/>
      </c>
    </row>
    <row r="591" spans="2:2" x14ac:dyDescent="0.25">
      <c r="B591" t="str">
        <f t="shared" si="15"/>
        <v/>
      </c>
    </row>
    <row r="592" spans="2:2" x14ac:dyDescent="0.25">
      <c r="B592" t="str">
        <f t="shared" si="15"/>
        <v/>
      </c>
    </row>
    <row r="593" spans="2:2" x14ac:dyDescent="0.25">
      <c r="B593" t="str">
        <f t="shared" si="15"/>
        <v/>
      </c>
    </row>
    <row r="594" spans="2:2" x14ac:dyDescent="0.25">
      <c r="B594" t="str">
        <f t="shared" si="15"/>
        <v/>
      </c>
    </row>
    <row r="595" spans="2:2" x14ac:dyDescent="0.25">
      <c r="B595" t="str">
        <f t="shared" si="15"/>
        <v/>
      </c>
    </row>
    <row r="596" spans="2:2" x14ac:dyDescent="0.25">
      <c r="B596" t="str">
        <f t="shared" si="15"/>
        <v/>
      </c>
    </row>
    <row r="597" spans="2:2" x14ac:dyDescent="0.25">
      <c r="B597" t="str">
        <f t="shared" si="15"/>
        <v/>
      </c>
    </row>
    <row r="598" spans="2:2" x14ac:dyDescent="0.25">
      <c r="B598" t="str">
        <f t="shared" si="15"/>
        <v/>
      </c>
    </row>
    <row r="599" spans="2:2" x14ac:dyDescent="0.25">
      <c r="B599" t="str">
        <f t="shared" si="15"/>
        <v/>
      </c>
    </row>
    <row r="600" spans="2:2" x14ac:dyDescent="0.25">
      <c r="B600" t="str">
        <f t="shared" si="15"/>
        <v/>
      </c>
    </row>
    <row r="601" spans="2:2" x14ac:dyDescent="0.25">
      <c r="B601" t="str">
        <f t="shared" si="15"/>
        <v/>
      </c>
    </row>
    <row r="602" spans="2:2" x14ac:dyDescent="0.25">
      <c r="B602" t="str">
        <f t="shared" si="15"/>
        <v/>
      </c>
    </row>
    <row r="603" spans="2:2" x14ac:dyDescent="0.25">
      <c r="B603" t="str">
        <f t="shared" si="15"/>
        <v/>
      </c>
    </row>
    <row r="604" spans="2:2" x14ac:dyDescent="0.25">
      <c r="B604" t="str">
        <f t="shared" si="15"/>
        <v/>
      </c>
    </row>
    <row r="605" spans="2:2" x14ac:dyDescent="0.25">
      <c r="B605" t="str">
        <f t="shared" si="15"/>
        <v/>
      </c>
    </row>
    <row r="606" spans="2:2" x14ac:dyDescent="0.25">
      <c r="B606" t="str">
        <f t="shared" si="15"/>
        <v/>
      </c>
    </row>
    <row r="607" spans="2:2" x14ac:dyDescent="0.25">
      <c r="B607" t="str">
        <f t="shared" si="15"/>
        <v/>
      </c>
    </row>
    <row r="608" spans="2:2" x14ac:dyDescent="0.25">
      <c r="B608" t="str">
        <f t="shared" si="15"/>
        <v/>
      </c>
    </row>
    <row r="609" spans="2:2" x14ac:dyDescent="0.25">
      <c r="B609" t="str">
        <f t="shared" si="15"/>
        <v/>
      </c>
    </row>
    <row r="610" spans="2:2" x14ac:dyDescent="0.25">
      <c r="B610" t="str">
        <f t="shared" si="15"/>
        <v/>
      </c>
    </row>
    <row r="611" spans="2:2" x14ac:dyDescent="0.25">
      <c r="B611" t="str">
        <f t="shared" si="15"/>
        <v/>
      </c>
    </row>
    <row r="612" spans="2:2" x14ac:dyDescent="0.25">
      <c r="B612" t="str">
        <f t="shared" si="15"/>
        <v/>
      </c>
    </row>
    <row r="613" spans="2:2" x14ac:dyDescent="0.25">
      <c r="B613" t="str">
        <f t="shared" si="15"/>
        <v/>
      </c>
    </row>
    <row r="614" spans="2:2" x14ac:dyDescent="0.25">
      <c r="B614" t="str">
        <f t="shared" si="15"/>
        <v/>
      </c>
    </row>
    <row r="615" spans="2:2" x14ac:dyDescent="0.25">
      <c r="B615" t="str">
        <f t="shared" si="15"/>
        <v/>
      </c>
    </row>
    <row r="616" spans="2:2" x14ac:dyDescent="0.25">
      <c r="B616" t="str">
        <f t="shared" si="15"/>
        <v/>
      </c>
    </row>
    <row r="617" spans="2:2" x14ac:dyDescent="0.25">
      <c r="B617" t="str">
        <f t="shared" si="15"/>
        <v/>
      </c>
    </row>
    <row r="618" spans="2:2" x14ac:dyDescent="0.25">
      <c r="B618" t="str">
        <f t="shared" si="15"/>
        <v/>
      </c>
    </row>
    <row r="619" spans="2:2" x14ac:dyDescent="0.25">
      <c r="B619" t="str">
        <f t="shared" si="15"/>
        <v/>
      </c>
    </row>
    <row r="620" spans="2:2" x14ac:dyDescent="0.25">
      <c r="B620" t="str">
        <f t="shared" si="15"/>
        <v/>
      </c>
    </row>
    <row r="621" spans="2:2" x14ac:dyDescent="0.25">
      <c r="B621" t="str">
        <f t="shared" si="15"/>
        <v/>
      </c>
    </row>
    <row r="622" spans="2:2" x14ac:dyDescent="0.25">
      <c r="B622" t="str">
        <f t="shared" si="15"/>
        <v/>
      </c>
    </row>
    <row r="623" spans="2:2" x14ac:dyDescent="0.25">
      <c r="B623" t="str">
        <f t="shared" si="15"/>
        <v/>
      </c>
    </row>
    <row r="624" spans="2:2" x14ac:dyDescent="0.25">
      <c r="B624" t="str">
        <f t="shared" si="15"/>
        <v/>
      </c>
    </row>
    <row r="625" spans="2:2" x14ac:dyDescent="0.25">
      <c r="B625" t="str">
        <f t="shared" si="15"/>
        <v/>
      </c>
    </row>
    <row r="626" spans="2:2" x14ac:dyDescent="0.25">
      <c r="B626" t="str">
        <f t="shared" si="15"/>
        <v/>
      </c>
    </row>
    <row r="627" spans="2:2" x14ac:dyDescent="0.25">
      <c r="B627" t="str">
        <f t="shared" si="15"/>
        <v/>
      </c>
    </row>
    <row r="628" spans="2:2" x14ac:dyDescent="0.25">
      <c r="B628" t="str">
        <f t="shared" si="15"/>
        <v/>
      </c>
    </row>
    <row r="629" spans="2:2" x14ac:dyDescent="0.25">
      <c r="B629" t="str">
        <f t="shared" si="15"/>
        <v/>
      </c>
    </row>
    <row r="630" spans="2:2" x14ac:dyDescent="0.25">
      <c r="B630" t="str">
        <f t="shared" si="15"/>
        <v/>
      </c>
    </row>
    <row r="631" spans="2:2" x14ac:dyDescent="0.25">
      <c r="B631" t="str">
        <f t="shared" si="15"/>
        <v/>
      </c>
    </row>
    <row r="632" spans="2:2" x14ac:dyDescent="0.25">
      <c r="B632" t="str">
        <f t="shared" si="15"/>
        <v/>
      </c>
    </row>
    <row r="633" spans="2:2" x14ac:dyDescent="0.25">
      <c r="B633" t="str">
        <f t="shared" si="15"/>
        <v/>
      </c>
    </row>
    <row r="634" spans="2:2" x14ac:dyDescent="0.25">
      <c r="B634" t="str">
        <f t="shared" si="15"/>
        <v/>
      </c>
    </row>
    <row r="635" spans="2:2" x14ac:dyDescent="0.25">
      <c r="B635" t="str">
        <f t="shared" si="15"/>
        <v/>
      </c>
    </row>
    <row r="636" spans="2:2" x14ac:dyDescent="0.25">
      <c r="B636" t="str">
        <f t="shared" si="15"/>
        <v/>
      </c>
    </row>
    <row r="637" spans="2:2" x14ac:dyDescent="0.25">
      <c r="B637" t="str">
        <f t="shared" si="15"/>
        <v/>
      </c>
    </row>
    <row r="638" spans="2:2" x14ac:dyDescent="0.25">
      <c r="B638" t="str">
        <f t="shared" si="15"/>
        <v/>
      </c>
    </row>
    <row r="639" spans="2:2" x14ac:dyDescent="0.25">
      <c r="B639" t="str">
        <f t="shared" si="15"/>
        <v/>
      </c>
    </row>
    <row r="640" spans="2:2" x14ac:dyDescent="0.25">
      <c r="B640" t="str">
        <f t="shared" si="15"/>
        <v/>
      </c>
    </row>
    <row r="641" spans="2:2" x14ac:dyDescent="0.25">
      <c r="B641" t="str">
        <f t="shared" si="15"/>
        <v/>
      </c>
    </row>
    <row r="642" spans="2:2" x14ac:dyDescent="0.25">
      <c r="B642" t="str">
        <f t="shared" si="15"/>
        <v/>
      </c>
    </row>
    <row r="643" spans="2:2" x14ac:dyDescent="0.25">
      <c r="B643" t="str">
        <f t="shared" ref="B643:B706" si="16">LOWER(SUBSTITUTE(A643," ",""))</f>
        <v/>
      </c>
    </row>
    <row r="644" spans="2:2" x14ac:dyDescent="0.25">
      <c r="B644" t="str">
        <f t="shared" si="16"/>
        <v/>
      </c>
    </row>
    <row r="645" spans="2:2" x14ac:dyDescent="0.25">
      <c r="B645" t="str">
        <f t="shared" si="16"/>
        <v/>
      </c>
    </row>
    <row r="646" spans="2:2" x14ac:dyDescent="0.25">
      <c r="B646" t="str">
        <f t="shared" si="16"/>
        <v/>
      </c>
    </row>
    <row r="647" spans="2:2" x14ac:dyDescent="0.25">
      <c r="B647" t="str">
        <f t="shared" si="16"/>
        <v/>
      </c>
    </row>
    <row r="648" spans="2:2" x14ac:dyDescent="0.25">
      <c r="B648" t="str">
        <f t="shared" si="16"/>
        <v/>
      </c>
    </row>
    <row r="649" spans="2:2" x14ac:dyDescent="0.25">
      <c r="B649" t="str">
        <f t="shared" si="16"/>
        <v/>
      </c>
    </row>
    <row r="650" spans="2:2" x14ac:dyDescent="0.25">
      <c r="B650" t="str">
        <f t="shared" si="16"/>
        <v/>
      </c>
    </row>
    <row r="651" spans="2:2" x14ac:dyDescent="0.25">
      <c r="B651" t="str">
        <f t="shared" si="16"/>
        <v/>
      </c>
    </row>
    <row r="652" spans="2:2" x14ac:dyDescent="0.25">
      <c r="B652" t="str">
        <f t="shared" si="16"/>
        <v/>
      </c>
    </row>
    <row r="653" spans="2:2" x14ac:dyDescent="0.25">
      <c r="B653" t="str">
        <f t="shared" si="16"/>
        <v/>
      </c>
    </row>
    <row r="654" spans="2:2" x14ac:dyDescent="0.25">
      <c r="B654" t="str">
        <f t="shared" si="16"/>
        <v/>
      </c>
    </row>
    <row r="655" spans="2:2" x14ac:dyDescent="0.25">
      <c r="B655" t="str">
        <f t="shared" si="16"/>
        <v/>
      </c>
    </row>
    <row r="656" spans="2:2" x14ac:dyDescent="0.25">
      <c r="B656" t="str">
        <f t="shared" si="16"/>
        <v/>
      </c>
    </row>
    <row r="657" spans="2:2" x14ac:dyDescent="0.25">
      <c r="B657" t="str">
        <f t="shared" si="16"/>
        <v/>
      </c>
    </row>
    <row r="658" spans="2:2" x14ac:dyDescent="0.25">
      <c r="B658" t="str">
        <f t="shared" si="16"/>
        <v/>
      </c>
    </row>
    <row r="659" spans="2:2" x14ac:dyDescent="0.25">
      <c r="B659" t="str">
        <f t="shared" si="16"/>
        <v/>
      </c>
    </row>
    <row r="660" spans="2:2" x14ac:dyDescent="0.25">
      <c r="B660" t="str">
        <f t="shared" si="16"/>
        <v/>
      </c>
    </row>
    <row r="661" spans="2:2" x14ac:dyDescent="0.25">
      <c r="B661" t="str">
        <f t="shared" si="16"/>
        <v/>
      </c>
    </row>
    <row r="662" spans="2:2" x14ac:dyDescent="0.25">
      <c r="B662" t="str">
        <f t="shared" si="16"/>
        <v/>
      </c>
    </row>
    <row r="663" spans="2:2" x14ac:dyDescent="0.25">
      <c r="B663" t="str">
        <f t="shared" si="16"/>
        <v/>
      </c>
    </row>
    <row r="664" spans="2:2" x14ac:dyDescent="0.25">
      <c r="B664" t="str">
        <f t="shared" si="16"/>
        <v/>
      </c>
    </row>
    <row r="665" spans="2:2" x14ac:dyDescent="0.25">
      <c r="B665" t="str">
        <f t="shared" si="16"/>
        <v/>
      </c>
    </row>
    <row r="666" spans="2:2" x14ac:dyDescent="0.25">
      <c r="B666" t="str">
        <f t="shared" si="16"/>
        <v/>
      </c>
    </row>
    <row r="667" spans="2:2" x14ac:dyDescent="0.25">
      <c r="B667" t="str">
        <f t="shared" si="16"/>
        <v/>
      </c>
    </row>
    <row r="668" spans="2:2" x14ac:dyDescent="0.25">
      <c r="B668" t="str">
        <f t="shared" si="16"/>
        <v/>
      </c>
    </row>
    <row r="669" spans="2:2" x14ac:dyDescent="0.25">
      <c r="B669" t="str">
        <f t="shared" si="16"/>
        <v/>
      </c>
    </row>
    <row r="670" spans="2:2" x14ac:dyDescent="0.25">
      <c r="B670" t="str">
        <f t="shared" si="16"/>
        <v/>
      </c>
    </row>
    <row r="671" spans="2:2" x14ac:dyDescent="0.25">
      <c r="B671" t="str">
        <f t="shared" si="16"/>
        <v/>
      </c>
    </row>
    <row r="672" spans="2:2" x14ac:dyDescent="0.25">
      <c r="B672" t="str">
        <f t="shared" si="16"/>
        <v/>
      </c>
    </row>
    <row r="673" spans="2:2" x14ac:dyDescent="0.25">
      <c r="B673" t="str">
        <f t="shared" si="16"/>
        <v/>
      </c>
    </row>
    <row r="674" spans="2:2" x14ac:dyDescent="0.25">
      <c r="B674" t="str">
        <f t="shared" si="16"/>
        <v/>
      </c>
    </row>
    <row r="675" spans="2:2" x14ac:dyDescent="0.25">
      <c r="B675" t="str">
        <f t="shared" si="16"/>
        <v/>
      </c>
    </row>
    <row r="676" spans="2:2" x14ac:dyDescent="0.25">
      <c r="B676" t="str">
        <f t="shared" si="16"/>
        <v/>
      </c>
    </row>
    <row r="677" spans="2:2" x14ac:dyDescent="0.25">
      <c r="B677" t="str">
        <f t="shared" si="16"/>
        <v/>
      </c>
    </row>
    <row r="678" spans="2:2" x14ac:dyDescent="0.25">
      <c r="B678" t="str">
        <f t="shared" si="16"/>
        <v/>
      </c>
    </row>
    <row r="679" spans="2:2" x14ac:dyDescent="0.25">
      <c r="B679" t="str">
        <f t="shared" si="16"/>
        <v/>
      </c>
    </row>
    <row r="680" spans="2:2" x14ac:dyDescent="0.25">
      <c r="B680" t="str">
        <f t="shared" si="16"/>
        <v/>
      </c>
    </row>
    <row r="681" spans="2:2" x14ac:dyDescent="0.25">
      <c r="B681" t="str">
        <f t="shared" si="16"/>
        <v/>
      </c>
    </row>
    <row r="682" spans="2:2" x14ac:dyDescent="0.25">
      <c r="B682" t="str">
        <f t="shared" si="16"/>
        <v/>
      </c>
    </row>
    <row r="683" spans="2:2" x14ac:dyDescent="0.25">
      <c r="B683" t="str">
        <f t="shared" si="16"/>
        <v/>
      </c>
    </row>
    <row r="684" spans="2:2" x14ac:dyDescent="0.25">
      <c r="B684" t="str">
        <f t="shared" si="16"/>
        <v/>
      </c>
    </row>
    <row r="685" spans="2:2" x14ac:dyDescent="0.25">
      <c r="B685" t="str">
        <f t="shared" si="16"/>
        <v/>
      </c>
    </row>
    <row r="686" spans="2:2" x14ac:dyDescent="0.25">
      <c r="B686" t="str">
        <f t="shared" si="16"/>
        <v/>
      </c>
    </row>
    <row r="687" spans="2:2" x14ac:dyDescent="0.25">
      <c r="B687" t="str">
        <f t="shared" si="16"/>
        <v/>
      </c>
    </row>
    <row r="688" spans="2:2" x14ac:dyDescent="0.25">
      <c r="B688" t="str">
        <f t="shared" si="16"/>
        <v/>
      </c>
    </row>
    <row r="689" spans="2:2" x14ac:dyDescent="0.25">
      <c r="B689" t="str">
        <f t="shared" si="16"/>
        <v/>
      </c>
    </row>
    <row r="690" spans="2:2" x14ac:dyDescent="0.25">
      <c r="B690" t="str">
        <f t="shared" si="16"/>
        <v/>
      </c>
    </row>
    <row r="691" spans="2:2" x14ac:dyDescent="0.25">
      <c r="B691" t="str">
        <f t="shared" si="16"/>
        <v/>
      </c>
    </row>
    <row r="692" spans="2:2" x14ac:dyDescent="0.25">
      <c r="B692" t="str">
        <f t="shared" si="16"/>
        <v/>
      </c>
    </row>
    <row r="693" spans="2:2" x14ac:dyDescent="0.25">
      <c r="B693" t="str">
        <f t="shared" si="16"/>
        <v/>
      </c>
    </row>
    <row r="694" spans="2:2" x14ac:dyDescent="0.25">
      <c r="B694" t="str">
        <f t="shared" si="16"/>
        <v/>
      </c>
    </row>
    <row r="695" spans="2:2" x14ac:dyDescent="0.25">
      <c r="B695" t="str">
        <f t="shared" si="16"/>
        <v/>
      </c>
    </row>
    <row r="696" spans="2:2" x14ac:dyDescent="0.25">
      <c r="B696" t="str">
        <f t="shared" si="16"/>
        <v/>
      </c>
    </row>
    <row r="697" spans="2:2" x14ac:dyDescent="0.25">
      <c r="B697" t="str">
        <f t="shared" si="16"/>
        <v/>
      </c>
    </row>
    <row r="698" spans="2:2" x14ac:dyDescent="0.25">
      <c r="B698" t="str">
        <f t="shared" si="16"/>
        <v/>
      </c>
    </row>
    <row r="699" spans="2:2" x14ac:dyDescent="0.25">
      <c r="B699" t="str">
        <f t="shared" si="16"/>
        <v/>
      </c>
    </row>
    <row r="700" spans="2:2" x14ac:dyDescent="0.25">
      <c r="B700" t="str">
        <f t="shared" si="16"/>
        <v/>
      </c>
    </row>
    <row r="701" spans="2:2" x14ac:dyDescent="0.25">
      <c r="B701" t="str">
        <f t="shared" si="16"/>
        <v/>
      </c>
    </row>
    <row r="702" spans="2:2" x14ac:dyDescent="0.25">
      <c r="B702" t="str">
        <f t="shared" si="16"/>
        <v/>
      </c>
    </row>
    <row r="703" spans="2:2" x14ac:dyDescent="0.25">
      <c r="B703" t="str">
        <f t="shared" si="16"/>
        <v/>
      </c>
    </row>
    <row r="704" spans="2:2" x14ac:dyDescent="0.25">
      <c r="B704" t="str">
        <f t="shared" si="16"/>
        <v/>
      </c>
    </row>
    <row r="705" spans="2:2" x14ac:dyDescent="0.25">
      <c r="B705" t="str">
        <f t="shared" si="16"/>
        <v/>
      </c>
    </row>
    <row r="706" spans="2:2" x14ac:dyDescent="0.25">
      <c r="B706" t="str">
        <f t="shared" si="16"/>
        <v/>
      </c>
    </row>
    <row r="707" spans="2:2" x14ac:dyDescent="0.25">
      <c r="B707" t="str">
        <f t="shared" ref="B707:B770" si="17">LOWER(SUBSTITUTE(A707," ",""))</f>
        <v/>
      </c>
    </row>
    <row r="708" spans="2:2" x14ac:dyDescent="0.25">
      <c r="B708" t="str">
        <f t="shared" si="17"/>
        <v/>
      </c>
    </row>
    <row r="709" spans="2:2" x14ac:dyDescent="0.25">
      <c r="B709" t="str">
        <f t="shared" si="17"/>
        <v/>
      </c>
    </row>
    <row r="710" spans="2:2" x14ac:dyDescent="0.25">
      <c r="B710" t="str">
        <f t="shared" si="17"/>
        <v/>
      </c>
    </row>
    <row r="711" spans="2:2" x14ac:dyDescent="0.25">
      <c r="B711" t="str">
        <f t="shared" si="17"/>
        <v/>
      </c>
    </row>
    <row r="712" spans="2:2" x14ac:dyDescent="0.25">
      <c r="B712" t="str">
        <f t="shared" si="17"/>
        <v/>
      </c>
    </row>
    <row r="713" spans="2:2" x14ac:dyDescent="0.25">
      <c r="B713" t="str">
        <f t="shared" si="17"/>
        <v/>
      </c>
    </row>
    <row r="714" spans="2:2" x14ac:dyDescent="0.25">
      <c r="B714" t="str">
        <f t="shared" si="17"/>
        <v/>
      </c>
    </row>
    <row r="715" spans="2:2" x14ac:dyDescent="0.25">
      <c r="B715" t="str">
        <f t="shared" si="17"/>
        <v/>
      </c>
    </row>
    <row r="716" spans="2:2" x14ac:dyDescent="0.25">
      <c r="B716" t="str">
        <f t="shared" si="17"/>
        <v/>
      </c>
    </row>
    <row r="717" spans="2:2" x14ac:dyDescent="0.25">
      <c r="B717" t="str">
        <f t="shared" si="17"/>
        <v/>
      </c>
    </row>
    <row r="718" spans="2:2" x14ac:dyDescent="0.25">
      <c r="B718" t="str">
        <f t="shared" si="17"/>
        <v/>
      </c>
    </row>
    <row r="719" spans="2:2" x14ac:dyDescent="0.25">
      <c r="B719" t="str">
        <f t="shared" si="17"/>
        <v/>
      </c>
    </row>
    <row r="720" spans="2:2" x14ac:dyDescent="0.25">
      <c r="B720" t="str">
        <f t="shared" si="17"/>
        <v/>
      </c>
    </row>
    <row r="721" spans="2:2" x14ac:dyDescent="0.25">
      <c r="B721" t="str">
        <f t="shared" si="17"/>
        <v/>
      </c>
    </row>
    <row r="722" spans="2:2" x14ac:dyDescent="0.25">
      <c r="B722" t="str">
        <f t="shared" si="17"/>
        <v/>
      </c>
    </row>
    <row r="723" spans="2:2" x14ac:dyDescent="0.25">
      <c r="B723" t="str">
        <f t="shared" si="17"/>
        <v/>
      </c>
    </row>
    <row r="724" spans="2:2" x14ac:dyDescent="0.25">
      <c r="B724" t="str">
        <f t="shared" si="17"/>
        <v/>
      </c>
    </row>
    <row r="725" spans="2:2" x14ac:dyDescent="0.25">
      <c r="B725" t="str">
        <f t="shared" si="17"/>
        <v/>
      </c>
    </row>
    <row r="726" spans="2:2" x14ac:dyDescent="0.25">
      <c r="B726" t="str">
        <f t="shared" si="17"/>
        <v/>
      </c>
    </row>
    <row r="727" spans="2:2" x14ac:dyDescent="0.25">
      <c r="B727" t="str">
        <f t="shared" si="17"/>
        <v/>
      </c>
    </row>
    <row r="728" spans="2:2" x14ac:dyDescent="0.25">
      <c r="B728" t="str">
        <f t="shared" si="17"/>
        <v/>
      </c>
    </row>
    <row r="729" spans="2:2" x14ac:dyDescent="0.25">
      <c r="B729" t="str">
        <f t="shared" si="17"/>
        <v/>
      </c>
    </row>
    <row r="730" spans="2:2" x14ac:dyDescent="0.25">
      <c r="B730" t="str">
        <f t="shared" si="17"/>
        <v/>
      </c>
    </row>
    <row r="731" spans="2:2" x14ac:dyDescent="0.25">
      <c r="B731" t="str">
        <f t="shared" si="17"/>
        <v/>
      </c>
    </row>
    <row r="732" spans="2:2" x14ac:dyDescent="0.25">
      <c r="B732" t="str">
        <f t="shared" si="17"/>
        <v/>
      </c>
    </row>
    <row r="733" spans="2:2" x14ac:dyDescent="0.25">
      <c r="B733" t="str">
        <f t="shared" si="17"/>
        <v/>
      </c>
    </row>
    <row r="734" spans="2:2" x14ac:dyDescent="0.25">
      <c r="B734" t="str">
        <f t="shared" si="17"/>
        <v/>
      </c>
    </row>
    <row r="735" spans="2:2" x14ac:dyDescent="0.25">
      <c r="B735" t="str">
        <f t="shared" si="17"/>
        <v/>
      </c>
    </row>
    <row r="736" spans="2:2" x14ac:dyDescent="0.25">
      <c r="B736" t="str">
        <f t="shared" si="17"/>
        <v/>
      </c>
    </row>
    <row r="737" spans="2:2" x14ac:dyDescent="0.25">
      <c r="B737" t="str">
        <f t="shared" si="17"/>
        <v/>
      </c>
    </row>
    <row r="738" spans="2:2" x14ac:dyDescent="0.25">
      <c r="B738" t="str">
        <f t="shared" si="17"/>
        <v/>
      </c>
    </row>
    <row r="739" spans="2:2" x14ac:dyDescent="0.25">
      <c r="B739" t="str">
        <f t="shared" si="17"/>
        <v/>
      </c>
    </row>
    <row r="740" spans="2:2" x14ac:dyDescent="0.25">
      <c r="B740" t="str">
        <f t="shared" si="17"/>
        <v/>
      </c>
    </row>
    <row r="741" spans="2:2" x14ac:dyDescent="0.25">
      <c r="B741" t="str">
        <f t="shared" si="17"/>
        <v/>
      </c>
    </row>
    <row r="742" spans="2:2" x14ac:dyDescent="0.25">
      <c r="B742" t="str">
        <f t="shared" si="17"/>
        <v/>
      </c>
    </row>
    <row r="743" spans="2:2" x14ac:dyDescent="0.25">
      <c r="B743" t="str">
        <f t="shared" si="17"/>
        <v/>
      </c>
    </row>
    <row r="744" spans="2:2" x14ac:dyDescent="0.25">
      <c r="B744" t="str">
        <f t="shared" si="17"/>
        <v/>
      </c>
    </row>
    <row r="745" spans="2:2" x14ac:dyDescent="0.25">
      <c r="B745" t="str">
        <f t="shared" si="17"/>
        <v/>
      </c>
    </row>
    <row r="746" spans="2:2" x14ac:dyDescent="0.25">
      <c r="B746" t="str">
        <f t="shared" si="17"/>
        <v/>
      </c>
    </row>
    <row r="747" spans="2:2" x14ac:dyDescent="0.25">
      <c r="B747" t="str">
        <f t="shared" si="17"/>
        <v/>
      </c>
    </row>
    <row r="748" spans="2:2" x14ac:dyDescent="0.25">
      <c r="B748" t="str">
        <f t="shared" si="17"/>
        <v/>
      </c>
    </row>
    <row r="749" spans="2:2" x14ac:dyDescent="0.25">
      <c r="B749" t="str">
        <f t="shared" si="17"/>
        <v/>
      </c>
    </row>
    <row r="750" spans="2:2" x14ac:dyDescent="0.25">
      <c r="B750" t="str">
        <f t="shared" si="17"/>
        <v/>
      </c>
    </row>
    <row r="751" spans="2:2" x14ac:dyDescent="0.25">
      <c r="B751" t="str">
        <f t="shared" si="17"/>
        <v/>
      </c>
    </row>
    <row r="752" spans="2:2" x14ac:dyDescent="0.25">
      <c r="B752" t="str">
        <f t="shared" si="17"/>
        <v/>
      </c>
    </row>
    <row r="753" spans="2:2" x14ac:dyDescent="0.25">
      <c r="B753" t="str">
        <f t="shared" si="17"/>
        <v/>
      </c>
    </row>
    <row r="754" spans="2:2" x14ac:dyDescent="0.25">
      <c r="B754" t="str">
        <f t="shared" si="17"/>
        <v/>
      </c>
    </row>
    <row r="755" spans="2:2" x14ac:dyDescent="0.25">
      <c r="B755" t="str">
        <f t="shared" si="17"/>
        <v/>
      </c>
    </row>
    <row r="756" spans="2:2" x14ac:dyDescent="0.25">
      <c r="B756" t="str">
        <f t="shared" si="17"/>
        <v/>
      </c>
    </row>
    <row r="757" spans="2:2" x14ac:dyDescent="0.25">
      <c r="B757" t="str">
        <f t="shared" si="17"/>
        <v/>
      </c>
    </row>
    <row r="758" spans="2:2" x14ac:dyDescent="0.25">
      <c r="B758" t="str">
        <f t="shared" si="17"/>
        <v/>
      </c>
    </row>
    <row r="759" spans="2:2" x14ac:dyDescent="0.25">
      <c r="B759" t="str">
        <f t="shared" si="17"/>
        <v/>
      </c>
    </row>
    <row r="760" spans="2:2" x14ac:dyDescent="0.25">
      <c r="B760" t="str">
        <f t="shared" si="17"/>
        <v/>
      </c>
    </row>
    <row r="761" spans="2:2" x14ac:dyDescent="0.25">
      <c r="B761" t="str">
        <f t="shared" si="17"/>
        <v/>
      </c>
    </row>
    <row r="762" spans="2:2" x14ac:dyDescent="0.25">
      <c r="B762" t="str">
        <f t="shared" si="17"/>
        <v/>
      </c>
    </row>
    <row r="763" spans="2:2" x14ac:dyDescent="0.25">
      <c r="B763" t="str">
        <f t="shared" si="17"/>
        <v/>
      </c>
    </row>
    <row r="764" spans="2:2" x14ac:dyDescent="0.25">
      <c r="B764" t="str">
        <f t="shared" si="17"/>
        <v/>
      </c>
    </row>
    <row r="765" spans="2:2" x14ac:dyDescent="0.25">
      <c r="B765" t="str">
        <f t="shared" si="17"/>
        <v/>
      </c>
    </row>
    <row r="766" spans="2:2" x14ac:dyDescent="0.25">
      <c r="B766" t="str">
        <f t="shared" si="17"/>
        <v/>
      </c>
    </row>
    <row r="767" spans="2:2" x14ac:dyDescent="0.25">
      <c r="B767" t="str">
        <f t="shared" si="17"/>
        <v/>
      </c>
    </row>
    <row r="768" spans="2:2" x14ac:dyDescent="0.25">
      <c r="B768" t="str">
        <f t="shared" si="17"/>
        <v/>
      </c>
    </row>
    <row r="769" spans="2:2" x14ac:dyDescent="0.25">
      <c r="B769" t="str">
        <f t="shared" si="17"/>
        <v/>
      </c>
    </row>
    <row r="770" spans="2:2" x14ac:dyDescent="0.25">
      <c r="B770" t="str">
        <f t="shared" si="17"/>
        <v/>
      </c>
    </row>
    <row r="771" spans="2:2" x14ac:dyDescent="0.25">
      <c r="B771" t="str">
        <f t="shared" ref="B771:B834" si="18">LOWER(SUBSTITUTE(A771," ",""))</f>
        <v/>
      </c>
    </row>
    <row r="772" spans="2:2" x14ac:dyDescent="0.25">
      <c r="B772" t="str">
        <f t="shared" si="18"/>
        <v/>
      </c>
    </row>
    <row r="773" spans="2:2" x14ac:dyDescent="0.25">
      <c r="B773" t="str">
        <f t="shared" si="18"/>
        <v/>
      </c>
    </row>
    <row r="774" spans="2:2" x14ac:dyDescent="0.25">
      <c r="B774" t="str">
        <f t="shared" si="18"/>
        <v/>
      </c>
    </row>
    <row r="775" spans="2:2" x14ac:dyDescent="0.25">
      <c r="B775" t="str">
        <f t="shared" si="18"/>
        <v/>
      </c>
    </row>
    <row r="776" spans="2:2" x14ac:dyDescent="0.25">
      <c r="B776" t="str">
        <f t="shared" si="18"/>
        <v/>
      </c>
    </row>
    <row r="777" spans="2:2" x14ac:dyDescent="0.25">
      <c r="B777" t="str">
        <f t="shared" si="18"/>
        <v/>
      </c>
    </row>
    <row r="778" spans="2:2" x14ac:dyDescent="0.25">
      <c r="B778" t="str">
        <f t="shared" si="18"/>
        <v/>
      </c>
    </row>
    <row r="779" spans="2:2" x14ac:dyDescent="0.25">
      <c r="B779" t="str">
        <f t="shared" si="18"/>
        <v/>
      </c>
    </row>
    <row r="780" spans="2:2" x14ac:dyDescent="0.25">
      <c r="B780" t="str">
        <f t="shared" si="18"/>
        <v/>
      </c>
    </row>
    <row r="781" spans="2:2" x14ac:dyDescent="0.25">
      <c r="B781" t="str">
        <f t="shared" si="18"/>
        <v/>
      </c>
    </row>
    <row r="782" spans="2:2" x14ac:dyDescent="0.25">
      <c r="B782" t="str">
        <f t="shared" si="18"/>
        <v/>
      </c>
    </row>
    <row r="783" spans="2:2" x14ac:dyDescent="0.25">
      <c r="B783" t="str">
        <f t="shared" si="18"/>
        <v/>
      </c>
    </row>
    <row r="784" spans="2:2" x14ac:dyDescent="0.25">
      <c r="B784" t="str">
        <f t="shared" si="18"/>
        <v/>
      </c>
    </row>
    <row r="785" spans="2:2" x14ac:dyDescent="0.25">
      <c r="B785" t="str">
        <f t="shared" si="18"/>
        <v/>
      </c>
    </row>
    <row r="786" spans="2:2" x14ac:dyDescent="0.25">
      <c r="B786" t="str">
        <f t="shared" si="18"/>
        <v/>
      </c>
    </row>
    <row r="787" spans="2:2" x14ac:dyDescent="0.25">
      <c r="B787" t="str">
        <f t="shared" si="18"/>
        <v/>
      </c>
    </row>
    <row r="788" spans="2:2" x14ac:dyDescent="0.25">
      <c r="B788" t="str">
        <f t="shared" si="18"/>
        <v/>
      </c>
    </row>
    <row r="789" spans="2:2" x14ac:dyDescent="0.25">
      <c r="B789" t="str">
        <f t="shared" si="18"/>
        <v/>
      </c>
    </row>
    <row r="790" spans="2:2" x14ac:dyDescent="0.25">
      <c r="B790" t="str">
        <f t="shared" si="18"/>
        <v/>
      </c>
    </row>
    <row r="791" spans="2:2" x14ac:dyDescent="0.25">
      <c r="B791" t="str">
        <f t="shared" si="18"/>
        <v/>
      </c>
    </row>
    <row r="792" spans="2:2" x14ac:dyDescent="0.25">
      <c r="B792" t="str">
        <f t="shared" si="18"/>
        <v/>
      </c>
    </row>
    <row r="793" spans="2:2" x14ac:dyDescent="0.25">
      <c r="B793" t="str">
        <f t="shared" si="18"/>
        <v/>
      </c>
    </row>
    <row r="794" spans="2:2" x14ac:dyDescent="0.25">
      <c r="B794" t="str">
        <f t="shared" si="18"/>
        <v/>
      </c>
    </row>
    <row r="795" spans="2:2" x14ac:dyDescent="0.25">
      <c r="B795" t="str">
        <f t="shared" si="18"/>
        <v/>
      </c>
    </row>
    <row r="796" spans="2:2" x14ac:dyDescent="0.25">
      <c r="B796" t="str">
        <f t="shared" si="18"/>
        <v/>
      </c>
    </row>
    <row r="797" spans="2:2" x14ac:dyDescent="0.25">
      <c r="B797" t="str">
        <f t="shared" si="18"/>
        <v/>
      </c>
    </row>
    <row r="798" spans="2:2" x14ac:dyDescent="0.25">
      <c r="B798" t="str">
        <f t="shared" si="18"/>
        <v/>
      </c>
    </row>
    <row r="799" spans="2:2" x14ac:dyDescent="0.25">
      <c r="B799" t="str">
        <f t="shared" si="18"/>
        <v/>
      </c>
    </row>
    <row r="800" spans="2:2" x14ac:dyDescent="0.25">
      <c r="B800" t="str">
        <f t="shared" si="18"/>
        <v/>
      </c>
    </row>
    <row r="801" spans="2:2" x14ac:dyDescent="0.25">
      <c r="B801" t="str">
        <f t="shared" si="18"/>
        <v/>
      </c>
    </row>
    <row r="802" spans="2:2" x14ac:dyDescent="0.25">
      <c r="B802" t="str">
        <f t="shared" si="18"/>
        <v/>
      </c>
    </row>
    <row r="803" spans="2:2" x14ac:dyDescent="0.25">
      <c r="B803" t="str">
        <f t="shared" si="18"/>
        <v/>
      </c>
    </row>
    <row r="804" spans="2:2" x14ac:dyDescent="0.25">
      <c r="B804" t="str">
        <f t="shared" si="18"/>
        <v/>
      </c>
    </row>
    <row r="805" spans="2:2" x14ac:dyDescent="0.25">
      <c r="B805" t="str">
        <f t="shared" si="18"/>
        <v/>
      </c>
    </row>
    <row r="806" spans="2:2" x14ac:dyDescent="0.25">
      <c r="B806" t="str">
        <f t="shared" si="18"/>
        <v/>
      </c>
    </row>
    <row r="807" spans="2:2" x14ac:dyDescent="0.25">
      <c r="B807" t="str">
        <f t="shared" si="18"/>
        <v/>
      </c>
    </row>
    <row r="808" spans="2:2" x14ac:dyDescent="0.25">
      <c r="B808" t="str">
        <f t="shared" si="18"/>
        <v/>
      </c>
    </row>
    <row r="809" spans="2:2" x14ac:dyDescent="0.25">
      <c r="B809" t="str">
        <f t="shared" si="18"/>
        <v/>
      </c>
    </row>
    <row r="810" spans="2:2" x14ac:dyDescent="0.25">
      <c r="B810" t="str">
        <f t="shared" si="18"/>
        <v/>
      </c>
    </row>
    <row r="811" spans="2:2" x14ac:dyDescent="0.25">
      <c r="B811" t="str">
        <f t="shared" si="18"/>
        <v/>
      </c>
    </row>
    <row r="812" spans="2:2" x14ac:dyDescent="0.25">
      <c r="B812" t="str">
        <f t="shared" si="18"/>
        <v/>
      </c>
    </row>
    <row r="813" spans="2:2" x14ac:dyDescent="0.25">
      <c r="B813" t="str">
        <f t="shared" si="18"/>
        <v/>
      </c>
    </row>
    <row r="814" spans="2:2" x14ac:dyDescent="0.25">
      <c r="B814" t="str">
        <f t="shared" si="18"/>
        <v/>
      </c>
    </row>
    <row r="815" spans="2:2" x14ac:dyDescent="0.25">
      <c r="B815" t="str">
        <f t="shared" si="18"/>
        <v/>
      </c>
    </row>
    <row r="816" spans="2:2" x14ac:dyDescent="0.25">
      <c r="B816" t="str">
        <f t="shared" si="18"/>
        <v/>
      </c>
    </row>
    <row r="817" spans="2:2" x14ac:dyDescent="0.25">
      <c r="B817" t="str">
        <f t="shared" si="18"/>
        <v/>
      </c>
    </row>
    <row r="818" spans="2:2" x14ac:dyDescent="0.25">
      <c r="B818" t="str">
        <f t="shared" si="18"/>
        <v/>
      </c>
    </row>
    <row r="819" spans="2:2" x14ac:dyDescent="0.25">
      <c r="B819" t="str">
        <f t="shared" si="18"/>
        <v/>
      </c>
    </row>
    <row r="820" spans="2:2" x14ac:dyDescent="0.25">
      <c r="B820" t="str">
        <f t="shared" si="18"/>
        <v/>
      </c>
    </row>
    <row r="821" spans="2:2" x14ac:dyDescent="0.25">
      <c r="B821" t="str">
        <f t="shared" si="18"/>
        <v/>
      </c>
    </row>
    <row r="822" spans="2:2" x14ac:dyDescent="0.25">
      <c r="B822" t="str">
        <f t="shared" si="18"/>
        <v/>
      </c>
    </row>
    <row r="823" spans="2:2" x14ac:dyDescent="0.25">
      <c r="B823" t="str">
        <f t="shared" si="18"/>
        <v/>
      </c>
    </row>
    <row r="824" spans="2:2" x14ac:dyDescent="0.25">
      <c r="B824" t="str">
        <f t="shared" si="18"/>
        <v/>
      </c>
    </row>
    <row r="825" spans="2:2" x14ac:dyDescent="0.25">
      <c r="B825" t="str">
        <f t="shared" si="18"/>
        <v/>
      </c>
    </row>
    <row r="826" spans="2:2" x14ac:dyDescent="0.25">
      <c r="B826" t="str">
        <f t="shared" si="18"/>
        <v/>
      </c>
    </row>
    <row r="827" spans="2:2" x14ac:dyDescent="0.25">
      <c r="B827" t="str">
        <f t="shared" si="18"/>
        <v/>
      </c>
    </row>
    <row r="828" spans="2:2" x14ac:dyDescent="0.25">
      <c r="B828" t="str">
        <f t="shared" si="18"/>
        <v/>
      </c>
    </row>
    <row r="829" spans="2:2" x14ac:dyDescent="0.25">
      <c r="B829" t="str">
        <f t="shared" si="18"/>
        <v/>
      </c>
    </row>
    <row r="830" spans="2:2" x14ac:dyDescent="0.25">
      <c r="B830" t="str">
        <f t="shared" si="18"/>
        <v/>
      </c>
    </row>
    <row r="831" spans="2:2" x14ac:dyDescent="0.25">
      <c r="B831" t="str">
        <f t="shared" si="18"/>
        <v/>
      </c>
    </row>
    <row r="832" spans="2:2" x14ac:dyDescent="0.25">
      <c r="B832" t="str">
        <f t="shared" si="18"/>
        <v/>
      </c>
    </row>
    <row r="833" spans="2:2" x14ac:dyDescent="0.25">
      <c r="B833" t="str">
        <f t="shared" si="18"/>
        <v/>
      </c>
    </row>
    <row r="834" spans="2:2" x14ac:dyDescent="0.25">
      <c r="B834" t="str">
        <f t="shared" si="18"/>
        <v/>
      </c>
    </row>
    <row r="835" spans="2:2" x14ac:dyDescent="0.25">
      <c r="B835" t="str">
        <f t="shared" ref="B835:B898" si="19">LOWER(SUBSTITUTE(A835," ",""))</f>
        <v/>
      </c>
    </row>
    <row r="836" spans="2:2" x14ac:dyDescent="0.25">
      <c r="B836" t="str">
        <f t="shared" si="19"/>
        <v/>
      </c>
    </row>
    <row r="837" spans="2:2" x14ac:dyDescent="0.25">
      <c r="B837" t="str">
        <f t="shared" si="19"/>
        <v/>
      </c>
    </row>
    <row r="838" spans="2:2" x14ac:dyDescent="0.25">
      <c r="B838" t="str">
        <f t="shared" si="19"/>
        <v/>
      </c>
    </row>
    <row r="839" spans="2:2" x14ac:dyDescent="0.25">
      <c r="B839" t="str">
        <f t="shared" si="19"/>
        <v/>
      </c>
    </row>
    <row r="840" spans="2:2" x14ac:dyDescent="0.25">
      <c r="B840" t="str">
        <f t="shared" si="19"/>
        <v/>
      </c>
    </row>
    <row r="841" spans="2:2" x14ac:dyDescent="0.25">
      <c r="B841" t="str">
        <f t="shared" si="19"/>
        <v/>
      </c>
    </row>
    <row r="842" spans="2:2" x14ac:dyDescent="0.25">
      <c r="B842" t="str">
        <f t="shared" si="19"/>
        <v/>
      </c>
    </row>
    <row r="843" spans="2:2" x14ac:dyDescent="0.25">
      <c r="B843" t="str">
        <f t="shared" si="19"/>
        <v/>
      </c>
    </row>
    <row r="844" spans="2:2" x14ac:dyDescent="0.25">
      <c r="B844" t="str">
        <f t="shared" si="19"/>
        <v/>
      </c>
    </row>
    <row r="845" spans="2:2" x14ac:dyDescent="0.25">
      <c r="B845" t="str">
        <f t="shared" si="19"/>
        <v/>
      </c>
    </row>
    <row r="846" spans="2:2" x14ac:dyDescent="0.25">
      <c r="B846" t="str">
        <f t="shared" si="19"/>
        <v/>
      </c>
    </row>
    <row r="847" spans="2:2" x14ac:dyDescent="0.25">
      <c r="B847" t="str">
        <f t="shared" si="19"/>
        <v/>
      </c>
    </row>
    <row r="848" spans="2:2" x14ac:dyDescent="0.25">
      <c r="B848" t="str">
        <f t="shared" si="19"/>
        <v/>
      </c>
    </row>
    <row r="849" spans="2:2" x14ac:dyDescent="0.25">
      <c r="B849" t="str">
        <f t="shared" si="19"/>
        <v/>
      </c>
    </row>
    <row r="850" spans="2:2" x14ac:dyDescent="0.25">
      <c r="B850" t="str">
        <f t="shared" si="19"/>
        <v/>
      </c>
    </row>
    <row r="851" spans="2:2" x14ac:dyDescent="0.25">
      <c r="B851" t="str">
        <f t="shared" si="19"/>
        <v/>
      </c>
    </row>
    <row r="852" spans="2:2" x14ac:dyDescent="0.25">
      <c r="B852" t="str">
        <f t="shared" si="19"/>
        <v/>
      </c>
    </row>
    <row r="853" spans="2:2" x14ac:dyDescent="0.25">
      <c r="B853" t="str">
        <f t="shared" si="19"/>
        <v/>
      </c>
    </row>
    <row r="854" spans="2:2" x14ac:dyDescent="0.25">
      <c r="B854" t="str">
        <f t="shared" si="19"/>
        <v/>
      </c>
    </row>
    <row r="855" spans="2:2" x14ac:dyDescent="0.25">
      <c r="B855" t="str">
        <f t="shared" si="19"/>
        <v/>
      </c>
    </row>
    <row r="856" spans="2:2" x14ac:dyDescent="0.25">
      <c r="B856" t="str">
        <f t="shared" si="19"/>
        <v/>
      </c>
    </row>
    <row r="857" spans="2:2" x14ac:dyDescent="0.25">
      <c r="B857" t="str">
        <f t="shared" si="19"/>
        <v/>
      </c>
    </row>
    <row r="858" spans="2:2" x14ac:dyDescent="0.25">
      <c r="B858" t="str">
        <f t="shared" si="19"/>
        <v/>
      </c>
    </row>
    <row r="859" spans="2:2" x14ac:dyDescent="0.25">
      <c r="B859" t="str">
        <f t="shared" si="19"/>
        <v/>
      </c>
    </row>
    <row r="860" spans="2:2" x14ac:dyDescent="0.25">
      <c r="B860" t="str">
        <f t="shared" si="19"/>
        <v/>
      </c>
    </row>
    <row r="861" spans="2:2" x14ac:dyDescent="0.25">
      <c r="B861" t="str">
        <f t="shared" si="19"/>
        <v/>
      </c>
    </row>
    <row r="862" spans="2:2" x14ac:dyDescent="0.25">
      <c r="B862" t="str">
        <f t="shared" si="19"/>
        <v/>
      </c>
    </row>
    <row r="863" spans="2:2" x14ac:dyDescent="0.25">
      <c r="B863" t="str">
        <f t="shared" si="19"/>
        <v/>
      </c>
    </row>
    <row r="864" spans="2:2" x14ac:dyDescent="0.25">
      <c r="B864" t="str">
        <f t="shared" si="19"/>
        <v/>
      </c>
    </row>
    <row r="865" spans="2:2" x14ac:dyDescent="0.25">
      <c r="B865" t="str">
        <f t="shared" si="19"/>
        <v/>
      </c>
    </row>
    <row r="866" spans="2:2" x14ac:dyDescent="0.25">
      <c r="B866" t="str">
        <f t="shared" si="19"/>
        <v/>
      </c>
    </row>
    <row r="867" spans="2:2" x14ac:dyDescent="0.25">
      <c r="B867" t="str">
        <f t="shared" si="19"/>
        <v/>
      </c>
    </row>
    <row r="868" spans="2:2" x14ac:dyDescent="0.25">
      <c r="B868" t="str">
        <f t="shared" si="19"/>
        <v/>
      </c>
    </row>
    <row r="869" spans="2:2" x14ac:dyDescent="0.25">
      <c r="B869" t="str">
        <f t="shared" si="19"/>
        <v/>
      </c>
    </row>
    <row r="870" spans="2:2" x14ac:dyDescent="0.25">
      <c r="B870" t="str">
        <f t="shared" si="19"/>
        <v/>
      </c>
    </row>
    <row r="871" spans="2:2" x14ac:dyDescent="0.25">
      <c r="B871" t="str">
        <f t="shared" si="19"/>
        <v/>
      </c>
    </row>
    <row r="872" spans="2:2" x14ac:dyDescent="0.25">
      <c r="B872" t="str">
        <f t="shared" si="19"/>
        <v/>
      </c>
    </row>
    <row r="873" spans="2:2" x14ac:dyDescent="0.25">
      <c r="B873" t="str">
        <f t="shared" si="19"/>
        <v/>
      </c>
    </row>
    <row r="874" spans="2:2" x14ac:dyDescent="0.25">
      <c r="B874" t="str">
        <f t="shared" si="19"/>
        <v/>
      </c>
    </row>
    <row r="875" spans="2:2" x14ac:dyDescent="0.25">
      <c r="B875" t="str">
        <f t="shared" si="19"/>
        <v/>
      </c>
    </row>
    <row r="876" spans="2:2" x14ac:dyDescent="0.25">
      <c r="B876" t="str">
        <f t="shared" si="19"/>
        <v/>
      </c>
    </row>
    <row r="877" spans="2:2" x14ac:dyDescent="0.25">
      <c r="B877" t="str">
        <f t="shared" si="19"/>
        <v/>
      </c>
    </row>
    <row r="878" spans="2:2" x14ac:dyDescent="0.25">
      <c r="B878" t="str">
        <f t="shared" si="19"/>
        <v/>
      </c>
    </row>
    <row r="879" spans="2:2" x14ac:dyDescent="0.25">
      <c r="B879" t="str">
        <f t="shared" si="19"/>
        <v/>
      </c>
    </row>
    <row r="880" spans="2:2" x14ac:dyDescent="0.25">
      <c r="B880" t="str">
        <f t="shared" si="19"/>
        <v/>
      </c>
    </row>
    <row r="881" spans="2:2" x14ac:dyDescent="0.25">
      <c r="B881" t="str">
        <f t="shared" si="19"/>
        <v/>
      </c>
    </row>
    <row r="882" spans="2:2" x14ac:dyDescent="0.25">
      <c r="B882" t="str">
        <f t="shared" si="19"/>
        <v/>
      </c>
    </row>
    <row r="883" spans="2:2" x14ac:dyDescent="0.25">
      <c r="B883" t="str">
        <f t="shared" si="19"/>
        <v/>
      </c>
    </row>
    <row r="884" spans="2:2" x14ac:dyDescent="0.25">
      <c r="B884" t="str">
        <f t="shared" si="19"/>
        <v/>
      </c>
    </row>
    <row r="885" spans="2:2" x14ac:dyDescent="0.25">
      <c r="B885" t="str">
        <f t="shared" si="19"/>
        <v/>
      </c>
    </row>
    <row r="886" spans="2:2" x14ac:dyDescent="0.25">
      <c r="B886" t="str">
        <f t="shared" si="19"/>
        <v/>
      </c>
    </row>
    <row r="887" spans="2:2" x14ac:dyDescent="0.25">
      <c r="B887" t="str">
        <f t="shared" si="19"/>
        <v/>
      </c>
    </row>
    <row r="888" spans="2:2" x14ac:dyDescent="0.25">
      <c r="B888" t="str">
        <f t="shared" si="19"/>
        <v/>
      </c>
    </row>
    <row r="889" spans="2:2" x14ac:dyDescent="0.25">
      <c r="B889" t="str">
        <f t="shared" si="19"/>
        <v/>
      </c>
    </row>
    <row r="890" spans="2:2" x14ac:dyDescent="0.25">
      <c r="B890" t="str">
        <f t="shared" si="19"/>
        <v/>
      </c>
    </row>
    <row r="891" spans="2:2" x14ac:dyDescent="0.25">
      <c r="B891" t="str">
        <f t="shared" si="19"/>
        <v/>
      </c>
    </row>
    <row r="892" spans="2:2" x14ac:dyDescent="0.25">
      <c r="B892" t="str">
        <f t="shared" si="19"/>
        <v/>
      </c>
    </row>
    <row r="893" spans="2:2" x14ac:dyDescent="0.25">
      <c r="B893" t="str">
        <f t="shared" si="19"/>
        <v/>
      </c>
    </row>
    <row r="894" spans="2:2" x14ac:dyDescent="0.25">
      <c r="B894" t="str">
        <f t="shared" si="19"/>
        <v/>
      </c>
    </row>
    <row r="895" spans="2:2" x14ac:dyDescent="0.25">
      <c r="B895" t="str">
        <f t="shared" si="19"/>
        <v/>
      </c>
    </row>
    <row r="896" spans="2:2" x14ac:dyDescent="0.25">
      <c r="B896" t="str">
        <f t="shared" si="19"/>
        <v/>
      </c>
    </row>
    <row r="897" spans="2:2" x14ac:dyDescent="0.25">
      <c r="B897" t="str">
        <f t="shared" si="19"/>
        <v/>
      </c>
    </row>
    <row r="898" spans="2:2" x14ac:dyDescent="0.25">
      <c r="B898" t="str">
        <f t="shared" si="19"/>
        <v/>
      </c>
    </row>
    <row r="899" spans="2:2" x14ac:dyDescent="0.25">
      <c r="B899" t="str">
        <f t="shared" ref="B899:B962" si="20">LOWER(SUBSTITUTE(A899," ",""))</f>
        <v/>
      </c>
    </row>
    <row r="900" spans="2:2" x14ac:dyDescent="0.25">
      <c r="B900" t="str">
        <f t="shared" si="20"/>
        <v/>
      </c>
    </row>
    <row r="901" spans="2:2" x14ac:dyDescent="0.25">
      <c r="B901" t="str">
        <f t="shared" si="20"/>
        <v/>
      </c>
    </row>
    <row r="902" spans="2:2" x14ac:dyDescent="0.25">
      <c r="B902" t="str">
        <f t="shared" si="20"/>
        <v/>
      </c>
    </row>
    <row r="903" spans="2:2" x14ac:dyDescent="0.25">
      <c r="B903" t="str">
        <f t="shared" si="20"/>
        <v/>
      </c>
    </row>
    <row r="904" spans="2:2" x14ac:dyDescent="0.25">
      <c r="B904" t="str">
        <f t="shared" si="20"/>
        <v/>
      </c>
    </row>
    <row r="905" spans="2:2" x14ac:dyDescent="0.25">
      <c r="B905" t="str">
        <f t="shared" si="20"/>
        <v/>
      </c>
    </row>
    <row r="906" spans="2:2" x14ac:dyDescent="0.25">
      <c r="B906" t="str">
        <f t="shared" si="20"/>
        <v/>
      </c>
    </row>
    <row r="907" spans="2:2" x14ac:dyDescent="0.25">
      <c r="B907" t="str">
        <f t="shared" si="20"/>
        <v/>
      </c>
    </row>
    <row r="908" spans="2:2" x14ac:dyDescent="0.25">
      <c r="B908" t="str">
        <f t="shared" si="20"/>
        <v/>
      </c>
    </row>
    <row r="909" spans="2:2" x14ac:dyDescent="0.25">
      <c r="B909" t="str">
        <f t="shared" si="20"/>
        <v/>
      </c>
    </row>
    <row r="910" spans="2:2" x14ac:dyDescent="0.25">
      <c r="B910" t="str">
        <f t="shared" si="20"/>
        <v/>
      </c>
    </row>
    <row r="911" spans="2:2" x14ac:dyDescent="0.25">
      <c r="B911" t="str">
        <f t="shared" si="20"/>
        <v/>
      </c>
    </row>
    <row r="912" spans="2:2" x14ac:dyDescent="0.25">
      <c r="B912" t="str">
        <f t="shared" si="20"/>
        <v/>
      </c>
    </row>
    <row r="913" spans="2:2" x14ac:dyDescent="0.25">
      <c r="B913" t="str">
        <f t="shared" si="20"/>
        <v/>
      </c>
    </row>
    <row r="914" spans="2:2" x14ac:dyDescent="0.25">
      <c r="B914" t="str">
        <f t="shared" si="20"/>
        <v/>
      </c>
    </row>
    <row r="915" spans="2:2" x14ac:dyDescent="0.25">
      <c r="B915" t="str">
        <f t="shared" si="20"/>
        <v/>
      </c>
    </row>
    <row r="916" spans="2:2" x14ac:dyDescent="0.25">
      <c r="B916" t="str">
        <f t="shared" si="20"/>
        <v/>
      </c>
    </row>
    <row r="917" spans="2:2" x14ac:dyDescent="0.25">
      <c r="B917" t="str">
        <f t="shared" si="20"/>
        <v/>
      </c>
    </row>
    <row r="918" spans="2:2" x14ac:dyDescent="0.25">
      <c r="B918" t="str">
        <f t="shared" si="20"/>
        <v/>
      </c>
    </row>
    <row r="919" spans="2:2" x14ac:dyDescent="0.25">
      <c r="B919" t="str">
        <f t="shared" si="20"/>
        <v/>
      </c>
    </row>
    <row r="920" spans="2:2" x14ac:dyDescent="0.25">
      <c r="B920" t="str">
        <f t="shared" si="20"/>
        <v/>
      </c>
    </row>
    <row r="921" spans="2:2" x14ac:dyDescent="0.25">
      <c r="B921" t="str">
        <f t="shared" si="20"/>
        <v/>
      </c>
    </row>
    <row r="922" spans="2:2" x14ac:dyDescent="0.25">
      <c r="B922" t="str">
        <f t="shared" si="20"/>
        <v/>
      </c>
    </row>
    <row r="923" spans="2:2" x14ac:dyDescent="0.25">
      <c r="B923" t="str">
        <f t="shared" si="20"/>
        <v/>
      </c>
    </row>
    <row r="924" spans="2:2" x14ac:dyDescent="0.25">
      <c r="B924" t="str">
        <f t="shared" si="20"/>
        <v/>
      </c>
    </row>
    <row r="925" spans="2:2" x14ac:dyDescent="0.25">
      <c r="B925" t="str">
        <f t="shared" si="20"/>
        <v/>
      </c>
    </row>
    <row r="926" spans="2:2" x14ac:dyDescent="0.25">
      <c r="B926" t="str">
        <f t="shared" si="20"/>
        <v/>
      </c>
    </row>
    <row r="927" spans="2:2" x14ac:dyDescent="0.25">
      <c r="B927" t="str">
        <f t="shared" si="20"/>
        <v/>
      </c>
    </row>
    <row r="928" spans="2:2" x14ac:dyDescent="0.25">
      <c r="B928" t="str">
        <f t="shared" si="20"/>
        <v/>
      </c>
    </row>
    <row r="929" spans="2:2" x14ac:dyDescent="0.25">
      <c r="B929" t="str">
        <f t="shared" si="20"/>
        <v/>
      </c>
    </row>
    <row r="930" spans="2:2" x14ac:dyDescent="0.25">
      <c r="B930" t="str">
        <f t="shared" si="20"/>
        <v/>
      </c>
    </row>
    <row r="931" spans="2:2" x14ac:dyDescent="0.25">
      <c r="B931" t="str">
        <f t="shared" si="20"/>
        <v/>
      </c>
    </row>
    <row r="932" spans="2:2" x14ac:dyDescent="0.25">
      <c r="B932" t="str">
        <f t="shared" si="20"/>
        <v/>
      </c>
    </row>
    <row r="933" spans="2:2" x14ac:dyDescent="0.25">
      <c r="B933" t="str">
        <f t="shared" si="20"/>
        <v/>
      </c>
    </row>
    <row r="934" spans="2:2" x14ac:dyDescent="0.25">
      <c r="B934" t="str">
        <f t="shared" si="20"/>
        <v/>
      </c>
    </row>
    <row r="935" spans="2:2" x14ac:dyDescent="0.25">
      <c r="B935" t="str">
        <f t="shared" si="20"/>
        <v/>
      </c>
    </row>
    <row r="936" spans="2:2" x14ac:dyDescent="0.25">
      <c r="B936" t="str">
        <f t="shared" si="20"/>
        <v/>
      </c>
    </row>
    <row r="937" spans="2:2" x14ac:dyDescent="0.25">
      <c r="B937" t="str">
        <f t="shared" si="20"/>
        <v/>
      </c>
    </row>
    <row r="938" spans="2:2" x14ac:dyDescent="0.25">
      <c r="B938" t="str">
        <f t="shared" si="20"/>
        <v/>
      </c>
    </row>
    <row r="939" spans="2:2" x14ac:dyDescent="0.25">
      <c r="B939" t="str">
        <f t="shared" si="20"/>
        <v/>
      </c>
    </row>
    <row r="940" spans="2:2" x14ac:dyDescent="0.25">
      <c r="B940" t="str">
        <f t="shared" si="20"/>
        <v/>
      </c>
    </row>
    <row r="941" spans="2:2" x14ac:dyDescent="0.25">
      <c r="B941" t="str">
        <f t="shared" si="20"/>
        <v/>
      </c>
    </row>
    <row r="942" spans="2:2" x14ac:dyDescent="0.25">
      <c r="B942" t="str">
        <f t="shared" si="20"/>
        <v/>
      </c>
    </row>
    <row r="943" spans="2:2" x14ac:dyDescent="0.25">
      <c r="B943" t="str">
        <f t="shared" si="20"/>
        <v/>
      </c>
    </row>
    <row r="944" spans="2:2" x14ac:dyDescent="0.25">
      <c r="B944" t="str">
        <f t="shared" si="20"/>
        <v/>
      </c>
    </row>
    <row r="945" spans="2:2" x14ac:dyDescent="0.25">
      <c r="B945" t="str">
        <f t="shared" si="20"/>
        <v/>
      </c>
    </row>
    <row r="946" spans="2:2" x14ac:dyDescent="0.25">
      <c r="B946" t="str">
        <f t="shared" si="20"/>
        <v/>
      </c>
    </row>
    <row r="947" spans="2:2" x14ac:dyDescent="0.25">
      <c r="B947" t="str">
        <f t="shared" si="20"/>
        <v/>
      </c>
    </row>
    <row r="948" spans="2:2" x14ac:dyDescent="0.25">
      <c r="B948" t="str">
        <f t="shared" si="20"/>
        <v/>
      </c>
    </row>
    <row r="949" spans="2:2" x14ac:dyDescent="0.25">
      <c r="B949" t="str">
        <f t="shared" si="20"/>
        <v/>
      </c>
    </row>
    <row r="950" spans="2:2" x14ac:dyDescent="0.25">
      <c r="B950" t="str">
        <f t="shared" si="20"/>
        <v/>
      </c>
    </row>
    <row r="951" spans="2:2" x14ac:dyDescent="0.25">
      <c r="B951" t="str">
        <f t="shared" si="20"/>
        <v/>
      </c>
    </row>
    <row r="952" spans="2:2" x14ac:dyDescent="0.25">
      <c r="B952" t="str">
        <f t="shared" si="20"/>
        <v/>
      </c>
    </row>
    <row r="953" spans="2:2" x14ac:dyDescent="0.25">
      <c r="B953" t="str">
        <f t="shared" si="20"/>
        <v/>
      </c>
    </row>
    <row r="954" spans="2:2" x14ac:dyDescent="0.25">
      <c r="B954" t="str">
        <f t="shared" si="20"/>
        <v/>
      </c>
    </row>
    <row r="955" spans="2:2" x14ac:dyDescent="0.25">
      <c r="B955" t="str">
        <f t="shared" si="20"/>
        <v/>
      </c>
    </row>
    <row r="956" spans="2:2" x14ac:dyDescent="0.25">
      <c r="B956" t="str">
        <f t="shared" si="20"/>
        <v/>
      </c>
    </row>
    <row r="957" spans="2:2" x14ac:dyDescent="0.25">
      <c r="B957" t="str">
        <f t="shared" si="20"/>
        <v/>
      </c>
    </row>
    <row r="958" spans="2:2" x14ac:dyDescent="0.25">
      <c r="B958" t="str">
        <f t="shared" si="20"/>
        <v/>
      </c>
    </row>
    <row r="959" spans="2:2" x14ac:dyDescent="0.25">
      <c r="B959" t="str">
        <f t="shared" si="20"/>
        <v/>
      </c>
    </row>
    <row r="960" spans="2:2" x14ac:dyDescent="0.25">
      <c r="B960" t="str">
        <f t="shared" si="20"/>
        <v/>
      </c>
    </row>
    <row r="961" spans="2:2" x14ac:dyDescent="0.25">
      <c r="B961" t="str">
        <f t="shared" si="20"/>
        <v/>
      </c>
    </row>
    <row r="962" spans="2:2" x14ac:dyDescent="0.25">
      <c r="B962" t="str">
        <f t="shared" si="20"/>
        <v/>
      </c>
    </row>
    <row r="963" spans="2:2" x14ac:dyDescent="0.25">
      <c r="B963" t="str">
        <f t="shared" ref="B963:B1002" si="21">LOWER(SUBSTITUTE(A963," ",""))</f>
        <v/>
      </c>
    </row>
    <row r="964" spans="2:2" x14ac:dyDescent="0.25">
      <c r="B964" t="str">
        <f t="shared" si="21"/>
        <v/>
      </c>
    </row>
    <row r="965" spans="2:2" x14ac:dyDescent="0.25">
      <c r="B965" t="str">
        <f t="shared" si="21"/>
        <v/>
      </c>
    </row>
    <row r="966" spans="2:2" x14ac:dyDescent="0.25">
      <c r="B966" t="str">
        <f t="shared" si="21"/>
        <v/>
      </c>
    </row>
    <row r="967" spans="2:2" x14ac:dyDescent="0.25">
      <c r="B967" t="str">
        <f t="shared" si="21"/>
        <v/>
      </c>
    </row>
    <row r="968" spans="2:2" x14ac:dyDescent="0.25">
      <c r="B968" t="str">
        <f t="shared" si="21"/>
        <v/>
      </c>
    </row>
    <row r="969" spans="2:2" x14ac:dyDescent="0.25">
      <c r="B969" t="str">
        <f t="shared" si="21"/>
        <v/>
      </c>
    </row>
    <row r="970" spans="2:2" x14ac:dyDescent="0.25">
      <c r="B970" t="str">
        <f t="shared" si="21"/>
        <v/>
      </c>
    </row>
    <row r="971" spans="2:2" x14ac:dyDescent="0.25">
      <c r="B971" t="str">
        <f t="shared" si="21"/>
        <v/>
      </c>
    </row>
    <row r="972" spans="2:2" x14ac:dyDescent="0.25">
      <c r="B972" t="str">
        <f t="shared" si="21"/>
        <v/>
      </c>
    </row>
    <row r="973" spans="2:2" x14ac:dyDescent="0.25">
      <c r="B973" t="str">
        <f t="shared" si="21"/>
        <v/>
      </c>
    </row>
    <row r="974" spans="2:2" x14ac:dyDescent="0.25">
      <c r="B974" t="str">
        <f t="shared" si="21"/>
        <v/>
      </c>
    </row>
    <row r="975" spans="2:2" x14ac:dyDescent="0.25">
      <c r="B975" t="str">
        <f t="shared" si="21"/>
        <v/>
      </c>
    </row>
    <row r="976" spans="2:2" x14ac:dyDescent="0.25">
      <c r="B976" t="str">
        <f t="shared" si="21"/>
        <v/>
      </c>
    </row>
    <row r="977" spans="2:2" x14ac:dyDescent="0.25">
      <c r="B977" t="str">
        <f t="shared" si="21"/>
        <v/>
      </c>
    </row>
    <row r="978" spans="2:2" x14ac:dyDescent="0.25">
      <c r="B978" t="str">
        <f t="shared" si="21"/>
        <v/>
      </c>
    </row>
    <row r="979" spans="2:2" x14ac:dyDescent="0.25">
      <c r="B979" t="str">
        <f t="shared" si="21"/>
        <v/>
      </c>
    </row>
    <row r="980" spans="2:2" x14ac:dyDescent="0.25">
      <c r="B980" t="str">
        <f t="shared" si="21"/>
        <v/>
      </c>
    </row>
    <row r="981" spans="2:2" x14ac:dyDescent="0.25">
      <c r="B981" t="str">
        <f t="shared" si="21"/>
        <v/>
      </c>
    </row>
    <row r="982" spans="2:2" x14ac:dyDescent="0.25">
      <c r="B982" t="str">
        <f t="shared" si="21"/>
        <v/>
      </c>
    </row>
    <row r="983" spans="2:2" x14ac:dyDescent="0.25">
      <c r="B983" t="str">
        <f t="shared" si="21"/>
        <v/>
      </c>
    </row>
    <row r="984" spans="2:2" x14ac:dyDescent="0.25">
      <c r="B984" t="str">
        <f t="shared" si="21"/>
        <v/>
      </c>
    </row>
    <row r="985" spans="2:2" x14ac:dyDescent="0.25">
      <c r="B985" t="str">
        <f t="shared" si="21"/>
        <v/>
      </c>
    </row>
    <row r="986" spans="2:2" x14ac:dyDescent="0.25">
      <c r="B986" t="str">
        <f t="shared" si="21"/>
        <v/>
      </c>
    </row>
    <row r="987" spans="2:2" x14ac:dyDescent="0.25">
      <c r="B987" t="str">
        <f t="shared" si="21"/>
        <v/>
      </c>
    </row>
    <row r="988" spans="2:2" x14ac:dyDescent="0.25">
      <c r="B988" t="str">
        <f t="shared" si="21"/>
        <v/>
      </c>
    </row>
    <row r="989" spans="2:2" x14ac:dyDescent="0.25">
      <c r="B989" t="str">
        <f t="shared" si="21"/>
        <v/>
      </c>
    </row>
    <row r="990" spans="2:2" x14ac:dyDescent="0.25">
      <c r="B990" t="str">
        <f t="shared" si="21"/>
        <v/>
      </c>
    </row>
    <row r="991" spans="2:2" x14ac:dyDescent="0.25">
      <c r="B991" t="str">
        <f t="shared" si="21"/>
        <v/>
      </c>
    </row>
    <row r="992" spans="2:2" x14ac:dyDescent="0.25">
      <c r="B992" t="str">
        <f t="shared" si="21"/>
        <v/>
      </c>
    </row>
    <row r="993" spans="2:2" x14ac:dyDescent="0.25">
      <c r="B993" t="str">
        <f t="shared" si="21"/>
        <v/>
      </c>
    </row>
    <row r="994" spans="2:2" x14ac:dyDescent="0.25">
      <c r="B994" t="str">
        <f t="shared" si="21"/>
        <v/>
      </c>
    </row>
    <row r="995" spans="2:2" x14ac:dyDescent="0.25">
      <c r="B995" t="str">
        <f t="shared" si="21"/>
        <v/>
      </c>
    </row>
    <row r="996" spans="2:2" x14ac:dyDescent="0.25">
      <c r="B996" t="str">
        <f t="shared" si="21"/>
        <v/>
      </c>
    </row>
    <row r="997" spans="2:2" x14ac:dyDescent="0.25">
      <c r="B997" t="str">
        <f t="shared" si="21"/>
        <v/>
      </c>
    </row>
    <row r="998" spans="2:2" x14ac:dyDescent="0.25">
      <c r="B998" t="str">
        <f t="shared" si="21"/>
        <v/>
      </c>
    </row>
    <row r="999" spans="2:2" x14ac:dyDescent="0.25">
      <c r="B999" t="str">
        <f t="shared" si="21"/>
        <v/>
      </c>
    </row>
    <row r="1000" spans="2:2" x14ac:dyDescent="0.25">
      <c r="B1000" t="str">
        <f t="shared" si="21"/>
        <v/>
      </c>
    </row>
    <row r="1001" spans="2:2" x14ac:dyDescent="0.25">
      <c r="B1001" t="str">
        <f t="shared" si="21"/>
        <v/>
      </c>
    </row>
    <row r="1002" spans="2:2" x14ac:dyDescent="0.25">
      <c r="B1002" t="str">
        <f t="shared" si="2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terms</vt:lpstr>
      <vt:lpstr>NC Value Lag</vt:lpstr>
      <vt:lpstr>C Value Lag</vt:lpstr>
      <vt:lpstr>RAKE_33%</vt:lpstr>
      <vt:lpstr>RAKE_all</vt:lpstr>
      <vt:lpstr>RAKE_all_reverse</vt:lpstr>
      <vt:lpstr>RAKE_33% reverse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Dwarakanath</dc:creator>
  <cp:lastModifiedBy>Anurag Dwarakanath</cp:lastModifiedBy>
  <dcterms:created xsi:type="dcterms:W3CDTF">2013-09-13T11:17:08Z</dcterms:created>
  <dcterms:modified xsi:type="dcterms:W3CDTF">2014-03-11T14:20:48Z</dcterms:modified>
</cp:coreProperties>
</file>