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lp82ps_id_aau_dk/Documents/Skrivebord/PhD Aalborg/Empirisk-eoc-model/"/>
    </mc:Choice>
  </mc:AlternateContent>
  <xr:revisionPtr revIDLastSave="68" documentId="8_{A736C71E-3301-4F1E-90F2-54341B1E116A}" xr6:coauthVersionLast="47" xr6:coauthVersionMax="47" xr10:uidLastSave="{C297E4B3-9C56-40F0-BFE3-9708445C3F4D}"/>
  <bookViews>
    <workbookView minimized="1" xWindow="2160" yWindow="2160" windowWidth="28800" windowHeight="15435" xr2:uid="{EEB19757-76C5-4EE7-BD43-2684C0F27875}"/>
  </bookViews>
  <sheets>
    <sheet name="Data" sheetId="2" r:id="rId1"/>
    <sheet name="GDP EU" sheetId="3" r:id="rId2"/>
    <sheet name="IM EU" sheetId="4" r:id="rId3"/>
    <sheet name="Exchange rat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4" l="1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1" i="3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47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47" i="1"/>
</calcChain>
</file>

<file path=xl/sharedStrings.xml><?xml version="1.0" encoding="utf-8"?>
<sst xmlns="http://schemas.openxmlformats.org/spreadsheetml/2006/main" count="246" uniqueCount="87">
  <si>
    <t>Data extracted on 01/01/2024 13:04:53 from [ESTAT]</t>
  </si>
  <si>
    <t xml:space="preserve">Dataset: </t>
  </si>
  <si>
    <t>Industrial countries' effective exchange rates - annual data [ert_eff_ic_a__custom_9164750]</t>
  </si>
  <si>
    <t xml:space="preserve">Last updated: </t>
  </si>
  <si>
    <t>20/10/2023 11:00</t>
  </si>
  <si>
    <t>Time frequency</t>
  </si>
  <si>
    <t>Annual</t>
  </si>
  <si>
    <t>Unit of measure</t>
  </si>
  <si>
    <t>Index, 2015=100</t>
  </si>
  <si>
    <t>Geopolitical entity (reporting)</t>
  </si>
  <si>
    <t>Denmark</t>
  </si>
  <si>
    <t>TIME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</si>
  <si>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</si>
  <si>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</si>
  <si>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</si>
  <si>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</si>
  <si>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</si>
  <si>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</si>
  <si>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</si>
  <si>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</si>
  <si>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</si>
  <si>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</si>
  <si>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</si>
  <si>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</si>
  <si>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</si>
  <si>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</si>
  <si>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</si>
  <si>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</si>
  <si>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</si>
  <si>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</si>
  <si>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</si>
  <si>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</si>
  <si>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</si>
  <si>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</si>
  <si>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</si>
  <si>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</si>
  <si>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</si>
  <si>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</si>
  <si>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</si>
  <si>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</si>
  <si>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EXCH_RT (Labels)</t>
  </si>
  <si>
    <t/>
  </si>
  <si>
    <t>Nominal effective exchange rate - 19 trading partners (euro area from 2015)</t>
  </si>
  <si>
    <t>Nominal effective exchange rate - 20 trading partners (euro area from 2023)</t>
  </si>
  <si>
    <t>Nominal effective exchange rate - 27 trading partners (European Union from 2020)</t>
  </si>
  <si>
    <t>Nominal effective exchange rate - 37 trading partners (industrial countries)</t>
  </si>
  <si>
    <t>Nominal effective exchange rate - 42 trading partners (industrial countries)</t>
  </si>
  <si>
    <t>Real effective exchange rate (deflator: consumer price index - 19 trading partners - euro area from 2015)</t>
  </si>
  <si>
    <t>Real effective exchange rate (deflator: consumer price index - 20 trading partners - euro area from 2023)</t>
  </si>
  <si>
    <t>Real effective exchange rate (deflator: unit labour costs in the total economy - 19 trading partners - euro area from 2015)</t>
  </si>
  <si>
    <t>Real effective exchange rate (deflator: unit labour costs in the total economy - 20 trading partners - euro area from 2023)</t>
  </si>
  <si>
    <t>Real effective exchange rate (deflator: consumer price index - 27 trading partners - European Union from 2020)</t>
  </si>
  <si>
    <t>Real effective exchange rate (deflator: unit labour costs in the total economy - 27 trading partners - European Union from 2020)</t>
  </si>
  <si>
    <t>Real effective exchange rate (deflator: consumer price index - 37 trading partners - industrial countries)</t>
  </si>
  <si>
    <t>Real effective exchange rate (deflator: unit labour costs in the total economy - 37 trading partners - industrial countries)</t>
  </si>
  <si>
    <t>Real effective exchange rate (deflator: consumer price index - 42 trading partners - industrial countries )</t>
  </si>
  <si>
    <t>Special value</t>
  </si>
  <si>
    <t>:</t>
  </si>
  <si>
    <t>not available</t>
  </si>
  <si>
    <t>xr</t>
  </si>
  <si>
    <t>rer</t>
  </si>
  <si>
    <t>ppcon</t>
  </si>
  <si>
    <t>xr (index 2015)</t>
  </si>
  <si>
    <t>rer (index 2015)</t>
  </si>
  <si>
    <t>xr (index 2010)</t>
  </si>
  <si>
    <t>rer (index 2010)</t>
  </si>
  <si>
    <t>pf</t>
  </si>
  <si>
    <t>Data extracted on 01/01/2024 13:58:07 from [ESTAT]</t>
  </si>
  <si>
    <t>GDP and main components (output, expenditure and income) [nama_10_gdp__custom_9164919]</t>
  </si>
  <si>
    <t>20/12/2023 23:00</t>
  </si>
  <si>
    <t>National accounts indicator (ESA 2010)</t>
  </si>
  <si>
    <t>Gross domestic product at market prices</t>
  </si>
  <si>
    <t>European Union - 27 countries (from 2020)</t>
  </si>
  <si>
    <t>UNIT (Labels)</t>
  </si>
  <si>
    <t>Current prices, million euro</t>
  </si>
  <si>
    <t>Price index (implicit deflator), 2010=100, euro</t>
  </si>
  <si>
    <t>Current prices</t>
  </si>
  <si>
    <t xml:space="preserve">Deflator </t>
  </si>
  <si>
    <t>The below does not match pf???</t>
  </si>
  <si>
    <t>Deflated price</t>
  </si>
  <si>
    <t>yk_eu</t>
  </si>
  <si>
    <t>Data extracted on 08/05/2024 08:37:28 from [ESTAT]</t>
  </si>
  <si>
    <t>GDP and main components (output, expenditure and income) [nama_10_gdp__custom_11259179]</t>
  </si>
  <si>
    <t>23/04/2024 23:00</t>
  </si>
  <si>
    <t>Imports of goods and services</t>
  </si>
  <si>
    <t>Current price</t>
  </si>
  <si>
    <t>imk_eu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</si>
</sst>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0.000"/>
    <numFmt numFmtId="166" formatCode="#,##0.0"/>
    <numFmt numFmtId="167" formatCode="#,##0.000"/>
  </numFmts>
  <fonts count="5" x14ac:knownFonts="1">
    <font>
      <sz val="11"/>
      <color theme="1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 shrinkToFit="1"/>
    </xf>
    <xf numFmtId="164" fontId="1" fillId="6" borderId="0" xfId="0" applyNumberFormat="1" applyFont="1" applyFill="1" applyAlignment="1">
      <alignment horizontal="right" vertical="center" shrinkToFit="1"/>
    </xf>
    <xf numFmtId="165" fontId="0" fillId="0" borderId="0" xfId="0" applyNumberFormat="1"/>
    <xf numFmtId="0" fontId="4" fillId="0" borderId="0" xfId="0" applyFont="1" applyAlignment="1">
      <alignment horizontal="right" shrinkToFit="1"/>
    </xf>
    <xf numFmtId="166" fontId="1" fillId="0" borderId="0" xfId="0" applyNumberFormat="1" applyFont="1" applyAlignment="1">
      <alignment horizontal="right" vertical="center" shrinkToFit="1"/>
    </xf>
    <xf numFmtId="167" fontId="1" fillId="6" borderId="0" xfId="0" applyNumberFormat="1" applyFont="1" applyFill="1" applyAlignment="1">
      <alignment horizontal="right" vertical="center" shrinkToFit="1"/>
    </xf>
    <xf numFmtId="0" fontId="1" fillId="0" borderId="0" xfId="0" applyFont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7B7E-68BE-4381-8AC7-317D30215787}">
  <dimension ref="A1:F29"/>
  <sheetViews>
    <sheetView tabSelected="1" workbookViewId="0">
      <selection activeCell="AJ5" sqref="AJ5"/>
    </sheetView>
  </sheetViews>
  <sheetFormatPr defaultRowHeight="15" x14ac:dyDescent="0.25"/>
  <sheetData>
    <row r="1" spans="1:6" x14ac:dyDescent="0.25">
      <c r="A1" t="s">
        <v>59</v>
      </c>
      <c r="B1" t="s">
        <v>60</v>
      </c>
      <c r="C1" t="s">
        <v>61</v>
      </c>
      <c r="D1" t="s">
        <v>66</v>
      </c>
      <c r="E1" t="s">
        <v>80</v>
      </c>
      <c r="F1" t="s">
        <v>86</v>
      </c>
    </row>
    <row r="2" spans="1:6" x14ac:dyDescent="0.25">
      <c r="A2" s="11">
        <v>0.97625584915118235</v>
      </c>
      <c r="B2">
        <v>0.99708490515694759</v>
      </c>
      <c r="C2">
        <v>0.75363152596001726</v>
      </c>
      <c r="D2">
        <f>C2*A2/B2</f>
        <v>0.73788819940804162</v>
      </c>
      <c r="E2">
        <v>8358669.5154440664</v>
      </c>
      <c r="F2">
        <v>2226308.5911740656</v>
      </c>
    </row>
    <row r="3" spans="1:6" x14ac:dyDescent="0.25">
      <c r="A3" s="11">
        <v>0.96796224859038793</v>
      </c>
      <c r="B3">
        <v>0.98302247337738446</v>
      </c>
      <c r="C3">
        <v>0.76614261650757998</v>
      </c>
      <c r="D3">
        <f t="shared" ref="D3:D27" si="0">C3*A3/B3</f>
        <v>0.75440506183717693</v>
      </c>
      <c r="E3">
        <v>8505932.8138217423</v>
      </c>
      <c r="F3">
        <v>2281432.6728358665</v>
      </c>
    </row>
    <row r="4" spans="1:6" x14ac:dyDescent="0.25">
      <c r="A4" s="11">
        <v>0.97726738338177477</v>
      </c>
      <c r="B4">
        <v>0.98306455038147011</v>
      </c>
      <c r="C4">
        <v>0.78058093549706808</v>
      </c>
      <c r="D4">
        <f t="shared" si="0"/>
        <v>0.77597782165464646</v>
      </c>
      <c r="E4">
        <v>8732147.1834863555</v>
      </c>
      <c r="F4">
        <v>2516568.9626471</v>
      </c>
    </row>
    <row r="5" spans="1:6" x14ac:dyDescent="0.25">
      <c r="A5" s="11">
        <v>0.9855963886407727</v>
      </c>
      <c r="B5">
        <v>0.98797795640208541</v>
      </c>
      <c r="C5">
        <v>0.79229949373834274</v>
      </c>
      <c r="D5">
        <f t="shared" si="0"/>
        <v>0.79038961819975972</v>
      </c>
      <c r="E5">
        <v>8994386.2178879064</v>
      </c>
      <c r="F5">
        <v>2675418.2319533513</v>
      </c>
    </row>
    <row r="6" spans="1:6" x14ac:dyDescent="0.25">
      <c r="A6" s="11">
        <v>0.99191902765496986</v>
      </c>
      <c r="B6">
        <v>1.0008342137327659</v>
      </c>
      <c r="C6">
        <v>0.80725623582766437</v>
      </c>
      <c r="D6">
        <f t="shared" si="0"/>
        <v>0.80006539497099227</v>
      </c>
      <c r="E6">
        <v>9259722.1183800623</v>
      </c>
      <c r="F6">
        <v>2832157.2585669784</v>
      </c>
    </row>
    <row r="7" spans="1:6" x14ac:dyDescent="0.25">
      <c r="A7" s="11">
        <v>0.9831276610406201</v>
      </c>
      <c r="B7">
        <v>0.99522025034530359</v>
      </c>
      <c r="C7">
        <v>0.8297900611214456</v>
      </c>
      <c r="D7">
        <f t="shared" si="0"/>
        <v>0.81970755886652436</v>
      </c>
      <c r="E7">
        <v>9617543.6002102103</v>
      </c>
      <c r="F7">
        <v>3353797.95412048</v>
      </c>
    </row>
    <row r="8" spans="1:6" x14ac:dyDescent="0.25">
      <c r="A8" s="11">
        <v>0.99370266434355836</v>
      </c>
      <c r="B8">
        <v>1.0011849874397667</v>
      </c>
      <c r="C8">
        <v>0.84926421848071065</v>
      </c>
      <c r="D8">
        <f t="shared" si="0"/>
        <v>0.84291727025791396</v>
      </c>
      <c r="E8">
        <v>9822775.2484923601</v>
      </c>
      <c r="F8">
        <v>3359025.6954210666</v>
      </c>
    </row>
    <row r="9" spans="1:6" x14ac:dyDescent="0.25">
      <c r="A9" s="11">
        <v>0.99573773439735458</v>
      </c>
      <c r="B9">
        <v>1.0048288559935821</v>
      </c>
      <c r="C9">
        <v>0.8650026136957657</v>
      </c>
      <c r="D9">
        <f t="shared" si="0"/>
        <v>0.85717656063682268</v>
      </c>
      <c r="E9">
        <v>9926266.8852154091</v>
      </c>
      <c r="F9">
        <v>3248283.1136220964</v>
      </c>
    </row>
    <row r="10" spans="1:6" x14ac:dyDescent="0.25">
      <c r="A10" s="11">
        <v>0.99971616233474181</v>
      </c>
      <c r="B10">
        <v>1.008754293958267</v>
      </c>
      <c r="C10">
        <v>0.87541913850915654</v>
      </c>
      <c r="D10">
        <f t="shared" si="0"/>
        <v>0.86757564931958175</v>
      </c>
      <c r="E10">
        <v>10011721.877747707</v>
      </c>
      <c r="F10">
        <v>3243480.0680575063</v>
      </c>
    </row>
    <row r="11" spans="1:6" x14ac:dyDescent="0.25">
      <c r="A11" s="11">
        <v>0.99940492103302103</v>
      </c>
      <c r="B11">
        <v>0.99817762020187251</v>
      </c>
      <c r="C11">
        <v>0.88564386937769568</v>
      </c>
      <c r="D11">
        <f t="shared" si="0"/>
        <v>0.88673280528949161</v>
      </c>
      <c r="E11">
        <v>10264724.626322567</v>
      </c>
      <c r="F11">
        <v>3473328.2203437272</v>
      </c>
    </row>
    <row r="12" spans="1:6" x14ac:dyDescent="0.25">
      <c r="A12" s="11">
        <v>0.99605527653519621</v>
      </c>
      <c r="B12">
        <v>0.99267206697787802</v>
      </c>
      <c r="C12">
        <v>0.90065359477124185</v>
      </c>
      <c r="D12">
        <f t="shared" si="0"/>
        <v>0.90372318839740262</v>
      </c>
      <c r="E12">
        <v>10457494.6951633</v>
      </c>
      <c r="F12">
        <v>3745035.8760090126</v>
      </c>
    </row>
    <row r="13" spans="1:6" x14ac:dyDescent="0.25">
      <c r="A13" s="11">
        <v>0.99357244706372538</v>
      </c>
      <c r="B13">
        <v>0.98833130423168924</v>
      </c>
      <c r="C13">
        <v>0.92058178460117746</v>
      </c>
      <c r="D13">
        <f t="shared" si="0"/>
        <v>0.92546365022761967</v>
      </c>
      <c r="E13">
        <v>10819450.281385746</v>
      </c>
      <c r="F13">
        <v>4149774.1424689195</v>
      </c>
    </row>
    <row r="14" spans="1:6" x14ac:dyDescent="0.25">
      <c r="A14" s="11">
        <v>0.9922858763357898</v>
      </c>
      <c r="B14">
        <v>0.98169699824632939</v>
      </c>
      <c r="C14">
        <v>0.93659255898366611</v>
      </c>
      <c r="D14">
        <f t="shared" si="0"/>
        <v>0.94669492707105962</v>
      </c>
      <c r="E14">
        <v>11158413.15032055</v>
      </c>
      <c r="F14">
        <v>4398452.2189087812</v>
      </c>
    </row>
    <row r="15" spans="1:6" x14ac:dyDescent="0.25">
      <c r="A15" s="11">
        <v>0.99315879217172121</v>
      </c>
      <c r="B15">
        <v>0.98419409518055934</v>
      </c>
      <c r="C15">
        <v>0.96365278248109276</v>
      </c>
      <c r="D15">
        <f t="shared" si="0"/>
        <v>0.9724303754802136</v>
      </c>
      <c r="E15">
        <v>11229840.75368485</v>
      </c>
      <c r="F15">
        <v>4517332.4216177883</v>
      </c>
    </row>
    <row r="16" spans="1:6" x14ac:dyDescent="0.25">
      <c r="A16" s="11">
        <v>1.0172049831012575</v>
      </c>
      <c r="B16">
        <v>1.0106040980625866</v>
      </c>
      <c r="C16">
        <v>0.97592051431911164</v>
      </c>
      <c r="D16">
        <f t="shared" si="0"/>
        <v>0.98229485926215199</v>
      </c>
      <c r="E16">
        <v>10746741.912891667</v>
      </c>
      <c r="F16">
        <v>3718837.9127292656</v>
      </c>
    </row>
    <row r="17" spans="1:6" x14ac:dyDescent="0.25">
      <c r="A17" s="11">
        <v>1</v>
      </c>
      <c r="B17">
        <v>1</v>
      </c>
      <c r="C17">
        <v>1</v>
      </c>
      <c r="D17">
        <f t="shared" si="0"/>
        <v>1</v>
      </c>
      <c r="E17">
        <v>10980588</v>
      </c>
      <c r="F17">
        <v>4253579.7</v>
      </c>
    </row>
    <row r="18" spans="1:6" x14ac:dyDescent="0.25">
      <c r="A18" s="11">
        <v>0.99352714105161755</v>
      </c>
      <c r="B18">
        <v>0.99427277521801083</v>
      </c>
      <c r="C18">
        <v>1.0234790654637982</v>
      </c>
      <c r="D18">
        <f t="shared" si="0"/>
        <v>1.0227115286481283</v>
      </c>
      <c r="E18">
        <v>11186443.36921102</v>
      </c>
      <c r="F18">
        <v>4643644.3171719164</v>
      </c>
    </row>
    <row r="19" spans="1:6" x14ac:dyDescent="0.25">
      <c r="A19" s="11">
        <v>0.99167869576292778</v>
      </c>
      <c r="B19">
        <v>0.99194339227183048</v>
      </c>
      <c r="C19">
        <v>1.0476409666283084</v>
      </c>
      <c r="D19">
        <f t="shared" si="0"/>
        <v>1.0473614074230044</v>
      </c>
      <c r="E19">
        <v>11104974.469412018</v>
      </c>
      <c r="F19">
        <v>4654379.1779540451</v>
      </c>
    </row>
    <row r="20" spans="1:6" x14ac:dyDescent="0.25">
      <c r="A20" s="11">
        <v>0.98995596715684175</v>
      </c>
      <c r="B20">
        <v>0.98190084895553498</v>
      </c>
      <c r="C20">
        <v>1.0559954102122777</v>
      </c>
      <c r="D20">
        <f t="shared" si="0"/>
        <v>1.0646583702844128</v>
      </c>
      <c r="E20">
        <v>11094868.445138104</v>
      </c>
      <c r="F20">
        <v>4600183.0496064434</v>
      </c>
    </row>
    <row r="21" spans="1:6" x14ac:dyDescent="0.25">
      <c r="A21" s="11">
        <v>0.99785471532072301</v>
      </c>
      <c r="B21">
        <v>0.98850773063470232</v>
      </c>
      <c r="C21">
        <v>1.0624289288151012</v>
      </c>
      <c r="D21">
        <f t="shared" si="0"/>
        <v>1.0724748865955667</v>
      </c>
      <c r="E21">
        <v>11271513.191880152</v>
      </c>
      <c r="F21">
        <v>4723525.0731819309</v>
      </c>
    </row>
    <row r="22" spans="1:6" x14ac:dyDescent="0.25">
      <c r="A22" s="11">
        <v>1.000132717611627</v>
      </c>
      <c r="B22">
        <v>0.99004715495594342</v>
      </c>
      <c r="C22">
        <v>1.0665925514174541</v>
      </c>
      <c r="D22">
        <f t="shared" si="0"/>
        <v>1.0774578783380542</v>
      </c>
      <c r="E22">
        <v>11529092.359092452</v>
      </c>
      <c r="F22">
        <v>4922284.6275812602</v>
      </c>
    </row>
    <row r="23" spans="1:6" x14ac:dyDescent="0.25">
      <c r="A23" s="11">
        <v>1.0050078645436249</v>
      </c>
      <c r="B23">
        <v>0.99127877361670846</v>
      </c>
      <c r="C23">
        <v>1.0679548415110725</v>
      </c>
      <c r="D23">
        <f t="shared" si="0"/>
        <v>1.0827458866894648</v>
      </c>
      <c r="E23">
        <v>11756513.233709656</v>
      </c>
      <c r="F23">
        <v>4972154.3073968245</v>
      </c>
    </row>
    <row r="24" spans="1:6" x14ac:dyDescent="0.25">
      <c r="A24" s="11">
        <v>1.0063735457695235</v>
      </c>
      <c r="B24">
        <v>0.98721849122951877</v>
      </c>
      <c r="C24">
        <v>1.0788496232622309</v>
      </c>
      <c r="D24">
        <f t="shared" si="0"/>
        <v>1.099782601683567</v>
      </c>
      <c r="E24">
        <v>12090430.332226835</v>
      </c>
      <c r="F24">
        <v>5325463.8507984355</v>
      </c>
    </row>
    <row r="25" spans="1:6" x14ac:dyDescent="0.25">
      <c r="A25" s="11">
        <v>1.0114142146662863</v>
      </c>
      <c r="B25">
        <v>0.9812351412485425</v>
      </c>
      <c r="C25">
        <v>1.0855209187858899</v>
      </c>
      <c r="D25">
        <f t="shared" si="0"/>
        <v>1.1189074274089419</v>
      </c>
      <c r="E25">
        <v>12340177.065382896</v>
      </c>
      <c r="F25">
        <v>5590731.4204436662</v>
      </c>
    </row>
    <row r="26" spans="1:6" x14ac:dyDescent="0.25">
      <c r="A26" s="11">
        <v>1.0138198338919575</v>
      </c>
      <c r="B26">
        <v>0.97600343506760878</v>
      </c>
      <c r="C26">
        <v>1.0952957803351504</v>
      </c>
      <c r="D26">
        <f t="shared" si="0"/>
        <v>1.1377343011144456</v>
      </c>
      <c r="E26">
        <v>12563104.916034915</v>
      </c>
      <c r="F26">
        <v>5769152.3737835372</v>
      </c>
    </row>
    <row r="27" spans="1:6" x14ac:dyDescent="0.25">
      <c r="A27" s="11">
        <v>1.0176616437001191</v>
      </c>
      <c r="B27">
        <v>0.9766418174731244</v>
      </c>
      <c r="C27">
        <v>1.0991811668372571</v>
      </c>
      <c r="D27">
        <f t="shared" si="0"/>
        <v>1.145347754883125</v>
      </c>
      <c r="E27">
        <v>11855799.655002465</v>
      </c>
      <c r="F27">
        <v>5076121.065971978</v>
      </c>
    </row>
    <row r="28" spans="1:6" x14ac:dyDescent="0.25">
      <c r="A28" s="11"/>
    </row>
    <row r="29" spans="1:6" x14ac:dyDescent="0.25">
      <c r="A2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C762-BEC6-4224-9DA9-2060EA3A5FAA}">
  <dimension ref="A1:AC48"/>
  <sheetViews>
    <sheetView workbookViewId="0">
      <selection activeCell="N30" sqref="N30"/>
    </sheetView>
  </sheetViews>
  <sheetFormatPr defaultRowHeight="15" x14ac:dyDescent="0.25"/>
  <cols>
    <col min="6" max="6" width="14.140625" customWidth="1"/>
    <col min="7" max="7" width="30.85546875" customWidth="1"/>
    <col min="8" max="8" width="17" customWidth="1"/>
  </cols>
  <sheetData>
    <row r="1" spans="1:29" x14ac:dyDescent="0.25">
      <c r="A1" s="1" t="s">
        <v>67</v>
      </c>
    </row>
    <row r="2" spans="1:29" x14ac:dyDescent="0.25">
      <c r="A2" s="1" t="s">
        <v>1</v>
      </c>
      <c r="B2" s="2" t="s">
        <v>68</v>
      </c>
    </row>
    <row r="3" spans="1:29" x14ac:dyDescent="0.25">
      <c r="A3" s="1" t="s">
        <v>3</v>
      </c>
      <c r="B3" s="1" t="s">
        <v>69</v>
      </c>
    </row>
    <row r="5" spans="1:29" x14ac:dyDescent="0.25">
      <c r="A5" s="2" t="s">
        <v>5</v>
      </c>
      <c r="C5" s="1" t="s">
        <v>6</v>
      </c>
    </row>
    <row r="6" spans="1:29" x14ac:dyDescent="0.25">
      <c r="A6" s="2" t="s">
        <v>70</v>
      </c>
      <c r="C6" s="1" t="s">
        <v>71</v>
      </c>
    </row>
    <row r="7" spans="1:29" x14ac:dyDescent="0.25">
      <c r="A7" s="2" t="s">
        <v>9</v>
      </c>
      <c r="C7" s="1" t="s">
        <v>72</v>
      </c>
    </row>
    <row r="9" spans="1:29" x14ac:dyDescent="0.25">
      <c r="A9" s="3" t="s">
        <v>11</v>
      </c>
      <c r="B9" s="4" t="s">
        <v>12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  <c r="J9" s="4" t="s">
        <v>20</v>
      </c>
      <c r="K9" s="4" t="s">
        <v>21</v>
      </c>
      <c r="L9" s="4" t="s">
        <v>22</v>
      </c>
      <c r="M9" s="4" t="s">
        <v>23</v>
      </c>
      <c r="N9" s="4" t="s">
        <v>24</v>
      </c>
      <c r="O9" s="4" t="s">
        <v>25</v>
      </c>
      <c r="P9" s="4" t="s">
        <v>26</v>
      </c>
      <c r="Q9" s="4" t="s">
        <v>27</v>
      </c>
      <c r="R9" s="4" t="s">
        <v>28</v>
      </c>
      <c r="S9" s="4" t="s">
        <v>29</v>
      </c>
      <c r="T9" s="4" t="s">
        <v>30</v>
      </c>
      <c r="U9" s="4" t="s">
        <v>31</v>
      </c>
      <c r="V9" s="4" t="s">
        <v>32</v>
      </c>
      <c r="W9" s="4" t="s">
        <v>33</v>
      </c>
      <c r="X9" s="4" t="s">
        <v>34</v>
      </c>
      <c r="Y9" s="4" t="s">
        <v>35</v>
      </c>
      <c r="Z9" s="4" t="s">
        <v>36</v>
      </c>
      <c r="AA9" s="4" t="s">
        <v>37</v>
      </c>
      <c r="AB9" s="4" t="s">
        <v>38</v>
      </c>
      <c r="AC9" s="4" t="s">
        <v>39</v>
      </c>
    </row>
    <row r="10" spans="1:29" x14ac:dyDescent="0.25">
      <c r="A10" s="5" t="s">
        <v>73</v>
      </c>
      <c r="B10" s="6" t="s">
        <v>41</v>
      </c>
      <c r="C10" s="6" t="s">
        <v>41</v>
      </c>
      <c r="D10" s="6" t="s">
        <v>41</v>
      </c>
      <c r="E10" s="6" t="s">
        <v>41</v>
      </c>
      <c r="F10" s="6" t="s">
        <v>41</v>
      </c>
      <c r="G10" s="6" t="s">
        <v>41</v>
      </c>
      <c r="H10" s="6" t="s">
        <v>41</v>
      </c>
      <c r="I10" s="6" t="s">
        <v>41</v>
      </c>
      <c r="J10" s="6" t="s">
        <v>41</v>
      </c>
      <c r="K10" s="6" t="s">
        <v>41</v>
      </c>
      <c r="L10" s="6" t="s">
        <v>41</v>
      </c>
      <c r="M10" s="6" t="s">
        <v>41</v>
      </c>
      <c r="N10" s="6" t="s">
        <v>41</v>
      </c>
      <c r="O10" s="6" t="s">
        <v>41</v>
      </c>
      <c r="P10" s="6" t="s">
        <v>41</v>
      </c>
      <c r="Q10" s="6" t="s">
        <v>41</v>
      </c>
      <c r="R10" s="6" t="s">
        <v>41</v>
      </c>
      <c r="S10" s="6" t="s">
        <v>41</v>
      </c>
      <c r="T10" s="6" t="s">
        <v>41</v>
      </c>
      <c r="U10" s="6" t="s">
        <v>41</v>
      </c>
      <c r="V10" s="6" t="s">
        <v>41</v>
      </c>
      <c r="W10" s="6" t="s">
        <v>41</v>
      </c>
      <c r="X10" s="6" t="s">
        <v>41</v>
      </c>
      <c r="Y10" s="6" t="s">
        <v>41</v>
      </c>
      <c r="Z10" s="6" t="s">
        <v>41</v>
      </c>
      <c r="AA10" s="6" t="s">
        <v>41</v>
      </c>
      <c r="AB10" s="6" t="s">
        <v>41</v>
      </c>
      <c r="AC10" s="6" t="s">
        <v>41</v>
      </c>
    </row>
    <row r="11" spans="1:29" x14ac:dyDescent="0.25">
      <c r="A11" s="7" t="s">
        <v>74</v>
      </c>
      <c r="B11" s="8">
        <v>6337710.4000000004</v>
      </c>
      <c r="C11" s="8">
        <v>6636498.9000000004</v>
      </c>
      <c r="D11" s="8">
        <v>6819195.7000000002</v>
      </c>
      <c r="E11" s="8">
        <v>7110871.7999999998</v>
      </c>
      <c r="F11" s="12">
        <v>7430927</v>
      </c>
      <c r="G11" s="8">
        <v>7869362.7000000002</v>
      </c>
      <c r="H11" s="8">
        <v>8241897.7999999998</v>
      </c>
      <c r="I11" s="8">
        <v>8538773.3000000007</v>
      </c>
      <c r="J11" s="8">
        <v>8767565.1999999993</v>
      </c>
      <c r="K11" s="8">
        <v>9167938.8000000007</v>
      </c>
      <c r="L11" s="8">
        <v>9560869.0999999996</v>
      </c>
      <c r="M11" s="8">
        <v>10112507.4</v>
      </c>
      <c r="N11" s="8">
        <v>10738968.4</v>
      </c>
      <c r="O11" s="8">
        <v>11085537.300000001</v>
      </c>
      <c r="P11" s="8">
        <v>10587797.6</v>
      </c>
      <c r="Q11" s="12">
        <v>10980588</v>
      </c>
      <c r="R11" s="8">
        <v>11328511.199999999</v>
      </c>
      <c r="S11" s="8">
        <v>11396146.9</v>
      </c>
      <c r="T11" s="8">
        <v>11516140.6</v>
      </c>
      <c r="U11" s="8">
        <v>11782563.6</v>
      </c>
      <c r="V11" s="8">
        <v>12215765.1</v>
      </c>
      <c r="W11" s="8">
        <v>12548314.4</v>
      </c>
      <c r="X11" s="8">
        <v>13075679.5</v>
      </c>
      <c r="Y11" s="12">
        <v>13534336</v>
      </c>
      <c r="Z11" s="8">
        <v>14019671.300000001</v>
      </c>
      <c r="AA11" s="8">
        <v>13471033.800000001</v>
      </c>
      <c r="AB11" s="8">
        <v>14640070.800000001</v>
      </c>
      <c r="AC11" s="8">
        <v>15907188.800000001</v>
      </c>
    </row>
    <row r="12" spans="1:29" x14ac:dyDescent="0.25">
      <c r="A12" s="7" t="s">
        <v>75</v>
      </c>
      <c r="B12" s="9">
        <v>75.822000000000003</v>
      </c>
      <c r="C12" s="9">
        <v>78.022000000000006</v>
      </c>
      <c r="D12" s="9">
        <v>78.093000000000004</v>
      </c>
      <c r="E12" s="9">
        <v>79.058999999999997</v>
      </c>
      <c r="F12" s="13">
        <v>80.25</v>
      </c>
      <c r="G12" s="9">
        <v>81.822999999999993</v>
      </c>
      <c r="H12" s="9">
        <v>83.906000000000006</v>
      </c>
      <c r="I12" s="9">
        <v>86.022000000000006</v>
      </c>
      <c r="J12" s="9">
        <v>87.572999999999993</v>
      </c>
      <c r="K12" s="9">
        <v>89.314999999999998</v>
      </c>
      <c r="L12" s="9">
        <v>91.426000000000002</v>
      </c>
      <c r="M12" s="9">
        <v>93.465999999999994</v>
      </c>
      <c r="N12" s="9">
        <v>96.241</v>
      </c>
      <c r="O12" s="9">
        <v>98.715000000000003</v>
      </c>
      <c r="P12" s="9">
        <v>98.521000000000001</v>
      </c>
      <c r="Q12" s="13">
        <v>100</v>
      </c>
      <c r="R12" s="13">
        <v>101.27</v>
      </c>
      <c r="S12" s="9">
        <v>102.622</v>
      </c>
      <c r="T12" s="9">
        <v>103.797</v>
      </c>
      <c r="U12" s="9">
        <v>104.53400000000001</v>
      </c>
      <c r="V12" s="9">
        <v>105.956</v>
      </c>
      <c r="W12" s="9">
        <v>106.735</v>
      </c>
      <c r="X12" s="9">
        <v>108.149</v>
      </c>
      <c r="Y12" s="9">
        <v>109.67700000000001</v>
      </c>
      <c r="Z12" s="9">
        <v>111.59399999999999</v>
      </c>
      <c r="AA12" s="9">
        <v>113.624</v>
      </c>
      <c r="AB12" s="9">
        <v>116.511</v>
      </c>
      <c r="AC12" s="9">
        <v>122.399</v>
      </c>
    </row>
    <row r="14" spans="1:29" x14ac:dyDescent="0.25">
      <c r="A14" s="2" t="s">
        <v>56</v>
      </c>
    </row>
    <row r="15" spans="1:29" x14ac:dyDescent="0.25">
      <c r="A15" s="2" t="s">
        <v>57</v>
      </c>
      <c r="B15" s="1" t="s">
        <v>58</v>
      </c>
    </row>
    <row r="19" spans="6:8" x14ac:dyDescent="0.25">
      <c r="G19" t="s">
        <v>78</v>
      </c>
    </row>
    <row r="20" spans="6:8" x14ac:dyDescent="0.25">
      <c r="F20" t="s">
        <v>76</v>
      </c>
      <c r="G20" t="s">
        <v>77</v>
      </c>
      <c r="H20" t="s">
        <v>79</v>
      </c>
    </row>
    <row r="21" spans="6:8" x14ac:dyDescent="0.25">
      <c r="F21" s="14">
        <v>6337710.4000000004</v>
      </c>
      <c r="G21">
        <v>0.75822000000000001</v>
      </c>
      <c r="H21">
        <f>F21/G21</f>
        <v>8358669.5154440664</v>
      </c>
    </row>
    <row r="22" spans="6:8" x14ac:dyDescent="0.25">
      <c r="F22" s="14">
        <v>6636498.9000000004</v>
      </c>
      <c r="G22">
        <v>0.78022000000000002</v>
      </c>
      <c r="H22">
        <f t="shared" ref="H22:H48" si="0">F22/G22</f>
        <v>8505932.8138217423</v>
      </c>
    </row>
    <row r="23" spans="6:8" x14ac:dyDescent="0.25">
      <c r="F23" s="14">
        <v>6819195.7000000002</v>
      </c>
      <c r="G23">
        <v>0.78093000000000001</v>
      </c>
      <c r="H23">
        <f t="shared" si="0"/>
        <v>8732147.1834863555</v>
      </c>
    </row>
    <row r="24" spans="6:8" x14ac:dyDescent="0.25">
      <c r="F24" s="14">
        <v>7110871.7999999998</v>
      </c>
      <c r="G24">
        <v>0.79059000000000001</v>
      </c>
      <c r="H24">
        <f t="shared" si="0"/>
        <v>8994386.2178879064</v>
      </c>
    </row>
    <row r="25" spans="6:8" x14ac:dyDescent="0.25">
      <c r="F25" s="14">
        <v>7430927</v>
      </c>
      <c r="G25">
        <v>0.80249999999999999</v>
      </c>
      <c r="H25">
        <f t="shared" si="0"/>
        <v>9259722.1183800623</v>
      </c>
    </row>
    <row r="26" spans="6:8" x14ac:dyDescent="0.25">
      <c r="F26" s="14">
        <v>7869362.7000000002</v>
      </c>
      <c r="G26">
        <v>0.8182299999999999</v>
      </c>
      <c r="H26">
        <f t="shared" si="0"/>
        <v>9617543.6002102103</v>
      </c>
    </row>
    <row r="27" spans="6:8" x14ac:dyDescent="0.25">
      <c r="F27" s="14">
        <v>8241897.7999999998</v>
      </c>
      <c r="G27">
        <v>0.83906000000000003</v>
      </c>
      <c r="H27">
        <f t="shared" si="0"/>
        <v>9822775.2484923601</v>
      </c>
    </row>
    <row r="28" spans="6:8" x14ac:dyDescent="0.25">
      <c r="F28" s="14">
        <v>8538773.3000000007</v>
      </c>
      <c r="G28">
        <v>0.8602200000000001</v>
      </c>
      <c r="H28">
        <f t="shared" si="0"/>
        <v>9926266.8852154091</v>
      </c>
    </row>
    <row r="29" spans="6:8" x14ac:dyDescent="0.25">
      <c r="F29" s="14">
        <v>8767565.1999999993</v>
      </c>
      <c r="G29">
        <v>0.8757299999999999</v>
      </c>
      <c r="H29">
        <f t="shared" si="0"/>
        <v>10011721.877747707</v>
      </c>
    </row>
    <row r="30" spans="6:8" x14ac:dyDescent="0.25">
      <c r="F30" s="14">
        <v>9167938.8000000007</v>
      </c>
      <c r="G30">
        <v>0.89315</v>
      </c>
      <c r="H30">
        <f t="shared" si="0"/>
        <v>10264724.626322567</v>
      </c>
    </row>
    <row r="31" spans="6:8" x14ac:dyDescent="0.25">
      <c r="F31" s="14">
        <v>9560869.0999999996</v>
      </c>
      <c r="G31">
        <v>0.91426000000000007</v>
      </c>
      <c r="H31">
        <f t="shared" si="0"/>
        <v>10457494.6951633</v>
      </c>
    </row>
    <row r="32" spans="6:8" x14ac:dyDescent="0.25">
      <c r="F32" s="14">
        <v>10112507.4</v>
      </c>
      <c r="G32">
        <v>0.93465999999999994</v>
      </c>
      <c r="H32">
        <f t="shared" si="0"/>
        <v>10819450.281385746</v>
      </c>
    </row>
    <row r="33" spans="6:8" x14ac:dyDescent="0.25">
      <c r="F33" s="14">
        <v>10738968.4</v>
      </c>
      <c r="G33">
        <v>0.96240999999999999</v>
      </c>
      <c r="H33">
        <f t="shared" si="0"/>
        <v>11158413.15032055</v>
      </c>
    </row>
    <row r="34" spans="6:8" x14ac:dyDescent="0.25">
      <c r="F34" s="14">
        <v>11085537.300000001</v>
      </c>
      <c r="G34">
        <v>0.98715000000000008</v>
      </c>
      <c r="H34">
        <f t="shared" si="0"/>
        <v>11229840.75368485</v>
      </c>
    </row>
    <row r="35" spans="6:8" x14ac:dyDescent="0.25">
      <c r="F35" s="14">
        <v>10587797.6</v>
      </c>
      <c r="G35">
        <v>0.98521000000000003</v>
      </c>
      <c r="H35">
        <f t="shared" si="0"/>
        <v>10746741.912891667</v>
      </c>
    </row>
    <row r="36" spans="6:8" x14ac:dyDescent="0.25">
      <c r="F36" s="14">
        <v>10980588</v>
      </c>
      <c r="G36">
        <v>1</v>
      </c>
      <c r="H36">
        <f t="shared" si="0"/>
        <v>10980588</v>
      </c>
    </row>
    <row r="37" spans="6:8" x14ac:dyDescent="0.25">
      <c r="F37" s="14">
        <v>11328511.199999999</v>
      </c>
      <c r="G37">
        <v>1.0126999999999999</v>
      </c>
      <c r="H37">
        <f t="shared" si="0"/>
        <v>11186443.36921102</v>
      </c>
    </row>
    <row r="38" spans="6:8" x14ac:dyDescent="0.25">
      <c r="F38" s="14">
        <v>11396146.9</v>
      </c>
      <c r="G38">
        <v>1.0262199999999999</v>
      </c>
      <c r="H38">
        <f t="shared" si="0"/>
        <v>11104974.469412018</v>
      </c>
    </row>
    <row r="39" spans="6:8" x14ac:dyDescent="0.25">
      <c r="F39" s="14">
        <v>11516140.6</v>
      </c>
      <c r="G39">
        <v>1.0379700000000001</v>
      </c>
      <c r="H39">
        <f t="shared" si="0"/>
        <v>11094868.445138104</v>
      </c>
    </row>
    <row r="40" spans="6:8" x14ac:dyDescent="0.25">
      <c r="F40" s="14">
        <v>11782563.6</v>
      </c>
      <c r="G40">
        <v>1.0453400000000002</v>
      </c>
      <c r="H40">
        <f t="shared" si="0"/>
        <v>11271513.191880152</v>
      </c>
    </row>
    <row r="41" spans="6:8" x14ac:dyDescent="0.25">
      <c r="F41" s="14">
        <v>12215765.1</v>
      </c>
      <c r="G41">
        <v>1.0595600000000001</v>
      </c>
      <c r="H41">
        <f t="shared" si="0"/>
        <v>11529092.359092452</v>
      </c>
    </row>
    <row r="42" spans="6:8" x14ac:dyDescent="0.25">
      <c r="F42" s="14">
        <v>12548314.4</v>
      </c>
      <c r="G42">
        <v>1.06735</v>
      </c>
      <c r="H42">
        <f t="shared" si="0"/>
        <v>11756513.233709656</v>
      </c>
    </row>
    <row r="43" spans="6:8" x14ac:dyDescent="0.25">
      <c r="F43" s="14">
        <v>13075679.5</v>
      </c>
      <c r="G43">
        <v>1.0814900000000001</v>
      </c>
      <c r="H43">
        <f t="shared" si="0"/>
        <v>12090430.332226835</v>
      </c>
    </row>
    <row r="44" spans="6:8" x14ac:dyDescent="0.25">
      <c r="F44" s="14">
        <v>13534336</v>
      </c>
      <c r="G44">
        <v>1.09677</v>
      </c>
      <c r="H44">
        <f t="shared" si="0"/>
        <v>12340177.065382896</v>
      </c>
    </row>
    <row r="45" spans="6:8" x14ac:dyDescent="0.25">
      <c r="F45" s="14">
        <v>14019671.300000001</v>
      </c>
      <c r="G45">
        <v>1.1159399999999999</v>
      </c>
      <c r="H45">
        <f t="shared" si="0"/>
        <v>12563104.916034915</v>
      </c>
    </row>
    <row r="46" spans="6:8" x14ac:dyDescent="0.25">
      <c r="F46" s="14">
        <v>13471033.800000001</v>
      </c>
      <c r="G46">
        <v>1.1362399999999999</v>
      </c>
      <c r="H46">
        <f t="shared" si="0"/>
        <v>11855799.655002465</v>
      </c>
    </row>
    <row r="47" spans="6:8" x14ac:dyDescent="0.25">
      <c r="F47" s="14">
        <v>14640070.800000001</v>
      </c>
      <c r="G47">
        <v>1.1651099999999999</v>
      </c>
      <c r="H47">
        <f t="shared" si="0"/>
        <v>12565397.94525839</v>
      </c>
    </row>
    <row r="48" spans="6:8" x14ac:dyDescent="0.25">
      <c r="F48" s="14">
        <v>15907188.800000001</v>
      </c>
      <c r="G48">
        <v>1.2239899999999999</v>
      </c>
      <c r="H48">
        <f t="shared" si="0"/>
        <v>12996175.45894983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FA55-4A34-498C-8127-04BD0CD03F17}">
  <dimension ref="A2:AA42"/>
  <sheetViews>
    <sheetView workbookViewId="0">
      <selection activeCell="G17" sqref="G17:G42"/>
    </sheetView>
  </sheetViews>
  <sheetFormatPr defaultRowHeight="15" x14ac:dyDescent="0.25"/>
  <sheetData>
    <row r="2" spans="1:27" x14ac:dyDescent="0.25">
      <c r="A2" s="1" t="s">
        <v>81</v>
      </c>
    </row>
    <row r="3" spans="1:27" x14ac:dyDescent="0.25">
      <c r="A3" s="1" t="s">
        <v>1</v>
      </c>
      <c r="B3" s="2" t="s">
        <v>82</v>
      </c>
    </row>
    <row r="4" spans="1:27" x14ac:dyDescent="0.25">
      <c r="A4" s="1" t="s">
        <v>3</v>
      </c>
      <c r="B4" s="1" t="s">
        <v>83</v>
      </c>
    </row>
    <row r="6" spans="1:27" x14ac:dyDescent="0.25">
      <c r="A6" s="2" t="s">
        <v>5</v>
      </c>
      <c r="C6" s="1" t="s">
        <v>6</v>
      </c>
    </row>
    <row r="7" spans="1:27" x14ac:dyDescent="0.25">
      <c r="A7" s="2" t="s">
        <v>70</v>
      </c>
      <c r="C7" s="1" t="s">
        <v>84</v>
      </c>
    </row>
    <row r="8" spans="1:27" x14ac:dyDescent="0.25">
      <c r="A8" s="2" t="s">
        <v>9</v>
      </c>
      <c r="C8" s="1" t="s">
        <v>72</v>
      </c>
    </row>
    <row r="10" spans="1:27" x14ac:dyDescent="0.25">
      <c r="A10" s="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4" t="s">
        <v>19</v>
      </c>
      <c r="J10" s="4" t="s">
        <v>20</v>
      </c>
      <c r="K10" s="4" t="s">
        <v>21</v>
      </c>
      <c r="L10" s="4" t="s">
        <v>22</v>
      </c>
      <c r="M10" s="4" t="s">
        <v>23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4" t="s">
        <v>30</v>
      </c>
      <c r="U10" s="4" t="s">
        <v>31</v>
      </c>
      <c r="V10" s="4" t="s">
        <v>32</v>
      </c>
      <c r="W10" s="4" t="s">
        <v>33</v>
      </c>
      <c r="X10" s="4" t="s">
        <v>34</v>
      </c>
      <c r="Y10" s="4" t="s">
        <v>35</v>
      </c>
      <c r="Z10" s="4" t="s">
        <v>36</v>
      </c>
      <c r="AA10" s="4" t="s">
        <v>37</v>
      </c>
    </row>
    <row r="11" spans="1:27" x14ac:dyDescent="0.25">
      <c r="A11" s="5" t="s">
        <v>73</v>
      </c>
      <c r="B11" s="6" t="s">
        <v>41</v>
      </c>
      <c r="C11" s="6" t="s">
        <v>41</v>
      </c>
      <c r="D11" s="6" t="s">
        <v>41</v>
      </c>
      <c r="E11" s="6" t="s">
        <v>41</v>
      </c>
      <c r="F11" s="6" t="s">
        <v>41</v>
      </c>
      <c r="G11" s="6" t="s">
        <v>41</v>
      </c>
      <c r="H11" s="6" t="s">
        <v>41</v>
      </c>
      <c r="I11" s="6" t="s">
        <v>41</v>
      </c>
      <c r="J11" s="6" t="s">
        <v>41</v>
      </c>
      <c r="K11" s="6" t="s">
        <v>41</v>
      </c>
      <c r="L11" s="6" t="s">
        <v>41</v>
      </c>
      <c r="M11" s="6" t="s">
        <v>41</v>
      </c>
      <c r="N11" s="6" t="s">
        <v>41</v>
      </c>
      <c r="O11" s="6" t="s">
        <v>41</v>
      </c>
      <c r="P11" s="6" t="s">
        <v>41</v>
      </c>
      <c r="Q11" s="6" t="s">
        <v>41</v>
      </c>
      <c r="R11" s="6" t="s">
        <v>41</v>
      </c>
      <c r="S11" s="6" t="s">
        <v>41</v>
      </c>
      <c r="T11" s="6" t="s">
        <v>41</v>
      </c>
      <c r="U11" s="6" t="s">
        <v>41</v>
      </c>
      <c r="V11" s="6" t="s">
        <v>41</v>
      </c>
      <c r="W11" s="6" t="s">
        <v>41</v>
      </c>
      <c r="X11" s="6" t="s">
        <v>41</v>
      </c>
      <c r="Y11" s="6" t="s">
        <v>41</v>
      </c>
      <c r="Z11" s="6" t="s">
        <v>41</v>
      </c>
      <c r="AA11" s="6" t="s">
        <v>41</v>
      </c>
    </row>
    <row r="12" spans="1:27" x14ac:dyDescent="0.25">
      <c r="A12" s="7" t="s">
        <v>74</v>
      </c>
      <c r="B12" s="8">
        <v>1688031.7</v>
      </c>
      <c r="C12" s="8">
        <v>1780019.4</v>
      </c>
      <c r="D12" s="8">
        <v>1965264.2</v>
      </c>
      <c r="E12" s="8">
        <v>2115158.9</v>
      </c>
      <c r="F12" s="8">
        <v>2272806.2000000002</v>
      </c>
      <c r="G12" s="8">
        <v>2744178.1</v>
      </c>
      <c r="H12" s="8">
        <v>2818424.1</v>
      </c>
      <c r="I12" s="8">
        <v>2794238.1</v>
      </c>
      <c r="J12" s="8">
        <v>2840412.8</v>
      </c>
      <c r="K12" s="8">
        <v>3102203.1</v>
      </c>
      <c r="L12" s="8">
        <v>3423936.5</v>
      </c>
      <c r="M12" s="8">
        <v>3878627.9</v>
      </c>
      <c r="N12" s="8">
        <v>4233114.4000000004</v>
      </c>
      <c r="O12" s="8">
        <v>4459284.7</v>
      </c>
      <c r="P12" s="8">
        <v>3663836.3</v>
      </c>
      <c r="Q12" s="8">
        <v>4253579.7</v>
      </c>
      <c r="R12" s="8">
        <v>4702618.5999999996</v>
      </c>
      <c r="S12" s="12">
        <v>4776417</v>
      </c>
      <c r="T12" s="12">
        <v>4774852</v>
      </c>
      <c r="U12" s="8">
        <v>4937689.7</v>
      </c>
      <c r="V12" s="8">
        <v>5215455.9000000004</v>
      </c>
      <c r="W12" s="8">
        <v>5307028.9000000004</v>
      </c>
      <c r="X12" s="8">
        <v>5759435.9000000004</v>
      </c>
      <c r="Y12" s="8">
        <v>6131746.5</v>
      </c>
      <c r="Z12" s="8">
        <v>6438027.9000000004</v>
      </c>
      <c r="AA12" s="8">
        <v>5767691.7999999998</v>
      </c>
    </row>
    <row r="14" spans="1:27" x14ac:dyDescent="0.25">
      <c r="A14" s="2" t="s">
        <v>56</v>
      </c>
    </row>
    <row r="15" spans="1:27" x14ac:dyDescent="0.25">
      <c r="A15" s="2" t="s">
        <v>57</v>
      </c>
      <c r="B15" s="1" t="s">
        <v>58</v>
      </c>
    </row>
    <row r="16" spans="1:27" x14ac:dyDescent="0.25">
      <c r="E16" t="s">
        <v>85</v>
      </c>
      <c r="F16" t="s">
        <v>77</v>
      </c>
      <c r="G16" t="s">
        <v>79</v>
      </c>
    </row>
    <row r="17" spans="5:7" x14ac:dyDescent="0.25">
      <c r="E17">
        <v>1688031.7</v>
      </c>
      <c r="F17">
        <v>0.75822000000000001</v>
      </c>
      <c r="G17">
        <f>E17/F17</f>
        <v>2226308.5911740656</v>
      </c>
    </row>
    <row r="18" spans="5:7" x14ac:dyDescent="0.25">
      <c r="E18">
        <v>1780019.4</v>
      </c>
      <c r="F18">
        <v>0.78022000000000002</v>
      </c>
      <c r="G18">
        <f t="shared" ref="G18:G42" si="0">E18/F18</f>
        <v>2281432.6728358665</v>
      </c>
    </row>
    <row r="19" spans="5:7" x14ac:dyDescent="0.25">
      <c r="E19">
        <v>1965264.2</v>
      </c>
      <c r="F19">
        <v>0.78093000000000001</v>
      </c>
      <c r="G19">
        <f t="shared" si="0"/>
        <v>2516568.9626471</v>
      </c>
    </row>
    <row r="20" spans="5:7" x14ac:dyDescent="0.25">
      <c r="E20">
        <v>2115158.9</v>
      </c>
      <c r="F20">
        <v>0.79059000000000001</v>
      </c>
      <c r="G20">
        <f t="shared" si="0"/>
        <v>2675418.2319533513</v>
      </c>
    </row>
    <row r="21" spans="5:7" x14ac:dyDescent="0.25">
      <c r="E21">
        <v>2272806.2000000002</v>
      </c>
      <c r="F21">
        <v>0.80249999999999999</v>
      </c>
      <c r="G21">
        <f t="shared" si="0"/>
        <v>2832157.2585669784</v>
      </c>
    </row>
    <row r="22" spans="5:7" x14ac:dyDescent="0.25">
      <c r="E22">
        <v>2744178.1</v>
      </c>
      <c r="F22">
        <v>0.8182299999999999</v>
      </c>
      <c r="G22">
        <f t="shared" si="0"/>
        <v>3353797.95412048</v>
      </c>
    </row>
    <row r="23" spans="5:7" x14ac:dyDescent="0.25">
      <c r="E23">
        <v>2818424.1</v>
      </c>
      <c r="F23">
        <v>0.83906000000000003</v>
      </c>
      <c r="G23">
        <f t="shared" si="0"/>
        <v>3359025.6954210666</v>
      </c>
    </row>
    <row r="24" spans="5:7" x14ac:dyDescent="0.25">
      <c r="E24">
        <v>2794238.1</v>
      </c>
      <c r="F24">
        <v>0.8602200000000001</v>
      </c>
      <c r="G24">
        <f t="shared" si="0"/>
        <v>3248283.1136220964</v>
      </c>
    </row>
    <row r="25" spans="5:7" x14ac:dyDescent="0.25">
      <c r="E25">
        <v>2840412.8</v>
      </c>
      <c r="F25">
        <v>0.8757299999999999</v>
      </c>
      <c r="G25">
        <f t="shared" si="0"/>
        <v>3243480.0680575063</v>
      </c>
    </row>
    <row r="26" spans="5:7" x14ac:dyDescent="0.25">
      <c r="E26">
        <v>3102203.1</v>
      </c>
      <c r="F26">
        <v>0.89315</v>
      </c>
      <c r="G26">
        <f t="shared" si="0"/>
        <v>3473328.2203437272</v>
      </c>
    </row>
    <row r="27" spans="5:7" x14ac:dyDescent="0.25">
      <c r="E27">
        <v>3423936.5</v>
      </c>
      <c r="F27">
        <v>0.91426000000000007</v>
      </c>
      <c r="G27">
        <f t="shared" si="0"/>
        <v>3745035.8760090126</v>
      </c>
    </row>
    <row r="28" spans="5:7" x14ac:dyDescent="0.25">
      <c r="E28">
        <v>3878627.9</v>
      </c>
      <c r="F28">
        <v>0.93465999999999994</v>
      </c>
      <c r="G28">
        <f t="shared" si="0"/>
        <v>4149774.1424689195</v>
      </c>
    </row>
    <row r="29" spans="5:7" x14ac:dyDescent="0.25">
      <c r="E29">
        <v>4233114.4000000004</v>
      </c>
      <c r="F29">
        <v>0.96240999999999999</v>
      </c>
      <c r="G29">
        <f t="shared" si="0"/>
        <v>4398452.2189087812</v>
      </c>
    </row>
    <row r="30" spans="5:7" x14ac:dyDescent="0.25">
      <c r="E30">
        <v>4459284.7</v>
      </c>
      <c r="F30">
        <v>0.98715000000000008</v>
      </c>
      <c r="G30">
        <f t="shared" si="0"/>
        <v>4517332.4216177883</v>
      </c>
    </row>
    <row r="31" spans="5:7" x14ac:dyDescent="0.25">
      <c r="E31">
        <v>3663836.3</v>
      </c>
      <c r="F31">
        <v>0.98521000000000003</v>
      </c>
      <c r="G31">
        <f t="shared" si="0"/>
        <v>3718837.9127292656</v>
      </c>
    </row>
    <row r="32" spans="5:7" x14ac:dyDescent="0.25">
      <c r="E32">
        <v>4253579.7</v>
      </c>
      <c r="F32">
        <v>1</v>
      </c>
      <c r="G32">
        <f t="shared" si="0"/>
        <v>4253579.7</v>
      </c>
    </row>
    <row r="33" spans="5:7" x14ac:dyDescent="0.25">
      <c r="E33">
        <v>4702618.5999999996</v>
      </c>
      <c r="F33">
        <v>1.0126999999999999</v>
      </c>
      <c r="G33">
        <f t="shared" si="0"/>
        <v>4643644.3171719164</v>
      </c>
    </row>
    <row r="34" spans="5:7" x14ac:dyDescent="0.25">
      <c r="E34">
        <v>4776417</v>
      </c>
      <c r="F34">
        <v>1.0262199999999999</v>
      </c>
      <c r="G34">
        <f t="shared" si="0"/>
        <v>4654379.1779540451</v>
      </c>
    </row>
    <row r="35" spans="5:7" x14ac:dyDescent="0.25">
      <c r="E35">
        <v>4774852</v>
      </c>
      <c r="F35">
        <v>1.0379700000000001</v>
      </c>
      <c r="G35">
        <f t="shared" si="0"/>
        <v>4600183.0496064434</v>
      </c>
    </row>
    <row r="36" spans="5:7" x14ac:dyDescent="0.25">
      <c r="E36">
        <v>4937689.7</v>
      </c>
      <c r="F36">
        <v>1.0453400000000002</v>
      </c>
      <c r="G36">
        <f t="shared" si="0"/>
        <v>4723525.0731819309</v>
      </c>
    </row>
    <row r="37" spans="5:7" x14ac:dyDescent="0.25">
      <c r="E37">
        <v>5215455.9000000004</v>
      </c>
      <c r="F37">
        <v>1.0595600000000001</v>
      </c>
      <c r="G37">
        <f t="shared" si="0"/>
        <v>4922284.6275812602</v>
      </c>
    </row>
    <row r="38" spans="5:7" x14ac:dyDescent="0.25">
      <c r="E38">
        <v>5307028.9000000004</v>
      </c>
      <c r="F38">
        <v>1.06735</v>
      </c>
      <c r="G38">
        <f t="shared" si="0"/>
        <v>4972154.3073968245</v>
      </c>
    </row>
    <row r="39" spans="5:7" x14ac:dyDescent="0.25">
      <c r="E39">
        <v>5759435.9000000004</v>
      </c>
      <c r="F39">
        <v>1.0814900000000001</v>
      </c>
      <c r="G39">
        <f t="shared" si="0"/>
        <v>5325463.8507984355</v>
      </c>
    </row>
    <row r="40" spans="5:7" x14ac:dyDescent="0.25">
      <c r="E40">
        <v>6131746.5</v>
      </c>
      <c r="F40">
        <v>1.09677</v>
      </c>
      <c r="G40">
        <f t="shared" si="0"/>
        <v>5590731.4204436662</v>
      </c>
    </row>
    <row r="41" spans="5:7" x14ac:dyDescent="0.25">
      <c r="E41">
        <v>6438027.9000000004</v>
      </c>
      <c r="F41">
        <v>1.1159399999999999</v>
      </c>
      <c r="G41">
        <f t="shared" si="0"/>
        <v>5769152.3737835372</v>
      </c>
    </row>
    <row r="42" spans="5:7" x14ac:dyDescent="0.25">
      <c r="E42">
        <v>5767691.7999999998</v>
      </c>
      <c r="F42">
        <v>1.1362399999999999</v>
      </c>
      <c r="G42">
        <f t="shared" si="0"/>
        <v>5076121.065971978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19B0-F1C8-409B-97D4-53F6A986B828}">
  <dimension ref="A1:AC59"/>
  <sheetViews>
    <sheetView workbookViewId="0">
      <selection activeCell="F32" sqref="F32:F59"/>
    </sheetView>
  </sheetViews>
  <sheetFormatPr defaultRowHeight="15" x14ac:dyDescent="0.25"/>
  <cols>
    <col min="1" max="1" width="97.140625" customWidth="1"/>
    <col min="3" max="3" width="17.140625" customWidth="1"/>
    <col min="4" max="4" width="16.140625" customWidth="1"/>
    <col min="5" max="5" width="16.28515625" customWidth="1"/>
    <col min="6" max="6" width="21" customWidth="1"/>
  </cols>
  <sheetData>
    <row r="1" spans="1:29" ht="11.45" x14ac:dyDescent="0.25">
      <c r="A1" s="1" t="s">
        <v>0</v>
      </c>
    </row>
    <row r="2" spans="1:29" ht="11.45" x14ac:dyDescent="0.25">
      <c r="A2" s="1" t="s">
        <v>1</v>
      </c>
      <c r="B2" s="2" t="s">
        <v>2</v>
      </c>
    </row>
    <row r="3" spans="1:29" ht="11.45" x14ac:dyDescent="0.25">
      <c r="A3" s="1" t="s">
        <v>3</v>
      </c>
      <c r="B3" s="1" t="s">
        <v>4</v>
      </c>
    </row>
    <row r="4" spans="1:29" ht="11.45" x14ac:dyDescent="0.25"/>
    <row r="5" spans="1:29" ht="11.45" x14ac:dyDescent="0.25">
      <c r="A5" s="2" t="s">
        <v>5</v>
      </c>
      <c r="C5" s="1" t="s">
        <v>6</v>
      </c>
    </row>
    <row r="6" spans="1:29" ht="11.45" x14ac:dyDescent="0.25">
      <c r="A6" s="2" t="s">
        <v>7</v>
      </c>
      <c r="C6" s="1" t="s">
        <v>8</v>
      </c>
    </row>
    <row r="7" spans="1:29" ht="11.45" x14ac:dyDescent="0.25">
      <c r="A7" s="2" t="s">
        <v>9</v>
      </c>
      <c r="C7" s="1" t="s">
        <v>10</v>
      </c>
    </row>
    <row r="8" spans="1:29" ht="11.45" x14ac:dyDescent="0.25"/>
    <row r="9" spans="1:29" ht="11.45" x14ac:dyDescent="0.25">
      <c r="A9" s="3" t="s">
        <v>11</v>
      </c>
      <c r="B9" s="4" t="s">
        <v>12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  <c r="J9" s="4" t="s">
        <v>20</v>
      </c>
      <c r="K9" s="4" t="s">
        <v>21</v>
      </c>
      <c r="L9" s="4" t="s">
        <v>22</v>
      </c>
      <c r="M9" s="4" t="s">
        <v>23</v>
      </c>
      <c r="N9" s="4" t="s">
        <v>24</v>
      </c>
      <c r="O9" s="4" t="s">
        <v>25</v>
      </c>
      <c r="P9" s="4" t="s">
        <v>26</v>
      </c>
      <c r="Q9" s="4" t="s">
        <v>27</v>
      </c>
      <c r="R9" s="4" t="s">
        <v>28</v>
      </c>
      <c r="S9" s="4" t="s">
        <v>29</v>
      </c>
      <c r="T9" s="4" t="s">
        <v>30</v>
      </c>
      <c r="U9" s="4" t="s">
        <v>31</v>
      </c>
      <c r="V9" s="4" t="s">
        <v>32</v>
      </c>
      <c r="W9" s="4" t="s">
        <v>33</v>
      </c>
      <c r="X9" s="4" t="s">
        <v>34</v>
      </c>
      <c r="Y9" s="4" t="s">
        <v>35</v>
      </c>
      <c r="Z9" s="4" t="s">
        <v>36</v>
      </c>
      <c r="AA9" s="4" t="s">
        <v>37</v>
      </c>
      <c r="AB9" s="4" t="s">
        <v>38</v>
      </c>
      <c r="AC9" s="4" t="s">
        <v>39</v>
      </c>
    </row>
    <row r="10" spans="1:29" ht="11.45" x14ac:dyDescent="0.25">
      <c r="A10" s="5" t="s">
        <v>40</v>
      </c>
      <c r="B10" s="6" t="s">
        <v>41</v>
      </c>
      <c r="C10" s="6" t="s">
        <v>41</v>
      </c>
      <c r="D10" s="6" t="s">
        <v>41</v>
      </c>
      <c r="E10" s="6" t="s">
        <v>41</v>
      </c>
      <c r="F10" s="6" t="s">
        <v>41</v>
      </c>
      <c r="G10" s="6" t="s">
        <v>41</v>
      </c>
      <c r="H10" s="6" t="s">
        <v>41</v>
      </c>
      <c r="I10" s="6" t="s">
        <v>41</v>
      </c>
      <c r="J10" s="6" t="s">
        <v>41</v>
      </c>
      <c r="K10" s="6" t="s">
        <v>41</v>
      </c>
      <c r="L10" s="6" t="s">
        <v>41</v>
      </c>
      <c r="M10" s="6" t="s">
        <v>41</v>
      </c>
      <c r="N10" s="6" t="s">
        <v>41</v>
      </c>
      <c r="O10" s="6" t="s">
        <v>41</v>
      </c>
      <c r="P10" s="6" t="s">
        <v>41</v>
      </c>
      <c r="Q10" s="6" t="s">
        <v>41</v>
      </c>
      <c r="R10" s="6" t="s">
        <v>41</v>
      </c>
      <c r="S10" s="6" t="s">
        <v>41</v>
      </c>
      <c r="T10" s="6" t="s">
        <v>41</v>
      </c>
      <c r="U10" s="6" t="s">
        <v>41</v>
      </c>
      <c r="V10" s="6" t="s">
        <v>41</v>
      </c>
      <c r="W10" s="6" t="s">
        <v>41</v>
      </c>
      <c r="X10" s="6" t="s">
        <v>41</v>
      </c>
      <c r="Y10" s="6" t="s">
        <v>41</v>
      </c>
      <c r="Z10" s="6" t="s">
        <v>41</v>
      </c>
      <c r="AA10" s="6" t="s">
        <v>41</v>
      </c>
      <c r="AB10" s="6" t="s">
        <v>41</v>
      </c>
      <c r="AC10" s="6" t="s">
        <v>41</v>
      </c>
    </row>
    <row r="11" spans="1:29" ht="11.45" x14ac:dyDescent="0.25">
      <c r="A11" s="7" t="s">
        <v>42</v>
      </c>
      <c r="B11" s="8">
        <v>100.28767000000001</v>
      </c>
      <c r="C11" s="8">
        <v>99.863870000000006</v>
      </c>
      <c r="D11" s="8">
        <v>99.960470000000001</v>
      </c>
      <c r="E11" s="8">
        <v>100.32155</v>
      </c>
      <c r="F11" s="8">
        <v>100.65703000000001</v>
      </c>
      <c r="G11" s="8">
        <v>100.30074999999999</v>
      </c>
      <c r="H11" s="8">
        <v>100.34074</v>
      </c>
      <c r="I11" s="8">
        <v>100.62682</v>
      </c>
      <c r="J11" s="8">
        <v>100.65727</v>
      </c>
      <c r="K11" s="8">
        <v>100.52869</v>
      </c>
      <c r="L11" s="8">
        <v>100.35678</v>
      </c>
      <c r="M11" s="8">
        <v>100.23186</v>
      </c>
      <c r="N11" s="8">
        <v>100.25257000000001</v>
      </c>
      <c r="O11" s="8">
        <v>100.09108999999999</v>
      </c>
      <c r="P11" s="8">
        <v>100.16786</v>
      </c>
      <c r="Q11" s="8">
        <v>100.15837999999999</v>
      </c>
      <c r="R11" s="8">
        <v>100.11349</v>
      </c>
      <c r="S11" s="8">
        <v>100.19978999999999</v>
      </c>
      <c r="T11" s="8">
        <v>100.01125999999999</v>
      </c>
      <c r="U11" s="8">
        <v>100.05812</v>
      </c>
      <c r="V11" s="8">
        <v>100</v>
      </c>
      <c r="W11" s="8">
        <v>100.18286999999999</v>
      </c>
      <c r="X11" s="8">
        <v>100.27252</v>
      </c>
      <c r="Y11" s="8">
        <v>100.07339</v>
      </c>
      <c r="Z11" s="8">
        <v>99.902529999999999</v>
      </c>
      <c r="AA11" s="8">
        <v>100.05637</v>
      </c>
      <c r="AB11" s="8">
        <v>100.29272</v>
      </c>
      <c r="AC11" s="8">
        <v>100.25892</v>
      </c>
    </row>
    <row r="12" spans="1:29" ht="11.45" x14ac:dyDescent="0.25">
      <c r="A12" s="7" t="s">
        <v>43</v>
      </c>
      <c r="B12" s="9">
        <v>100.27983999999999</v>
      </c>
      <c r="C12" s="9">
        <v>99.858329999999995</v>
      </c>
      <c r="D12" s="9">
        <v>99.953100000000006</v>
      </c>
      <c r="E12" s="9">
        <v>100.31646000000001</v>
      </c>
      <c r="F12" s="9">
        <v>100.66332</v>
      </c>
      <c r="G12" s="9">
        <v>100.30388000000001</v>
      </c>
      <c r="H12" s="9">
        <v>100.34099999999999</v>
      </c>
      <c r="I12" s="9">
        <v>100.6251</v>
      </c>
      <c r="J12" s="9">
        <v>100.6536</v>
      </c>
      <c r="K12" s="9">
        <v>100.52382</v>
      </c>
      <c r="L12" s="9">
        <v>100.34701</v>
      </c>
      <c r="M12" s="9">
        <v>100.21914</v>
      </c>
      <c r="N12" s="9">
        <v>100.24066999999999</v>
      </c>
      <c r="O12" s="9">
        <v>100.07404</v>
      </c>
      <c r="P12" s="9">
        <v>100.15711</v>
      </c>
      <c r="Q12" s="9">
        <v>100.14525</v>
      </c>
      <c r="R12" s="9">
        <v>100.10647</v>
      </c>
      <c r="S12" s="9">
        <v>100.19626</v>
      </c>
      <c r="T12" s="9">
        <v>100.0099</v>
      </c>
      <c r="U12" s="9">
        <v>100.05886</v>
      </c>
      <c r="V12" s="9">
        <v>100</v>
      </c>
      <c r="W12" s="9">
        <v>100.17999</v>
      </c>
      <c r="X12" s="9">
        <v>100.26682</v>
      </c>
      <c r="Y12" s="9">
        <v>100.06545</v>
      </c>
      <c r="Z12" s="9">
        <v>99.89461</v>
      </c>
      <c r="AA12" s="9">
        <v>100.05352999999999</v>
      </c>
      <c r="AB12" s="9">
        <v>100.28939</v>
      </c>
      <c r="AC12" s="9">
        <v>100.2559</v>
      </c>
    </row>
    <row r="13" spans="1:29" ht="11.45" x14ac:dyDescent="0.25">
      <c r="A13" s="7" t="s">
        <v>44</v>
      </c>
      <c r="B13" s="8">
        <v>97.612629999999996</v>
      </c>
      <c r="C13" s="8">
        <v>96.783379999999994</v>
      </c>
      <c r="D13" s="8">
        <v>97.713769999999997</v>
      </c>
      <c r="E13" s="8">
        <v>98.546559999999999</v>
      </c>
      <c r="F13" s="8">
        <v>99.178740000000005</v>
      </c>
      <c r="G13" s="8">
        <v>98.299719999999994</v>
      </c>
      <c r="H13" s="8">
        <v>99.357079999999996</v>
      </c>
      <c r="I13" s="8">
        <v>99.560559999999995</v>
      </c>
      <c r="J13" s="8">
        <v>99.958349999999996</v>
      </c>
      <c r="K13" s="8">
        <v>99.927229999999994</v>
      </c>
      <c r="L13" s="8">
        <v>99.592309999999998</v>
      </c>
      <c r="M13" s="8">
        <v>99.344059999999999</v>
      </c>
      <c r="N13" s="8">
        <v>99.215419999999995</v>
      </c>
      <c r="O13" s="8">
        <v>99.302700000000002</v>
      </c>
      <c r="P13" s="8">
        <v>101.70699999999999</v>
      </c>
      <c r="Q13" s="8">
        <v>99.986729999999994</v>
      </c>
      <c r="R13" s="8">
        <v>99.339529999999996</v>
      </c>
      <c r="S13" s="8">
        <v>99.154709999999994</v>
      </c>
      <c r="T13" s="8">
        <v>98.982460000000003</v>
      </c>
      <c r="U13" s="8">
        <v>99.772229999999993</v>
      </c>
      <c r="V13" s="8">
        <v>100</v>
      </c>
      <c r="W13" s="8">
        <v>100.48745</v>
      </c>
      <c r="X13" s="8">
        <v>100.624</v>
      </c>
      <c r="Y13" s="8">
        <v>101.128</v>
      </c>
      <c r="Z13" s="8">
        <v>101.36853000000001</v>
      </c>
      <c r="AA13" s="8">
        <v>101.75266000000001</v>
      </c>
      <c r="AB13" s="8">
        <v>101.78424</v>
      </c>
      <c r="AC13" s="8">
        <v>102.37869999999999</v>
      </c>
    </row>
    <row r="14" spans="1:29" ht="11.45" x14ac:dyDescent="0.25">
      <c r="A14" s="7" t="s">
        <v>45</v>
      </c>
      <c r="B14" s="9">
        <v>98.111180000000004</v>
      </c>
      <c r="C14" s="9">
        <v>98.080749999999995</v>
      </c>
      <c r="D14" s="9">
        <v>95.716809999999995</v>
      </c>
      <c r="E14" s="9">
        <v>97.139740000000003</v>
      </c>
      <c r="F14" s="9">
        <v>96.154300000000006</v>
      </c>
      <c r="G14" s="9">
        <v>91.900980000000004</v>
      </c>
      <c r="H14" s="9">
        <v>93.545569999999998</v>
      </c>
      <c r="I14" s="9">
        <v>94.779719999999998</v>
      </c>
      <c r="J14" s="9">
        <v>99.144279999999995</v>
      </c>
      <c r="K14" s="9">
        <v>100.33212</v>
      </c>
      <c r="L14" s="9">
        <v>99.825299999999999</v>
      </c>
      <c r="M14" s="9">
        <v>100.11658</v>
      </c>
      <c r="N14" s="9">
        <v>101.52061999999999</v>
      </c>
      <c r="O14" s="9">
        <v>103.81337000000001</v>
      </c>
      <c r="P14" s="9">
        <v>106.1966</v>
      </c>
      <c r="Q14" s="9">
        <v>101.81224</v>
      </c>
      <c r="R14" s="9">
        <v>101.45007</v>
      </c>
      <c r="S14" s="9">
        <v>98.823610000000002</v>
      </c>
      <c r="T14" s="9">
        <v>101.44512</v>
      </c>
      <c r="U14" s="9">
        <v>102.83995</v>
      </c>
      <c r="V14" s="9">
        <v>100</v>
      </c>
      <c r="W14" s="9">
        <v>101.37572</v>
      </c>
      <c r="X14" s="9">
        <v>102.98696</v>
      </c>
      <c r="Y14" s="9">
        <v>105.3569</v>
      </c>
      <c r="Z14" s="9">
        <v>104.59884</v>
      </c>
      <c r="AA14" s="9">
        <v>106.40604</v>
      </c>
      <c r="AB14" s="9">
        <v>107.27093000000001</v>
      </c>
      <c r="AC14" s="9">
        <v>106.72484</v>
      </c>
    </row>
    <row r="15" spans="1:29" ht="11.45" x14ac:dyDescent="0.25">
      <c r="A15" s="7" t="s">
        <v>46</v>
      </c>
      <c r="B15" s="8">
        <v>93.096810000000005</v>
      </c>
      <c r="C15" s="8">
        <v>93.081940000000003</v>
      </c>
      <c r="D15" s="8">
        <v>90.701539999999994</v>
      </c>
      <c r="E15" s="8">
        <v>93.690380000000005</v>
      </c>
      <c r="F15" s="8">
        <v>94.74127</v>
      </c>
      <c r="G15" s="8">
        <v>90.270330000000001</v>
      </c>
      <c r="H15" s="8">
        <v>91.99248</v>
      </c>
      <c r="I15" s="8">
        <v>93.645300000000006</v>
      </c>
      <c r="J15" s="8">
        <v>98.726640000000003</v>
      </c>
      <c r="K15" s="8">
        <v>100.25506</v>
      </c>
      <c r="L15" s="8">
        <v>99.401110000000003</v>
      </c>
      <c r="M15" s="8">
        <v>99.286869999999993</v>
      </c>
      <c r="N15" s="8">
        <v>100.78012</v>
      </c>
      <c r="O15" s="8">
        <v>103.33896</v>
      </c>
      <c r="P15" s="8">
        <v>106.29192</v>
      </c>
      <c r="Q15" s="8">
        <v>101.46604000000001</v>
      </c>
      <c r="R15" s="8">
        <v>101.25649</v>
      </c>
      <c r="S15" s="8">
        <v>98.295550000000006</v>
      </c>
      <c r="T15" s="8">
        <v>100.65612</v>
      </c>
      <c r="U15" s="8">
        <v>102.57908999999999</v>
      </c>
      <c r="V15" s="8">
        <v>100</v>
      </c>
      <c r="W15" s="8">
        <v>102.20658</v>
      </c>
      <c r="X15" s="8">
        <v>103.55992999999999</v>
      </c>
      <c r="Y15" s="8">
        <v>106.3369</v>
      </c>
      <c r="Z15" s="8">
        <v>105.67106</v>
      </c>
      <c r="AA15" s="8">
        <v>108.22369</v>
      </c>
      <c r="AB15" s="8">
        <v>108.70694</v>
      </c>
      <c r="AC15" s="8">
        <v>106.5934</v>
      </c>
    </row>
    <row r="16" spans="1:29" ht="11.45" x14ac:dyDescent="0.25">
      <c r="A16" s="7" t="s">
        <v>47</v>
      </c>
      <c r="B16" s="9">
        <v>100.32953999999999</v>
      </c>
      <c r="C16" s="9">
        <v>99.876919999999998</v>
      </c>
      <c r="D16" s="9">
        <v>100.19153</v>
      </c>
      <c r="E16" s="9">
        <v>100.66279</v>
      </c>
      <c r="F16" s="9">
        <v>101.86673</v>
      </c>
      <c r="G16" s="9">
        <v>102.03073000000001</v>
      </c>
      <c r="H16" s="9">
        <v>101.79522</v>
      </c>
      <c r="I16" s="9">
        <v>102.29189</v>
      </c>
      <c r="J16" s="9">
        <v>102.37909000000001</v>
      </c>
      <c r="K16" s="9">
        <v>101.20013</v>
      </c>
      <c r="L16" s="9">
        <v>100.7009</v>
      </c>
      <c r="M16" s="9">
        <v>100.34759</v>
      </c>
      <c r="N16" s="9">
        <v>99.869039999999998</v>
      </c>
      <c r="O16" s="9">
        <v>100.03931</v>
      </c>
      <c r="P16" s="9">
        <v>100.77737999999999</v>
      </c>
      <c r="Q16" s="9">
        <v>101.61333</v>
      </c>
      <c r="R16" s="9">
        <v>101.53646000000001</v>
      </c>
      <c r="S16" s="9">
        <v>101.48455</v>
      </c>
      <c r="T16" s="9">
        <v>100.28652</v>
      </c>
      <c r="U16" s="9">
        <v>100.14501</v>
      </c>
      <c r="V16" s="9">
        <v>100</v>
      </c>
      <c r="W16" s="9">
        <v>99.877390000000005</v>
      </c>
      <c r="X16" s="9">
        <v>99.467399999999998</v>
      </c>
      <c r="Y16" s="9">
        <v>98.205590000000001</v>
      </c>
      <c r="Z16" s="9">
        <v>97.407560000000004</v>
      </c>
      <c r="AA16" s="9">
        <v>97.515709999999999</v>
      </c>
      <c r="AB16" s="9">
        <v>96.966220000000007</v>
      </c>
      <c r="AC16" s="9">
        <v>96.541420000000002</v>
      </c>
    </row>
    <row r="17" spans="1:29" ht="11.45" x14ac:dyDescent="0.25">
      <c r="A17" s="7" t="s">
        <v>48</v>
      </c>
      <c r="B17" s="8">
        <v>100.3451</v>
      </c>
      <c r="C17" s="8">
        <v>99.896630000000002</v>
      </c>
      <c r="D17" s="8">
        <v>100.20877</v>
      </c>
      <c r="E17" s="8">
        <v>100.67621</v>
      </c>
      <c r="F17" s="8">
        <v>101.88871</v>
      </c>
      <c r="G17" s="8">
        <v>102.04812</v>
      </c>
      <c r="H17" s="8">
        <v>101.80878</v>
      </c>
      <c r="I17" s="8">
        <v>102.30521</v>
      </c>
      <c r="J17" s="8">
        <v>102.39179</v>
      </c>
      <c r="K17" s="8">
        <v>101.21257</v>
      </c>
      <c r="L17" s="8">
        <v>100.70609</v>
      </c>
      <c r="M17" s="8">
        <v>100.34663999999999</v>
      </c>
      <c r="N17" s="8">
        <v>99.868610000000004</v>
      </c>
      <c r="O17" s="8">
        <v>100.02697999999999</v>
      </c>
      <c r="P17" s="8">
        <v>100.76536</v>
      </c>
      <c r="Q17" s="8">
        <v>101.60059</v>
      </c>
      <c r="R17" s="8">
        <v>101.53143</v>
      </c>
      <c r="S17" s="8">
        <v>101.48103</v>
      </c>
      <c r="T17" s="8">
        <v>100.28334</v>
      </c>
      <c r="U17" s="8">
        <v>100.14489</v>
      </c>
      <c r="V17" s="8">
        <v>100</v>
      </c>
      <c r="W17" s="8">
        <v>99.876750000000001</v>
      </c>
      <c r="X17" s="8">
        <v>99.464889999999997</v>
      </c>
      <c r="Y17" s="8">
        <v>98.201679999999996</v>
      </c>
      <c r="Z17" s="8">
        <v>97.405240000000006</v>
      </c>
      <c r="AA17" s="8">
        <v>97.518870000000007</v>
      </c>
      <c r="AB17" s="8">
        <v>96.968209999999999</v>
      </c>
      <c r="AC17" s="8">
        <v>96.538610000000006</v>
      </c>
    </row>
    <row r="18" spans="1:29" ht="11.45" x14ac:dyDescent="0.25">
      <c r="A18" s="7" t="s">
        <v>49</v>
      </c>
      <c r="B18" s="9">
        <v>88.667230000000004</v>
      </c>
      <c r="C18" s="9">
        <v>88.890550000000005</v>
      </c>
      <c r="D18" s="9">
        <v>89.823599999999999</v>
      </c>
      <c r="E18" s="9">
        <v>92.571610000000007</v>
      </c>
      <c r="F18" s="9">
        <v>93.503050000000002</v>
      </c>
      <c r="G18" s="9">
        <v>92.194720000000004</v>
      </c>
      <c r="H18" s="9">
        <v>94.418310000000005</v>
      </c>
      <c r="I18" s="9">
        <v>95.692080000000004</v>
      </c>
      <c r="J18" s="9">
        <v>95.817670000000007</v>
      </c>
      <c r="K18" s="9">
        <v>95.151949999999999</v>
      </c>
      <c r="L18" s="9">
        <v>96.226569999999995</v>
      </c>
      <c r="M18" s="9">
        <v>97.364720000000005</v>
      </c>
      <c r="N18" s="9">
        <v>101.15258</v>
      </c>
      <c r="O18" s="9">
        <v>102.69129</v>
      </c>
      <c r="P18" s="9">
        <v>102.69279</v>
      </c>
      <c r="Q18" s="9">
        <v>102.74357000000001</v>
      </c>
      <c r="R18" s="9">
        <v>102.11132000000001</v>
      </c>
      <c r="S18" s="9">
        <v>100.70107</v>
      </c>
      <c r="T18" s="9">
        <v>99.735929999999996</v>
      </c>
      <c r="U18" s="9">
        <v>99.799719999999994</v>
      </c>
      <c r="V18" s="9">
        <v>100</v>
      </c>
      <c r="W18" s="9">
        <v>98.974609999999998</v>
      </c>
      <c r="X18" s="9">
        <v>98.637889999999999</v>
      </c>
      <c r="Y18" s="9">
        <v>97.298469999999995</v>
      </c>
      <c r="Z18" s="9">
        <v>96.641980000000004</v>
      </c>
      <c r="AA18" s="9">
        <v>96.027060000000006</v>
      </c>
      <c r="AB18" s="9">
        <v>96.676900000000003</v>
      </c>
      <c r="AC18" s="9">
        <v>96.105509999999995</v>
      </c>
    </row>
    <row r="19" spans="1:29" ht="11.45" x14ac:dyDescent="0.25">
      <c r="A19" s="7" t="s">
        <v>50</v>
      </c>
      <c r="B19" s="8">
        <v>88.690349999999995</v>
      </c>
      <c r="C19" s="8">
        <v>88.911469999999994</v>
      </c>
      <c r="D19" s="8">
        <v>89.831310000000002</v>
      </c>
      <c r="E19" s="8">
        <v>92.559240000000003</v>
      </c>
      <c r="F19" s="8">
        <v>93.488110000000006</v>
      </c>
      <c r="G19" s="8">
        <v>92.172089999999997</v>
      </c>
      <c r="H19" s="8">
        <v>94.402280000000005</v>
      </c>
      <c r="I19" s="8">
        <v>95.669240000000002</v>
      </c>
      <c r="J19" s="8">
        <v>95.789990000000003</v>
      </c>
      <c r="K19" s="8">
        <v>95.123620000000003</v>
      </c>
      <c r="L19" s="8">
        <v>96.190880000000007</v>
      </c>
      <c r="M19" s="8">
        <v>97.32499</v>
      </c>
      <c r="N19" s="8">
        <v>101.10646</v>
      </c>
      <c r="O19" s="8">
        <v>102.63795</v>
      </c>
      <c r="P19" s="8">
        <v>102.64211</v>
      </c>
      <c r="Q19" s="8">
        <v>102.69162</v>
      </c>
      <c r="R19" s="8">
        <v>102.06738</v>
      </c>
      <c r="S19" s="8">
        <v>100.67194000000001</v>
      </c>
      <c r="T19" s="8">
        <v>99.722759999999994</v>
      </c>
      <c r="U19" s="8">
        <v>99.796189999999996</v>
      </c>
      <c r="V19" s="8">
        <v>100</v>
      </c>
      <c r="W19" s="8">
        <v>98.982690000000005</v>
      </c>
      <c r="X19" s="8">
        <v>98.647760000000005</v>
      </c>
      <c r="Y19" s="8">
        <v>97.30189</v>
      </c>
      <c r="Z19" s="8">
        <v>96.65325</v>
      </c>
      <c r="AA19" s="8">
        <v>96.031459999999996</v>
      </c>
      <c r="AB19" s="8">
        <v>96.685910000000007</v>
      </c>
      <c r="AC19" s="8">
        <v>96.110579999999999</v>
      </c>
    </row>
    <row r="20" spans="1:29" ht="11.45" x14ac:dyDescent="0.25">
      <c r="A20" s="7" t="s">
        <v>51</v>
      </c>
      <c r="B20" s="9">
        <v>100.71084999999999</v>
      </c>
      <c r="C20" s="9">
        <v>99.290469999999999</v>
      </c>
      <c r="D20" s="9">
        <v>99.294719999999998</v>
      </c>
      <c r="E20" s="9">
        <v>99.790999999999997</v>
      </c>
      <c r="F20" s="9">
        <v>101.08955</v>
      </c>
      <c r="G20" s="9">
        <v>100.52251</v>
      </c>
      <c r="H20" s="9">
        <v>101.12497999999999</v>
      </c>
      <c r="I20" s="9">
        <v>101.49303</v>
      </c>
      <c r="J20" s="9">
        <v>101.88952</v>
      </c>
      <c r="K20" s="9">
        <v>100.82122</v>
      </c>
      <c r="L20" s="9">
        <v>100.26513</v>
      </c>
      <c r="M20" s="9">
        <v>99.826689999999999</v>
      </c>
      <c r="N20" s="9">
        <v>99.156589999999994</v>
      </c>
      <c r="O20" s="9">
        <v>99.408810000000003</v>
      </c>
      <c r="P20" s="9">
        <v>102.07635999999999</v>
      </c>
      <c r="Q20" s="9">
        <v>101.00529</v>
      </c>
      <c r="R20" s="9">
        <v>100.42681</v>
      </c>
      <c r="S20" s="9">
        <v>100.19153</v>
      </c>
      <c r="T20" s="9">
        <v>99.177180000000007</v>
      </c>
      <c r="U20" s="9">
        <v>99.84451</v>
      </c>
      <c r="V20" s="9">
        <v>100</v>
      </c>
      <c r="W20" s="9">
        <v>100.12439999999999</v>
      </c>
      <c r="X20" s="9">
        <v>99.714290000000005</v>
      </c>
      <c r="Y20" s="9">
        <v>99.109939999999995</v>
      </c>
      <c r="Z20" s="9">
        <v>98.581509999999994</v>
      </c>
      <c r="AA20" s="9">
        <v>98.645989999999998</v>
      </c>
      <c r="AB20" s="9">
        <v>97.745990000000006</v>
      </c>
      <c r="AC20" s="9">
        <v>97.647580000000005</v>
      </c>
    </row>
    <row r="21" spans="1:29" ht="11.45" x14ac:dyDescent="0.25">
      <c r="A21" s="7" t="s">
        <v>52</v>
      </c>
      <c r="B21" s="8">
        <v>90.183009999999996</v>
      </c>
      <c r="C21" s="8">
        <v>89.142589999999998</v>
      </c>
      <c r="D21" s="8">
        <v>89.825339999999997</v>
      </c>
      <c r="E21" s="8">
        <v>93.017150000000001</v>
      </c>
      <c r="F21" s="8">
        <v>93.958169999999996</v>
      </c>
      <c r="G21" s="8">
        <v>91.565060000000003</v>
      </c>
      <c r="H21" s="8">
        <v>94.100719999999995</v>
      </c>
      <c r="I21" s="8">
        <v>95.473330000000004</v>
      </c>
      <c r="J21" s="8">
        <v>96.084950000000006</v>
      </c>
      <c r="K21" s="8">
        <v>95.638750000000002</v>
      </c>
      <c r="L21" s="8">
        <v>96.541700000000006</v>
      </c>
      <c r="M21" s="8">
        <v>97.567890000000006</v>
      </c>
      <c r="N21" s="8">
        <v>100.66024</v>
      </c>
      <c r="O21" s="8">
        <v>102.00009</v>
      </c>
      <c r="P21" s="8">
        <v>104.68671999999999</v>
      </c>
      <c r="Q21" s="8">
        <v>102.88094</v>
      </c>
      <c r="R21" s="8">
        <v>101.42341999999999</v>
      </c>
      <c r="S21" s="8">
        <v>99.489909999999995</v>
      </c>
      <c r="T21" s="8">
        <v>98.557119999999998</v>
      </c>
      <c r="U21" s="8">
        <v>99.315299999999993</v>
      </c>
      <c r="V21" s="8">
        <v>100</v>
      </c>
      <c r="W21" s="8">
        <v>98.956140000000005</v>
      </c>
      <c r="X21" s="8">
        <v>98.362979999999993</v>
      </c>
      <c r="Y21" s="8">
        <v>97.478830000000002</v>
      </c>
      <c r="Z21" s="8">
        <v>97.204419999999999</v>
      </c>
      <c r="AA21" s="8">
        <v>96.679950000000005</v>
      </c>
      <c r="AB21" s="8">
        <v>97.081569999999999</v>
      </c>
      <c r="AC21" s="8">
        <v>96.802679999999995</v>
      </c>
    </row>
    <row r="22" spans="1:29" ht="11.45" x14ac:dyDescent="0.25">
      <c r="A22" s="7" t="s">
        <v>53</v>
      </c>
      <c r="B22" s="9">
        <v>103.16911</v>
      </c>
      <c r="C22" s="9">
        <v>102.40508</v>
      </c>
      <c r="D22" s="9">
        <v>98.855900000000005</v>
      </c>
      <c r="E22" s="9">
        <v>99.603129999999993</v>
      </c>
      <c r="F22" s="9">
        <v>98.851529999999997</v>
      </c>
      <c r="G22" s="9">
        <v>94.740200000000002</v>
      </c>
      <c r="H22" s="9">
        <v>96.096310000000003</v>
      </c>
      <c r="I22" s="9">
        <v>97.759399999999999</v>
      </c>
      <c r="J22" s="9">
        <v>102.27535</v>
      </c>
      <c r="K22" s="9">
        <v>102.59126999999999</v>
      </c>
      <c r="L22" s="9">
        <v>101.83392000000001</v>
      </c>
      <c r="M22" s="9">
        <v>101.80283</v>
      </c>
      <c r="N22" s="9">
        <v>102.7295</v>
      </c>
      <c r="O22" s="9">
        <v>105.17767000000001</v>
      </c>
      <c r="P22" s="9">
        <v>107.70242</v>
      </c>
      <c r="Q22" s="9">
        <v>103.67341999999999</v>
      </c>
      <c r="R22" s="9">
        <v>103.36274</v>
      </c>
      <c r="S22" s="9">
        <v>100.88639000000001</v>
      </c>
      <c r="T22" s="9">
        <v>102.50833</v>
      </c>
      <c r="U22" s="9">
        <v>103.15782</v>
      </c>
      <c r="V22" s="9">
        <v>100</v>
      </c>
      <c r="W22" s="9">
        <v>100.53283</v>
      </c>
      <c r="X22" s="9">
        <v>101.27119999999999</v>
      </c>
      <c r="Y22" s="9">
        <v>102.0737</v>
      </c>
      <c r="Z22" s="9">
        <v>100.33073</v>
      </c>
      <c r="AA22" s="9">
        <v>101.46563</v>
      </c>
      <c r="AB22" s="9">
        <v>100.80173000000001</v>
      </c>
      <c r="AC22" s="9">
        <v>99.526219999999995</v>
      </c>
    </row>
    <row r="23" spans="1:29" ht="11.45" x14ac:dyDescent="0.25">
      <c r="A23" s="7" t="s">
        <v>54</v>
      </c>
      <c r="B23" s="8">
        <v>93.873379999999997</v>
      </c>
      <c r="C23" s="8">
        <v>93.555019999999999</v>
      </c>
      <c r="D23" s="8">
        <v>90.51061</v>
      </c>
      <c r="E23" s="8">
        <v>93.655439999999999</v>
      </c>
      <c r="F23" s="8">
        <v>92.504570000000001</v>
      </c>
      <c r="G23" s="8">
        <v>86.843620000000001</v>
      </c>
      <c r="H23" s="8">
        <v>89.835880000000003</v>
      </c>
      <c r="I23" s="8">
        <v>92.708470000000005</v>
      </c>
      <c r="J23" s="8">
        <v>97.306820000000002</v>
      </c>
      <c r="K23" s="8">
        <v>97.540850000000006</v>
      </c>
      <c r="L23" s="8">
        <v>97.956029999999998</v>
      </c>
      <c r="M23" s="8">
        <v>98.704269999999994</v>
      </c>
      <c r="N23" s="8">
        <v>102.6699</v>
      </c>
      <c r="O23" s="8">
        <v>106.73951</v>
      </c>
      <c r="P23" s="8">
        <v>110.50238</v>
      </c>
      <c r="Q23" s="8">
        <v>105.13266</v>
      </c>
      <c r="R23" s="8">
        <v>103.26487</v>
      </c>
      <c r="S23" s="8">
        <v>99.231070000000003</v>
      </c>
      <c r="T23" s="8">
        <v>101.14032</v>
      </c>
      <c r="U23" s="8">
        <v>102.36964999999999</v>
      </c>
      <c r="V23" s="8">
        <v>100</v>
      </c>
      <c r="W23" s="8">
        <v>99.862200000000001</v>
      </c>
      <c r="X23" s="8">
        <v>100.52217</v>
      </c>
      <c r="Y23" s="8">
        <v>101.36846</v>
      </c>
      <c r="Z23" s="8">
        <v>99.900580000000005</v>
      </c>
      <c r="AA23" s="8">
        <v>100.66321000000001</v>
      </c>
      <c r="AB23" s="8">
        <v>100.98063999999999</v>
      </c>
      <c r="AC23" s="8">
        <v>98.630420000000001</v>
      </c>
    </row>
    <row r="24" spans="1:29" ht="11.45" x14ac:dyDescent="0.25">
      <c r="A24" s="7" t="s">
        <v>55</v>
      </c>
      <c r="B24" s="9">
        <v>106.32401</v>
      </c>
      <c r="C24" s="9">
        <v>104.57680999999999</v>
      </c>
      <c r="D24" s="9">
        <v>100.60748</v>
      </c>
      <c r="E24" s="9">
        <v>102.56184</v>
      </c>
      <c r="F24" s="9">
        <v>102.71559000000001</v>
      </c>
      <c r="G24" s="9">
        <v>97.923029999999997</v>
      </c>
      <c r="H24" s="9">
        <v>99.103380000000001</v>
      </c>
      <c r="I24" s="9">
        <v>101.05678</v>
      </c>
      <c r="J24" s="9">
        <v>106.24932</v>
      </c>
      <c r="K24" s="9">
        <v>106.63712</v>
      </c>
      <c r="L24" s="9">
        <v>105.19232</v>
      </c>
      <c r="M24" s="9">
        <v>104.52907999999999</v>
      </c>
      <c r="N24" s="9">
        <v>105.24173999999999</v>
      </c>
      <c r="O24" s="9">
        <v>107.5364</v>
      </c>
      <c r="P24" s="9">
        <v>110.32252</v>
      </c>
      <c r="Q24" s="9">
        <v>105.42702</v>
      </c>
      <c r="R24" s="9">
        <v>104.80437999999999</v>
      </c>
      <c r="S24" s="9">
        <v>101.74431</v>
      </c>
      <c r="T24" s="9">
        <v>102.75949</v>
      </c>
      <c r="U24" s="9">
        <v>103.57205</v>
      </c>
      <c r="V24" s="9">
        <v>100</v>
      </c>
      <c r="W24" s="9">
        <v>100.97327</v>
      </c>
      <c r="X24" s="9">
        <v>101.41267999999999</v>
      </c>
      <c r="Y24" s="9">
        <v>102.57407000000001</v>
      </c>
      <c r="Z24" s="9">
        <v>100.72042</v>
      </c>
      <c r="AA24" s="9">
        <v>102.30911</v>
      </c>
      <c r="AB24" s="9">
        <v>101.42381</v>
      </c>
      <c r="AC24" s="9">
        <v>99.479150000000004</v>
      </c>
    </row>
    <row r="25" spans="1:29" ht="11.45" customHeight="1" x14ac:dyDescent="0.25"/>
    <row r="26" spans="1:29" ht="11.45" x14ac:dyDescent="0.25">
      <c r="A26" s="2" t="s">
        <v>56</v>
      </c>
    </row>
    <row r="27" spans="1:29" ht="11.45" x14ac:dyDescent="0.25">
      <c r="A27" s="2" t="s">
        <v>57</v>
      </c>
      <c r="B27" s="1" t="s">
        <v>58</v>
      </c>
    </row>
    <row r="31" spans="1:29" x14ac:dyDescent="0.25">
      <c r="C31" t="s">
        <v>62</v>
      </c>
      <c r="D31" t="s">
        <v>63</v>
      </c>
      <c r="E31" t="s">
        <v>64</v>
      </c>
      <c r="F31" t="s">
        <v>65</v>
      </c>
    </row>
    <row r="32" spans="1:29" x14ac:dyDescent="0.25">
      <c r="C32" s="8">
        <v>97.612629999999996</v>
      </c>
      <c r="D32">
        <v>100.71084999999999</v>
      </c>
      <c r="E32" s="10">
        <f t="shared" ref="E32:E46" si="0">C32/$C$47</f>
        <v>0.97625584915118235</v>
      </c>
      <c r="F32" s="10">
        <f t="shared" ref="F32:F46" si="1">D32/$D$47</f>
        <v>0.99708490515694759</v>
      </c>
    </row>
    <row r="33" spans="3:6" x14ac:dyDescent="0.25">
      <c r="C33" s="8">
        <v>96.783379999999994</v>
      </c>
      <c r="D33">
        <v>99.290469999999999</v>
      </c>
      <c r="E33" s="10">
        <f t="shared" si="0"/>
        <v>0.96796224859038793</v>
      </c>
      <c r="F33" s="10">
        <f t="shared" si="1"/>
        <v>0.98302247337738446</v>
      </c>
    </row>
    <row r="34" spans="3:6" x14ac:dyDescent="0.25">
      <c r="C34" s="8">
        <v>97.713769999999997</v>
      </c>
      <c r="D34">
        <v>99.294719999999998</v>
      </c>
      <c r="E34" s="10">
        <f t="shared" si="0"/>
        <v>0.97726738338177477</v>
      </c>
      <c r="F34" s="10">
        <f t="shared" si="1"/>
        <v>0.98306455038147011</v>
      </c>
    </row>
    <row r="35" spans="3:6" x14ac:dyDescent="0.25">
      <c r="C35" s="8">
        <v>98.546559999999999</v>
      </c>
      <c r="D35">
        <v>99.790999999999997</v>
      </c>
      <c r="E35" s="10">
        <f t="shared" si="0"/>
        <v>0.9855963886407727</v>
      </c>
      <c r="F35" s="10">
        <f t="shared" si="1"/>
        <v>0.98797795640208541</v>
      </c>
    </row>
    <row r="36" spans="3:6" x14ac:dyDescent="0.25">
      <c r="C36" s="8">
        <v>99.178740000000005</v>
      </c>
      <c r="D36">
        <v>101.08955</v>
      </c>
      <c r="E36" s="10">
        <f t="shared" si="0"/>
        <v>0.99191902765496986</v>
      </c>
      <c r="F36" s="10">
        <f t="shared" si="1"/>
        <v>1.0008342137327659</v>
      </c>
    </row>
    <row r="37" spans="3:6" x14ac:dyDescent="0.25">
      <c r="C37" s="8">
        <v>98.299719999999994</v>
      </c>
      <c r="D37">
        <v>100.52251</v>
      </c>
      <c r="E37" s="10">
        <f t="shared" si="0"/>
        <v>0.9831276610406201</v>
      </c>
      <c r="F37" s="10">
        <f t="shared" si="1"/>
        <v>0.99522025034530359</v>
      </c>
    </row>
    <row r="38" spans="3:6" x14ac:dyDescent="0.25">
      <c r="C38" s="8">
        <v>99.357079999999996</v>
      </c>
      <c r="D38">
        <v>101.12497999999999</v>
      </c>
      <c r="E38" s="10">
        <f t="shared" si="0"/>
        <v>0.99370266434355836</v>
      </c>
      <c r="F38" s="10">
        <f t="shared" si="1"/>
        <v>1.0011849874397667</v>
      </c>
    </row>
    <row r="39" spans="3:6" x14ac:dyDescent="0.25">
      <c r="C39" s="8">
        <v>99.560559999999995</v>
      </c>
      <c r="D39">
        <v>101.49303</v>
      </c>
      <c r="E39" s="10">
        <f t="shared" si="0"/>
        <v>0.99573773439735458</v>
      </c>
      <c r="F39" s="10">
        <f t="shared" si="1"/>
        <v>1.0048288559935821</v>
      </c>
    </row>
    <row r="40" spans="3:6" x14ac:dyDescent="0.25">
      <c r="C40" s="8">
        <v>99.958349999999996</v>
      </c>
      <c r="D40">
        <v>101.88952</v>
      </c>
      <c r="E40" s="10">
        <f t="shared" si="0"/>
        <v>0.99971616233474181</v>
      </c>
      <c r="F40" s="10">
        <f t="shared" si="1"/>
        <v>1.008754293958267</v>
      </c>
    </row>
    <row r="41" spans="3:6" x14ac:dyDescent="0.25">
      <c r="C41" s="8">
        <v>99.927229999999994</v>
      </c>
      <c r="D41">
        <v>100.82122</v>
      </c>
      <c r="E41" s="10">
        <f t="shared" si="0"/>
        <v>0.99940492103302103</v>
      </c>
      <c r="F41" s="10">
        <f t="shared" si="1"/>
        <v>0.99817762020187251</v>
      </c>
    </row>
    <row r="42" spans="3:6" x14ac:dyDescent="0.25">
      <c r="C42" s="8">
        <v>99.592309999999998</v>
      </c>
      <c r="D42">
        <v>100.26513</v>
      </c>
      <c r="E42" s="10">
        <f t="shared" si="0"/>
        <v>0.99605527653519621</v>
      </c>
      <c r="F42" s="10">
        <f t="shared" si="1"/>
        <v>0.99267206697787802</v>
      </c>
    </row>
    <row r="43" spans="3:6" x14ac:dyDescent="0.25">
      <c r="C43" s="8">
        <v>99.344059999999999</v>
      </c>
      <c r="D43">
        <v>99.826689999999999</v>
      </c>
      <c r="E43" s="10">
        <f t="shared" si="0"/>
        <v>0.99357244706372538</v>
      </c>
      <c r="F43" s="10">
        <f t="shared" si="1"/>
        <v>0.98833130423168924</v>
      </c>
    </row>
    <row r="44" spans="3:6" x14ac:dyDescent="0.25">
      <c r="C44" s="8">
        <v>99.215419999999995</v>
      </c>
      <c r="D44">
        <v>99.156589999999994</v>
      </c>
      <c r="E44" s="10">
        <f t="shared" si="0"/>
        <v>0.9922858763357898</v>
      </c>
      <c r="F44" s="10">
        <f t="shared" si="1"/>
        <v>0.98169699824632939</v>
      </c>
    </row>
    <row r="45" spans="3:6" x14ac:dyDescent="0.25">
      <c r="C45" s="8">
        <v>99.302700000000002</v>
      </c>
      <c r="D45">
        <v>99.408810000000003</v>
      </c>
      <c r="E45" s="10">
        <f t="shared" si="0"/>
        <v>0.99315879217172121</v>
      </c>
      <c r="F45" s="10">
        <f t="shared" si="1"/>
        <v>0.98419409518055934</v>
      </c>
    </row>
    <row r="46" spans="3:6" x14ac:dyDescent="0.25">
      <c r="C46" s="8">
        <v>101.70699999999999</v>
      </c>
      <c r="D46">
        <v>102.07635999999999</v>
      </c>
      <c r="E46" s="10">
        <f t="shared" si="0"/>
        <v>1.0172049831012575</v>
      </c>
      <c r="F46" s="10">
        <f t="shared" si="1"/>
        <v>1.0106040980625866</v>
      </c>
    </row>
    <row r="47" spans="3:6" x14ac:dyDescent="0.25">
      <c r="C47" s="8">
        <v>99.986729999999994</v>
      </c>
      <c r="D47">
        <v>101.00529</v>
      </c>
      <c r="E47" s="10">
        <f>C47/$C$47</f>
        <v>1</v>
      </c>
      <c r="F47" s="10">
        <f>D47/$D$47</f>
        <v>1</v>
      </c>
    </row>
    <row r="48" spans="3:6" x14ac:dyDescent="0.25">
      <c r="C48" s="8">
        <v>99.339529999999996</v>
      </c>
      <c r="D48">
        <v>100.42681</v>
      </c>
      <c r="E48" s="10">
        <f t="shared" ref="E48:E59" si="2">C48/$C$47</f>
        <v>0.99352714105161755</v>
      </c>
      <c r="F48" s="10">
        <f t="shared" ref="F48:F59" si="3">D48/$D$47</f>
        <v>0.99427277521801083</v>
      </c>
    </row>
    <row r="49" spans="3:6" x14ac:dyDescent="0.25">
      <c r="C49" s="8">
        <v>99.154709999999994</v>
      </c>
      <c r="D49">
        <v>100.19153</v>
      </c>
      <c r="E49" s="10">
        <f t="shared" si="2"/>
        <v>0.99167869576292778</v>
      </c>
      <c r="F49" s="10">
        <f t="shared" si="3"/>
        <v>0.99194339227183048</v>
      </c>
    </row>
    <row r="50" spans="3:6" x14ac:dyDescent="0.25">
      <c r="C50" s="8">
        <v>98.982460000000003</v>
      </c>
      <c r="D50">
        <v>99.177180000000007</v>
      </c>
      <c r="E50" s="10">
        <f t="shared" si="2"/>
        <v>0.98995596715684175</v>
      </c>
      <c r="F50" s="10">
        <f t="shared" si="3"/>
        <v>0.98190084895553498</v>
      </c>
    </row>
    <row r="51" spans="3:6" x14ac:dyDescent="0.25">
      <c r="C51" s="8">
        <v>99.772229999999993</v>
      </c>
      <c r="D51">
        <v>99.84451</v>
      </c>
      <c r="E51" s="10">
        <f t="shared" si="2"/>
        <v>0.99785471532072301</v>
      </c>
      <c r="F51" s="10">
        <f t="shared" si="3"/>
        <v>0.98850773063470232</v>
      </c>
    </row>
    <row r="52" spans="3:6" x14ac:dyDescent="0.25">
      <c r="C52" s="8">
        <v>100</v>
      </c>
      <c r="D52">
        <v>100</v>
      </c>
      <c r="E52" s="10">
        <f t="shared" si="2"/>
        <v>1.000132717611627</v>
      </c>
      <c r="F52" s="10">
        <f t="shared" si="3"/>
        <v>0.99004715495594342</v>
      </c>
    </row>
    <row r="53" spans="3:6" x14ac:dyDescent="0.25">
      <c r="C53" s="8">
        <v>100.48745</v>
      </c>
      <c r="D53">
        <v>100.12439999999999</v>
      </c>
      <c r="E53" s="10">
        <f t="shared" si="2"/>
        <v>1.0050078645436249</v>
      </c>
      <c r="F53" s="10">
        <f t="shared" si="3"/>
        <v>0.99127877361670846</v>
      </c>
    </row>
    <row r="54" spans="3:6" x14ac:dyDescent="0.25">
      <c r="C54" s="8">
        <v>100.624</v>
      </c>
      <c r="D54">
        <v>99.714290000000005</v>
      </c>
      <c r="E54" s="10">
        <f t="shared" si="2"/>
        <v>1.0063735457695235</v>
      </c>
      <c r="F54" s="10">
        <f t="shared" si="3"/>
        <v>0.98721849122951877</v>
      </c>
    </row>
    <row r="55" spans="3:6" x14ac:dyDescent="0.25">
      <c r="C55" s="8">
        <v>101.128</v>
      </c>
      <c r="D55">
        <v>99.109939999999995</v>
      </c>
      <c r="E55" s="10">
        <f t="shared" si="2"/>
        <v>1.0114142146662863</v>
      </c>
      <c r="F55" s="10">
        <f t="shared" si="3"/>
        <v>0.9812351412485425</v>
      </c>
    </row>
    <row r="56" spans="3:6" x14ac:dyDescent="0.25">
      <c r="C56" s="8">
        <v>101.36853000000001</v>
      </c>
      <c r="D56">
        <v>98.581509999999994</v>
      </c>
      <c r="E56" s="10">
        <f t="shared" si="2"/>
        <v>1.0138198338919575</v>
      </c>
      <c r="F56" s="10">
        <f t="shared" si="3"/>
        <v>0.97600343506760878</v>
      </c>
    </row>
    <row r="57" spans="3:6" x14ac:dyDescent="0.25">
      <c r="C57" s="8">
        <v>101.75266000000001</v>
      </c>
      <c r="D57">
        <v>98.645989999999998</v>
      </c>
      <c r="E57" s="10">
        <f t="shared" si="2"/>
        <v>1.0176616437001191</v>
      </c>
      <c r="F57" s="10">
        <f t="shared" si="3"/>
        <v>0.9766418174731244</v>
      </c>
    </row>
    <row r="58" spans="3:6" x14ac:dyDescent="0.25">
      <c r="C58" s="8">
        <v>101.78424</v>
      </c>
      <c r="D58">
        <v>97.745990000000006</v>
      </c>
      <c r="E58" s="10">
        <f t="shared" si="2"/>
        <v>1.0179774856123407</v>
      </c>
      <c r="F58" s="10">
        <f t="shared" si="3"/>
        <v>0.96773139307852096</v>
      </c>
    </row>
    <row r="59" spans="3:6" x14ac:dyDescent="0.25">
      <c r="C59" s="8">
        <v>102.37869999999999</v>
      </c>
      <c r="D59">
        <v>97.647580000000005</v>
      </c>
      <c r="E59" s="10">
        <f t="shared" si="2"/>
        <v>1.0239228745654549</v>
      </c>
      <c r="F59" s="10">
        <f t="shared" si="3"/>
        <v>0.9667570876733288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</vt:lpstr>
      <vt:lpstr>GDP EU</vt:lpstr>
      <vt:lpstr>IM EU</vt:lpstr>
      <vt:lpstr>Exchange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Fløj Thomsen</dc:creator>
  <cp:lastModifiedBy>Simon Fløj Thomsen</cp:lastModifiedBy>
  <dcterms:created xsi:type="dcterms:W3CDTF">2024-01-01T12:07:52Z</dcterms:created>
  <dcterms:modified xsi:type="dcterms:W3CDTF">2024-05-08T06:59:14Z</dcterms:modified>
</cp:coreProperties>
</file>