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reau\Github\Divers\BIMViewers\output\"/>
    </mc:Choice>
  </mc:AlternateContent>
  <xr:revisionPtr revIDLastSave="0" documentId="13_ncr:1_{DF6434FA-BDA4-4027-BC15-D5A6F7A11F09}" xr6:coauthVersionLast="47" xr6:coauthVersionMax="47" xr10:uidLastSave="{00000000-0000-0000-0000-000000000000}"/>
  <bookViews>
    <workbookView xWindow="-110" yWindow="-110" windowWidth="24220" windowHeight="15500" activeTab="1" xr2:uid="{450DBEFF-E64F-48BF-A30A-B9A3D5764207}"/>
  </bookViews>
  <sheets>
    <sheet name="Solution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10" i="2"/>
  <c r="C8" i="2"/>
  <c r="X15" i="2"/>
  <c r="Y15" i="2"/>
  <c r="Z15" i="2"/>
  <c r="AA15" i="2"/>
  <c r="AB15" i="2"/>
  <c r="E112" i="3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E1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6" i="3"/>
  <c r="C6" i="2"/>
  <c r="D40" i="2"/>
  <c r="D34" i="2"/>
  <c r="D46" i="2"/>
  <c r="E46" i="2" s="1"/>
  <c r="D48" i="2"/>
  <c r="D38" i="2"/>
  <c r="E38" i="2" s="1"/>
  <c r="D43" i="2"/>
  <c r="E34" i="2"/>
  <c r="D36" i="2"/>
  <c r="E36" i="2" s="1"/>
  <c r="D41" i="2"/>
  <c r="E43" i="2"/>
  <c r="E41" i="2"/>
  <c r="D44" i="2"/>
  <c r="D42" i="2"/>
  <c r="E42" i="2" s="1"/>
  <c r="D37" i="2"/>
  <c r="E37" i="2" s="1"/>
  <c r="E44" i="2"/>
  <c r="D39" i="2"/>
  <c r="D35" i="2"/>
  <c r="E39" i="2"/>
  <c r="D45" i="2"/>
  <c r="E45" i="2" s="1"/>
  <c r="D47" i="2"/>
  <c r="E47" i="2" s="1"/>
  <c r="T25" i="2"/>
  <c r="AB25" i="2"/>
  <c r="U25" i="2"/>
  <c r="V25" i="2"/>
  <c r="W25" i="2"/>
  <c r="X25" i="2"/>
  <c r="Y25" i="2"/>
  <c r="Z25" i="2"/>
  <c r="AA25" i="2"/>
  <c r="F20" i="2"/>
  <c r="M21" i="2"/>
  <c r="Y19" i="2"/>
  <c r="O19" i="2"/>
  <c r="L22" i="2"/>
  <c r="X23" i="2"/>
  <c r="N19" i="2"/>
  <c r="AA23" i="2"/>
  <c r="I20" i="2"/>
  <c r="J23" i="2"/>
  <c r="R24" i="2"/>
  <c r="J21" i="2"/>
  <c r="N23" i="2"/>
  <c r="X22" i="2"/>
  <c r="W21" i="2"/>
  <c r="K20" i="2"/>
  <c r="Y24" i="2"/>
  <c r="G20" i="2"/>
  <c r="K25" i="2"/>
  <c r="Z19" i="2"/>
  <c r="Q23" i="2"/>
  <c r="N21" i="2"/>
  <c r="M24" i="2"/>
  <c r="T24" i="2"/>
  <c r="S23" i="2"/>
  <c r="O24" i="2"/>
  <c r="AB21" i="2"/>
  <c r="T23" i="2"/>
  <c r="W22" i="2"/>
  <c r="H25" i="2"/>
  <c r="R23" i="2"/>
  <c r="Z21" i="2"/>
  <c r="I21" i="2"/>
  <c r="H21" i="2"/>
  <c r="P23" i="2"/>
  <c r="K22" i="2"/>
  <c r="N20" i="2"/>
  <c r="T21" i="2"/>
  <c r="Y20" i="2"/>
  <c r="S22" i="2"/>
  <c r="F24" i="2"/>
  <c r="H20" i="2"/>
  <c r="L19" i="2"/>
  <c r="E20" i="2"/>
  <c r="S24" i="2"/>
  <c r="W24" i="2"/>
  <c r="M20" i="2"/>
  <c r="N25" i="2"/>
  <c r="Y23" i="2"/>
  <c r="U19" i="2"/>
  <c r="J22" i="2"/>
  <c r="E24" i="2"/>
  <c r="X19" i="2"/>
  <c r="J20" i="2"/>
  <c r="H22" i="2"/>
  <c r="G24" i="2"/>
  <c r="U20" i="2"/>
  <c r="P24" i="2"/>
  <c r="M23" i="2"/>
  <c r="R21" i="2"/>
  <c r="Y21" i="2"/>
  <c r="I22" i="2"/>
  <c r="Z20" i="2"/>
  <c r="F21" i="2"/>
  <c r="T19" i="2"/>
  <c r="Q25" i="2"/>
  <c r="N24" i="2"/>
  <c r="R22" i="2"/>
  <c r="X20" i="2"/>
  <c r="W23" i="2"/>
  <c r="J25" i="2"/>
  <c r="Q21" i="2"/>
  <c r="AB22" i="2"/>
  <c r="V21" i="2"/>
  <c r="R25" i="2"/>
  <c r="L24" i="2"/>
  <c r="L23" i="2"/>
  <c r="V22" i="2"/>
  <c r="J19" i="2"/>
  <c r="G23" i="2"/>
  <c r="AA22" i="2"/>
  <c r="N22" i="2"/>
  <c r="G21" i="2"/>
  <c r="G19" i="2"/>
  <c r="U21" i="2"/>
  <c r="S19" i="2"/>
  <c r="P22" i="2"/>
  <c r="L21" i="2"/>
  <c r="Y22" i="2"/>
  <c r="H23" i="2"/>
  <c r="O23" i="2"/>
  <c r="G22" i="2"/>
  <c r="I25" i="2"/>
  <c r="V24" i="2"/>
  <c r="U24" i="2"/>
  <c r="E19" i="2"/>
  <c r="H19" i="2"/>
  <c r="O21" i="2"/>
  <c r="R19" i="2"/>
  <c r="H24" i="2"/>
  <c r="K23" i="2"/>
  <c r="V23" i="2"/>
  <c r="O25" i="2"/>
  <c r="AB19" i="2"/>
  <c r="E25" i="2"/>
  <c r="S20" i="2"/>
  <c r="AA19" i="2"/>
  <c r="X24" i="2"/>
  <c r="AA20" i="2"/>
  <c r="AA21" i="2"/>
  <c r="T22" i="2"/>
  <c r="E23" i="2"/>
  <c r="I19" i="2"/>
  <c r="E22" i="2"/>
  <c r="W20" i="2"/>
  <c r="V20" i="2"/>
  <c r="Z24" i="2"/>
  <c r="U22" i="2"/>
  <c r="G25" i="2"/>
  <c r="Z22" i="2"/>
  <c r="R20" i="2"/>
  <c r="L20" i="2"/>
  <c r="Q24" i="2"/>
  <c r="AB24" i="2"/>
  <c r="F19" i="2"/>
  <c r="W19" i="2"/>
  <c r="T20" i="2"/>
  <c r="S25" i="2"/>
  <c r="I24" i="2"/>
  <c r="U23" i="2"/>
  <c r="Q20" i="2"/>
  <c r="V19" i="2"/>
  <c r="AB23" i="2"/>
  <c r="L25" i="2"/>
  <c r="F25" i="2"/>
  <c r="F22" i="2"/>
  <c r="X21" i="2"/>
  <c r="P20" i="2"/>
  <c r="O22" i="2"/>
  <c r="O20" i="2"/>
  <c r="M22" i="2"/>
  <c r="S21" i="2"/>
  <c r="P25" i="2"/>
  <c r="I23" i="2"/>
  <c r="Q19" i="2"/>
  <c r="K21" i="2"/>
  <c r="Q22" i="2"/>
  <c r="K19" i="2"/>
  <c r="K24" i="2"/>
  <c r="J24" i="2"/>
  <c r="P21" i="2"/>
  <c r="M19" i="2"/>
  <c r="F23" i="2"/>
  <c r="M25" i="2"/>
  <c r="E21" i="2"/>
  <c r="AA24" i="2"/>
  <c r="AB20" i="2"/>
  <c r="Z23" i="2"/>
  <c r="P19" i="2"/>
  <c r="C27" i="2" s="1"/>
  <c r="C12" i="2"/>
  <c r="E35" i="2"/>
  <c r="E48" i="2"/>
  <c r="E40" i="2"/>
  <c r="E49" i="2" l="1"/>
</calcChain>
</file>

<file path=xl/sharedStrings.xml><?xml version="1.0" encoding="utf-8"?>
<sst xmlns="http://schemas.openxmlformats.org/spreadsheetml/2006/main" count="389" uniqueCount="280">
  <si>
    <t>BIM Data</t>
  </si>
  <si>
    <t>WebSite</t>
  </si>
  <si>
    <t>Github</t>
  </si>
  <si>
    <t>Comments</t>
  </si>
  <si>
    <t>xBimTeam/XbimEssentials
xBimTeam/XbimWebUI</t>
  </si>
  <si>
    <t>xBIM</t>
  </si>
  <si>
    <t xml:space="preserve">specklesystems/speckle-server
</t>
  </si>
  <si>
    <t xml:space="preserve">Langage de programmation </t>
  </si>
  <si>
    <t>Formats lus  (ifc, rvt, ...)</t>
  </si>
  <si>
    <t>Format de conversion (webgl)</t>
  </si>
  <si>
    <t>Speckle</t>
  </si>
  <si>
    <t>Autodesk Viewer</t>
  </si>
  <si>
    <t>Web IFC Viewer</t>
  </si>
  <si>
    <t>Non précisé, XKT?</t>
  </si>
  <si>
    <t>Backend : nodejs (Typescript)
Fontend : Vue.js</t>
  </si>
  <si>
    <t>Autodesk</t>
  </si>
  <si>
    <t xml:space="preserve">JavaScript </t>
  </si>
  <si>
    <t>Autodesk Server</t>
  </si>
  <si>
    <t>Non</t>
  </si>
  <si>
    <t>C# (Backend)
Typescript/Javascript (Frontend)</t>
  </si>
  <si>
    <t>Open source Common Development and Distribution License (CDDL)</t>
  </si>
  <si>
    <t>Open source</t>
  </si>
  <si>
    <t>ThatOpen/engine_components
ThatOpen/engine_web-ifc</t>
  </si>
  <si>
    <t>TypeScript with C++ elements on the back-end</t>
  </si>
  <si>
    <t>MIT license (front end)
Mozilla Public License Version 2.0 (Back-end)</t>
  </si>
  <si>
    <t>BasePath</t>
  </si>
  <si>
    <t>Template</t>
  </si>
  <si>
    <t>Template Path</t>
  </si>
  <si>
    <t>Page</t>
  </si>
  <si>
    <t>'Solutions'!${0}${1}</t>
  </si>
  <si>
    <t>A</t>
  </si>
  <si>
    <t>Rank</t>
  </si>
  <si>
    <t>Page1</t>
  </si>
  <si>
    <t>Page2</t>
  </si>
  <si>
    <t>Page3</t>
  </si>
  <si>
    <t>Name</t>
  </si>
  <si>
    <t>Outputs</t>
  </si>
  <si>
    <t>Output Path</t>
  </si>
  <si>
    <t>Page0</t>
  </si>
  <si>
    <t>=IF('Solutions'!${0}${1}="";"";'Solutions'!${0}${1})</t>
  </si>
  <si>
    <t>Solutions.Question</t>
  </si>
  <si>
    <t>Solutions.WebSite</t>
  </si>
  <si>
    <t>Solutions.Github</t>
  </si>
  <si>
    <t>Solutions.Comments</t>
  </si>
  <si>
    <t>Solutions.Description</t>
  </si>
  <si>
    <t>Solutions.Programming_Language</t>
  </si>
  <si>
    <t>Solutions.Pricing</t>
  </si>
  <si>
    <t>Solutions.Licence</t>
  </si>
  <si>
    <t>Solutions.Input_Format</t>
  </si>
  <si>
    <t>Solutions.Output_Format</t>
  </si>
  <si>
    <t>Solutions.Documentation</t>
  </si>
  <si>
    <t>Solutions.Caveat</t>
  </si>
  <si>
    <t>Solutions.Backend_model</t>
  </si>
  <si>
    <t>Solutions.BCF</t>
  </si>
  <si>
    <t>Solutions.BCF_API</t>
  </si>
  <si>
    <t>Paper\index.html</t>
  </si>
  <si>
    <t>Page Path</t>
  </si>
  <si>
    <t xml:space="preserve">                  &lt;tr&gt;
                    &lt;th scope="row"&gt;{{{{pages[0].Solutions[0].{0} }}}}&lt;/th&gt;
                    {{% for solution in page.Solutions %}}
                      &lt;td&gt;{{{{solution.{0}}}}}&lt;/td&gt;
                    {{% endfor %}}
                  &lt;/tr&gt;</t>
  </si>
  <si>
    <t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
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
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
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
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
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
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
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
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
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
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
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
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
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
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t>
  </si>
  <si>
    <t>Gestion du BCF</t>
  </si>
  <si>
    <t>API BCF</t>
  </si>
  <si>
    <t>Licence d'utilisation</t>
  </si>
  <si>
    <t>Modèle économique de l’éditeur</t>
  </si>
  <si>
    <t>Self-hosted</t>
  </si>
  <si>
    <t>bimdata/platform
bimdata/platform-back
bimdata/bimdata-viewer-sdk</t>
  </si>
  <si>
    <t>[bimdata.io](https://bimdata.io/)</t>
  </si>
  <si>
    <t>[docs.xbim.net](https://docs.xbim.net/)</t>
  </si>
  <si>
    <t>[speckle.systems](https://www.speckle.systems/)</t>
  </si>
  <si>
    <t>[aps.autodesk.com](https://aps.autodesk.com/viewer-sdk/)</t>
  </si>
  <si>
    <t>[thatopen.com](https://thatopen.com/)</t>
  </si>
  <si>
    <t>ThatOpen</t>
  </si>
  <si>
    <t>A partir de [5500€](https://bimdata.io/tarifs/) par an HT</t>
  </si>
  <si>
    <t>Javascript, based on [xeokit](https://xeokit.io/#testimonials) (Vue.js)</t>
  </si>
  <si>
    <t xml:space="preserve"> [Apache License Version 2.0](https://github.com/specklesystems/speckle-server?tab=License-1-ov-file)</t>
  </si>
  <si>
    <t>IFC (2x3 to 4.3), DWG, DXF, PDF, Point Clouds (las, laz, ply, xyz, e57) [Source](https://developers.bimdata.io/api/introduction/overview.html#model-api)</t>
  </si>
  <si>
    <t>3DM, DGN, DWG, FBX, GBXML, IFC, NWC, NWD, OBJ, PDF, RVT, STEP, STL, ZIP among others [Source](https://aps.autodesk.com/en/docs/model-derivative/v2/developers_guide/supported-translations/)</t>
  </si>
  <si>
    <t>SVF/SVF2 [Source](https://aps.autodesk.com/en/docs/viewer/v7/developers_guide/)</t>
  </si>
  <si>
    <t>Oui [Source](https://developers-staging.bimdata.io/api/introduction/overview.html#bcf-api)</t>
  </si>
  <si>
    <t>Partiellement [Source](https://github.com/xBimTeam/XbimBCF)</t>
  </si>
  <si>
    <t>Non [Source](https://speckle.community/t/support-for-bcf/533)</t>
  </si>
  <si>
    <t>Partiellement [Source](https://docs.thatopen.com/Tutorials/Components/Core/BCFTopics#integrating-with-bcf-)</t>
  </si>
  <si>
    <t>Editeur</t>
  </si>
  <si>
    <t>BIMDATA.IO</t>
  </si>
  <si>
    <t>xbim</t>
  </si>
  <si>
    <t>Open-source avec une entreprise de conseil [xBIM](https://xbim.net/)</t>
  </si>
  <si>
    <t>[0.5 Flex tokens par conversion](https://aps.autodesk.com/pricing) (IFC, Revit or Navisworks). Le prix public est € 2,75 par credit,  avec la possibilité de réductions pour des volumes importants.</t>
  </si>
  <si>
    <t>Propriétaire</t>
  </si>
  <si>
    <t>WexBIM (un dérivé du WebGL)</t>
  </si>
  <si>
    <t>Data format spécifique</t>
  </si>
  <si>
    <t>Self-hosted ou Hébergée</t>
  </si>
  <si>
    <t>template\template.html</t>
  </si>
  <si>
    <t>C:\Users\smoreau\Github\Divers\BIMViewers\output\</t>
  </si>
  <si>
    <t>paper\result.json</t>
  </si>
  <si>
    <t>Itwin</t>
  </si>
  <si>
    <t>Bentley</t>
  </si>
  <si>
    <t>Hébergement</t>
  </si>
  <si>
    <t>1. Fonctionnalités Principales :</t>
  </si>
  <si>
    <t>Visualisation 3D et navigation dans les modèles.</t>
  </si>
  <si>
    <t>Accès aux métadonnées BIM.</t>
  </si>
  <si>
    <t>Capacité à effectuer des mesures (distance, surface, etc.).</t>
  </si>
  <si>
    <t>Filtrage et visibilité des éléments.</t>
  </si>
  <si>
    <t>Ajout d'annotations et gestion des révisions.</t>
  </si>
  <si>
    <t>2. Compatibilité Technologique :</t>
  </si>
  <si>
    <t>Compatibilité avec les technologies utilisées par Egis (JavaScript, React).</t>
  </si>
  <si>
    <t>Support des principaux formats BIM (IFC, BCF) et capacité à traiter des fichiers natifs (RVT, Civil 3D).</t>
  </si>
  <si>
    <t>3. Performances :</t>
  </si>
  <si>
    <t>Temps de chargement des modèles BIM.</t>
  </si>
  <si>
    <t>Gestion de la mémoire pour les modèles complexes.</t>
  </si>
  <si>
    <t>4. Expérience Utilisateur :</t>
  </si>
  <si>
    <t>Interface utilisateur intuitive et performante.</t>
  </si>
  <si>
    <t>1. Infrastructure et Déploiement :</t>
  </si>
  <si>
    <t>Compatibilité avec l'infrastructure Docker et Kubernetes.</t>
  </si>
  <si>
    <t>Intégration avec le pipeline GitLab CI/CD.</t>
  </si>
  <si>
    <t>Scalabilité de la solution.</t>
  </si>
  <si>
    <t>2. Exigences de Sécurité :</t>
  </si>
  <si>
    <t>Intégration avec le système d'authentification interne d'Egis.</t>
  </si>
  <si>
    <t>Sécurisation des échanges de données (HTTPS, SSL/TLS).</t>
  </si>
  <si>
    <t>3. Documentation et Support :</t>
  </si>
  <si>
    <t>Qualité de la documentation fournie.</t>
  </si>
  <si>
    <t>Disponibilité du support technique.</t>
  </si>
  <si>
    <t>4. Modèle Économique :</t>
  </si>
  <si>
    <t>Étude du modèle de coût.</t>
  </si>
  <si>
    <t>Contraintes de licence.</t>
  </si>
  <si>
    <t>✅</t>
  </si>
  <si>
    <t>3D</t>
  </si>
  <si>
    <t>Metadata</t>
  </si>
  <si>
    <t>Measure</t>
  </si>
  <si>
    <t>Visibility</t>
  </si>
  <si>
    <t>Annotations</t>
  </si>
  <si>
    <t>Compatibility</t>
  </si>
  <si>
    <t>Format</t>
  </si>
  <si>
    <t>LoadingTime</t>
  </si>
  <si>
    <t>UserFriendly</t>
  </si>
  <si>
    <t>Docker</t>
  </si>
  <si>
    <t>Pipeline</t>
  </si>
  <si>
    <t>Scale</t>
  </si>
  <si>
    <t>Auth</t>
  </si>
  <si>
    <t>Encryption</t>
  </si>
  <si>
    <t>Documentation</t>
  </si>
  <si>
    <t>Support</t>
  </si>
  <si>
    <t>Cost</t>
  </si>
  <si>
    <t>Licence</t>
  </si>
  <si>
    <t>Solution.</t>
  </si>
  <si>
    <t>Solution.3D</t>
  </si>
  <si>
    <t>Solution.Metadata</t>
  </si>
  <si>
    <t>Solution.Measure</t>
  </si>
  <si>
    <t>Solution.Visibility</t>
  </si>
  <si>
    <t>Solution.Annotations</t>
  </si>
  <si>
    <t>Solution.Compatibility</t>
  </si>
  <si>
    <t>Solution.Format</t>
  </si>
  <si>
    <t>Solution.LoadingTime</t>
  </si>
  <si>
    <t>Solution.UserFriendly</t>
  </si>
  <si>
    <t>Solution.Docker</t>
  </si>
  <si>
    <t>Solution.Pipeline</t>
  </si>
  <si>
    <t>Solution.Scale</t>
  </si>
  <si>
    <t>Solution.Auth</t>
  </si>
  <si>
    <t>Solution.Encryption</t>
  </si>
  <si>
    <t>Solution.Documentation</t>
  </si>
  <si>
    <t>Solution.Support</t>
  </si>
  <si>
    <t>Solution.Cost</t>
  </si>
  <si>
    <t>Solution.Licence</t>
  </si>
  <si>
    <t>Solutions.Editor</t>
  </si>
  <si>
    <t>Memory</t>
  </si>
  <si>
    <t>Solutions.</t>
  </si>
  <si>
    <t>Solutions.3D</t>
  </si>
  <si>
    <t>Solutions.Metadata</t>
  </si>
  <si>
    <t>Solutions.Measure</t>
  </si>
  <si>
    <t>Solutions.Visibility</t>
  </si>
  <si>
    <t>Solutions.Annotations</t>
  </si>
  <si>
    <t>Solutions.Compatibility</t>
  </si>
  <si>
    <t>Solutions.Format</t>
  </si>
  <si>
    <t>Solutions.LoadingTime</t>
  </si>
  <si>
    <t>Solutions.Memory</t>
  </si>
  <si>
    <t>Solutions.UserFriendly</t>
  </si>
  <si>
    <t>Solutions.Docker</t>
  </si>
  <si>
    <t>Solutions.Pipeline</t>
  </si>
  <si>
    <t>Solutions.Scale</t>
  </si>
  <si>
    <t>Solutions.Auth</t>
  </si>
  <si>
    <t>Solutions.Encryption</t>
  </si>
  <si>
    <t>Solutions.Support</t>
  </si>
  <si>
    <t>Solutions.Cost</t>
  </si>
  <si>
    <t xml:space="preserve">            &lt;tr&gt;
              &lt;th scope="row"&gt;{{pages[0].Solutions[0].BCF_API }}&lt;/th&gt;
              {% for solution in page.Solutions %}
              &lt;td&gt;{{solution.BCF_API}}&lt;/td&gt;
              {% endfor %}
            &lt;/tr&gt;</t>
  </si>
  <si>
    <t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</t>
  </si>
  <si>
    <t xml:space="preserve">            &lt;tr&gt;
              &lt;th scope="row"&gt;{{pages[0].Solutions[0].WebSite }}&lt;/th&gt;
              {% for solution in page.Solutions %}
              &lt;td&gt;{{solution.WebSite}}&lt;/td&gt;
              {% endfor %}
            &lt;/tr&gt;</t>
  </si>
  <si>
    <t xml:space="preserve">            &lt;tr&gt;
              &lt;th scope="row"&gt;{{pages[0].Solutions[0].Github }}&lt;/th&gt;
              {% for solution in page.Solutions %}
              &lt;td&gt;{{solution.Github}}&lt;/td&gt;
              {% endfor %}
            &lt;/tr&gt;</t>
  </si>
  <si>
    <t xml:space="preserve">            &lt;tr&gt;
              &lt;th scope="row"&gt;{{pages[0].Solutions[0].Comments }}&lt;/th&gt;
              {% for solution in page.Solutions %}
              &lt;td&gt;{{solution.Comments}}&lt;/td&gt;
              {% endfor %}
            &lt;/tr&gt;</t>
  </si>
  <si>
    <t xml:space="preserve">            &lt;tr&gt;
              &lt;th scope="row"&gt;{{pages[0].Solutions[0].Editor }}&lt;/th&gt;
              {% for solution in page.Solutions %}
              &lt;td&gt;{{solution.Editor}}&lt;/td&gt;
              {% endfor %}
            &lt;/tr&gt;</t>
  </si>
  <si>
    <t xml:space="preserve">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</t>
  </si>
  <si>
    <t xml:space="preserve">            &lt;tr&gt;
              &lt;th scope="row"&gt;{{pages[0].Solutions[0].Pricing }}&lt;/th&gt;
              {% for solution in page.Solutions %}
              &lt;td&gt;{{solution.Pricing}}&lt;/td&gt;
              {% endfor %}
            &lt;/tr&gt;</t>
  </si>
  <si>
    <t xml:space="preserve">            &lt;tr&gt;
              &lt;th scope="row"&gt;{{pages[0].Solutions[0].Licence }}&lt;/th&gt;
              {% for solution in page.Solutions %}
              &lt;td&gt;{{solution.Licence}}&lt;/td&gt;
              {% endfor %}
            &lt;/tr&gt;</t>
  </si>
  <si>
    <t xml:space="preserve">            &lt;tr&gt;
              &lt;th scope="row"&gt;{{pages[0].Solutions[0].Input_Format }}&lt;/th&gt;
              {% for solution in page.Solutions %}
              &lt;td&gt;{{solution.Input_Format}}&lt;/td&gt;
              {% endfor %}
            &lt;/tr&gt;</t>
  </si>
  <si>
    <t xml:space="preserve">            &lt;tr&gt;
              &lt;th scope="row"&gt;{{pages[0].Solutions[0].Output_Format }}&lt;/th&gt;
              {% for solution in page.Solutions %}
              &lt;td&gt;{{solution.Output_Format}}&lt;/td&gt;
              {% endfor %}
            &lt;/tr&gt;</t>
  </si>
  <si>
    <t xml:space="preserve">            &lt;tr&gt;
              &lt;th scope="row"&gt;{{pages[0].Solutions[0].Backend_model }}&lt;/th&gt;
              {% for solution in page.Solutions %}
              &lt;td&gt;{{solution.Backend_model}}&lt;/td&gt;
              {% endfor %}
            &lt;/tr&gt;</t>
  </si>
  <si>
    <t xml:space="preserve">            &lt;tr&gt;
              &lt;th scope="row"&gt;{{pages[0].Solutions[0].BCF }}&lt;/th&gt;
              {% for solution in page.Solutions %}
              &lt;td&gt;{{solution.BCF}}&lt;/td&gt;
              {% endfor %}
            &lt;/tr&gt;</t>
  </si>
  <si>
    <t xml:space="preserve">            &lt;tr&gt;
              &lt;th scope="row"&gt;{{pages[0].Solutions[0].3D }}&lt;/th&gt;
              {% for solution in page.Solutions %}
              &lt;td&gt;{{solution.3D}}&lt;/td&gt;
              {% endfor %}
            &lt;/tr&gt;</t>
  </si>
  <si>
    <t xml:space="preserve">            &lt;tr&gt;
              &lt;th scope="row"&gt;{{pages[0].Solutions[0].Metadata }}&lt;/th&gt;
              {% for solution in page.Solutions %}
              &lt;td&gt;{{solution.Metadata}}&lt;/td&gt;
              {% endfor %}
            &lt;/tr&gt;</t>
  </si>
  <si>
    <t xml:space="preserve">            &lt;tr&gt;
              &lt;th scope="row"&gt;{{pages[0].Solutions[0].Measure }}&lt;/th&gt;
              {% for solution in page.Solutions %}
              &lt;td&gt;{{solution.Measure}}&lt;/td&gt;
              {% endfor %}
            &lt;/tr&gt;</t>
  </si>
  <si>
    <t xml:space="preserve">            &lt;tr&gt;
              &lt;th scope="row"&gt;{{pages[0].Solutions[0].Visibility }}&lt;/th&gt;
              {% for solution in page.Solutions %}
              &lt;td&gt;{{solution.Visibility}}&lt;/td&gt;
              {% endfor %}
            &lt;/tr&gt;</t>
  </si>
  <si>
    <t xml:space="preserve">            &lt;tr&gt;
              &lt;th scope="row"&gt;{{pages[0].Solutions[0].Annotations }}&lt;/th&gt;
              {% for solution in page.Solutions %}
              &lt;td&gt;{{solution.Annotations}}&lt;/td&gt;
              {% endfor %}
            &lt;/tr&gt;</t>
  </si>
  <si>
    <t xml:space="preserve">            &lt;tr&gt;
              &lt;th scope="row"&gt;{{pages[0].Solutions[0].Compatibility }}&lt;/th&gt;
              {% for solution in page.Solutions %}
              &lt;td&gt;{{solution.Compatibility}}&lt;/td&gt;
              {% endfor %}
            &lt;/tr&gt;</t>
  </si>
  <si>
    <t xml:space="preserve">            &lt;tr&gt;
              &lt;th scope="row"&gt;{{pages[0].Solutions[0].Format }}&lt;/th&gt;
              {% for solution in page.Solutions %}
              &lt;td&gt;{{solution.Format}}&lt;/td&gt;
              {% endfor %}
            &lt;/tr&gt;</t>
  </si>
  <si>
    <t xml:space="preserve">            &lt;tr&gt;
              &lt;th scope="row"&gt;{{pages[0].Solutions[0].LoadingTime }}&lt;/th&gt;
              {% for solution in page.Solutions %}
              &lt;td&gt;{{solution.LoadingTime}}&lt;/td&gt;
              {% endfor %}
            &lt;/tr&gt;</t>
  </si>
  <si>
    <t xml:space="preserve">            &lt;tr&gt;
              &lt;th scope="row"&gt;{{pages[0].Solutions[0].Memory }}&lt;/th&gt;
              {% for solution in page.Solutions %}
              &lt;td&gt;{{solution.Memory}}&lt;/td&gt;
              {% endfor %}
            &lt;/tr&gt;</t>
  </si>
  <si>
    <t xml:space="preserve">            &lt;tr&gt;
              &lt;th scope="row"&gt;{{pages[0].Solutions[0].UserFriendly }}&lt;/th&gt;
              {% for solution in page.Solutions %}
              &lt;td&gt;{{solution.UserFriendly}}&lt;/td&gt;
              {% endfor %}
            &lt;/tr&gt;</t>
  </si>
  <si>
    <t xml:space="preserve">            &lt;tr&gt;
              &lt;th scope="row"&gt;{{pages[0].Solutions[0].Docker }}&lt;/th&gt;
              {% for solution in page.Solutions %}
              &lt;td&gt;{{solution.Docker}}&lt;/td&gt;
              {% endfor %}
            &lt;/tr&gt;</t>
  </si>
  <si>
    <t xml:space="preserve">            &lt;tr&gt;
              &lt;th scope="row"&gt;{{pages[0].Solutions[0].Pipeline }}&lt;/th&gt;
              {% for solution in page.Solutions %}
              &lt;td&gt;{{solution.Pipeline}}&lt;/td&gt;
              {% endfor %}
            &lt;/tr&gt;</t>
  </si>
  <si>
    <t xml:space="preserve">            &lt;tr&gt;
              &lt;th scope="row"&gt;{{pages[0].Solutions[0].Scale }}&lt;/th&gt;
              {% for solution in page.Solutions %}
              &lt;td&gt;{{solution.Scale}}&lt;/td&gt;
              {% endfor %}
            &lt;/tr&gt;</t>
  </si>
  <si>
    <t xml:space="preserve">            &lt;tr&gt;
              &lt;th scope="row"&gt;{{pages[0].Solutions[0].Auth }}&lt;/th&gt;
              {% for solution in page.Solutions %}
              &lt;td&gt;{{solution.Auth}}&lt;/td&gt;
              {% endfor %}
            &lt;/tr&gt;</t>
  </si>
  <si>
    <t xml:space="preserve">            &lt;tr&gt;
              &lt;th scope="row"&gt;{{pages[0].Solutions[0].Encryption }}&lt;/th&gt;
              {% for solution in page.Solutions %}
              &lt;td&gt;{{solution.Encryption}}&lt;/td&gt;
              {% endfor %}
            &lt;/tr&gt;</t>
  </si>
  <si>
    <t xml:space="preserve">            &lt;tr&gt;
              &lt;th scope="row"&gt;{{pages[0].Solutions[0].Documentation }}&lt;/th&gt;
              {% for solution in page.Solutions %}
              &lt;td&gt;{{solution.Documentation}}&lt;/td&gt;
              {% endfor %}
            &lt;/tr&gt;</t>
  </si>
  <si>
    <t xml:space="preserve">            &lt;tr&gt;
              &lt;th scope="row"&gt;{{pages[0].Solutions[0].Support }}&lt;/th&gt;
              {% for solution in page.Solutions %}
              &lt;td&gt;{{solution.Support}}&lt;/td&gt;
              {% endfor %}
            &lt;/tr&gt;</t>
  </si>
  <si>
    <t xml:space="preserve">            &lt;tr&gt;
              &lt;th scope="row"&gt;{{pages[0].Solutions[0].Cost }}&lt;/th&gt;
              {% for solution in page.Solutions %}
              &lt;td&gt;{{solution.Cost}}&lt;/td&gt;
              {% endfor %}
            &lt;/tr&gt;</t>
  </si>
  <si>
    <t xml:space="preserve">            &lt;tr&gt;
              &lt;th scope="row"&gt;{{pages[0].Solutions[0].LicenceModel }}&lt;/th&gt;
              {% for solution in page.Solutions %}
              &lt;td&gt;{{solution.LicenceModel}}&lt;/td&gt;
              {% endfor %}
            &lt;/tr&gt;</t>
  </si>
  <si>
    <t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
            &lt;tr&gt;
              &lt;th scope="row"&gt;{{pages[0].Solutions[0].WebSite }}&lt;/th&gt;
              {% for solution in page.Solutions %}
              &lt;td&gt;{{solution.WebSite}}&lt;/td&gt;
              {% endfor %}
            &lt;/tr&gt;
            &lt;tr&gt;
              &lt;th scope="row"&gt;{{pages[0].Solutions[0].Github }}&lt;/th&gt;
              {% for solution in page.Solutions %}
              &lt;td&gt;{{solution.Github}}&lt;/td&gt;
              {% endfor %}
            &lt;/tr&gt;
            &lt;tr&gt;
              &lt;th scope="row"&gt;{{pages[0].Solutions[0].Comments }}&lt;/th&gt;
              {% for solution in page.Solutions %}
              &lt;td&gt;{{solution.Comments}}&lt;/td&gt;
              {% endfor %}
            &lt;/tr&gt;
            &lt;tr&gt;
              &lt;th scope="row"&gt;{{pages[0].Solutions[0].Editor }}&lt;/th&gt;
              {% for solution in page.Solutions %}
              &lt;td&gt;{{solution.Editor}}&lt;/td&gt;
              {% endfor %}
            &lt;/tr&gt;
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
            &lt;tr&gt;
              &lt;th scope="row"&gt;{{pages[0].Solutions[0].Pricing }}&lt;/th&gt;
              {% for solution in page.Solutions %}
              &lt;td&gt;{{solution.Pricing}}&lt;/td&gt;
              {% endfor %}
            &lt;/tr&gt;
            &lt;tr&gt;
              &lt;th scope="row"&gt;{{pages[0].Solutions[0].Licence }}&lt;/th&gt;
              {% for solution in page.Solutions %}
              &lt;td&gt;{{solution.Licence}}&lt;/td&gt;
              {% endfor %}
            &lt;/tr&gt;
            &lt;tr&gt;
              &lt;th scope="row"&gt;{{pages[0].Solutions[0].Input_Format }}&lt;/th&gt;
              {% for solution in page.Solutions %}
              &lt;td&gt;{{solution.Input_Format}}&lt;/td&gt;
              {% endfor %}
            &lt;/tr&gt;
            &lt;tr&gt;
              &lt;th scope="row"&gt;{{pages[0].Solutions[0].Output_Format }}&lt;/th&gt;
              {% for solution in page.Solutions %}
              &lt;td&gt;{{solution.Output_Format}}&lt;/td&gt;
              {% endfor %}
            &lt;/tr&gt;
            &lt;tr&gt;
              &lt;th scope="row"&gt;{{pages[0].Solutions[0].Backend_model }}&lt;/th&gt;
              {% for solution in page.Solutions %}
              &lt;td&gt;{{solution.Backend_model}}&lt;/td&gt;
              {% endfor %}
            &lt;/tr&gt;
            &lt;tr&gt;
              &lt;th scope="row"&gt;{{pages[0].Solutions[0].BCF }}&lt;/th&gt;
              {% for solution in page.Solutions %}
              &lt;td&gt;{{solution.BCF}}&lt;/td&gt;
              {% endfor %}
            &lt;/tr&gt;
            &lt;tr&gt;
              &lt;th scope="row"&gt;{{pages[0].Solutions[0].BCF_API }}&lt;/th&gt;
              {% for solution in page.Solutions %}
              &lt;td&gt;{{solution.BCF_API}}&lt;/td&gt;
              {% endfor %}
            &lt;/tr&gt;
            &lt;tr&gt;
              &lt;th scope="row"&gt;{{pages[0].Solutions[0].3D }}&lt;/th&gt;
              {% for solution in page.Solutions %}
              &lt;td&gt;{{solution.3D}}&lt;/td&gt;
              {% endfor %}
            &lt;/tr&gt;
            &lt;tr&gt;
              &lt;th scope="row"&gt;{{pages[0].Solutions[0].Metadata }}&lt;/th&gt;
              {% for solution in page.Solutions %}
              &lt;td&gt;{{solution.Metadata}}&lt;/td&gt;
              {% endfor %}
            &lt;/tr&gt;
            &lt;tr&gt;
              &lt;th scope="row"&gt;{{pages[0].Solutions[0].Measure }}&lt;/th&gt;
              {% for solution in page.Solutions %}
              &lt;td&gt;{{solution.Measure}}&lt;/td&gt;
              {% endfor %}
            &lt;/tr&gt;
            &lt;tr&gt;
              &lt;th scope="row"&gt;{{pages[0].Solutions[0].Visibility }}&lt;/th&gt;
              {% for solution in page.Solutions %}
              &lt;td&gt;{{solution.Visibility}}&lt;/td&gt;
              {% endfor %}
            &lt;/tr&gt;
            &lt;tr&gt;
              &lt;th scope="row"&gt;{{pages[0].Solutions[0].Annotations }}&lt;/th&gt;
              {% for solution in page.Solutions %}
              &lt;td&gt;{{solution.Annotations}}&lt;/td&gt;
              {% endfor %}
            &lt;/tr&gt;
            &lt;tr&gt;
              &lt;th scope="row"&gt;{{pages[0].Solutions[0].Compatibility }}&lt;/th&gt;
              {% for solution in page.Solutions %}
              &lt;td&gt;{{solution.Compatibility}}&lt;/td&gt;
              {% endfor %}
            &lt;/tr&gt;
            &lt;tr&gt;
              &lt;th scope="row"&gt;{{pages[0].Solutions[0].Format }}&lt;/th&gt;
              {% for solution in page.Solutions %}
              &lt;td&gt;{{solution.Format}}&lt;/td&gt;
              {% endfor %}
            &lt;/tr&gt;
            &lt;tr&gt;
              &lt;th scope="row"&gt;{{pages[0].Solutions[0].LoadingTime }}&lt;/th&gt;
              {% for solution in page.Solutions %}
              &lt;td&gt;{{solution.LoadingTime}}&lt;/td&gt;
              {% endfor %}
            &lt;/tr&gt;
            &lt;tr&gt;
              &lt;th scope="row"&gt;{{pages[0].Solutions[0].Memory }}&lt;/th&gt;
              {% for solution in page.Solutions %}
              &lt;td&gt;{{solution.Memory}}&lt;/td&gt;
              {% endfor %}
            &lt;/tr&gt;
            &lt;tr&gt;
              &lt;th scope="row"&gt;{{pages[0].Solutions[0].UserFriendly }}&lt;/th&gt;
              {% for solution in page.Solutions %}
              &lt;td&gt;{{solution.UserFriendly}}&lt;/td&gt;
              {% endfor %}
            &lt;/tr&gt;
            &lt;tr&gt;
              &lt;th scope="row"&gt;{{pages[0].Solutions[0].Docker }}&lt;/th&gt;
              {% for solution in page.Solutions %}
              &lt;td&gt;{{solution.Docker}}&lt;/td&gt;
              {% endfor %}
            &lt;/tr&gt;
            &lt;tr&gt;
              &lt;th scope="row"&gt;{{pages[0].Solutions[0].Pipeline }}&lt;/th&gt;
              {% for solution in page.Solutions %}
              &lt;td&gt;{{solution.Pipeline}}&lt;/td&gt;
              {% endfor %}
            &lt;/tr&gt;
            &lt;tr&gt;
              &lt;th scope="row"&gt;{{pages[0].Solutions[0].Scale }}&lt;/th&gt;
              {% for solution in page.Solutions %}
              &lt;td&gt;{{solution.Scale}}&lt;/td&gt;
              {% endfor %}
            &lt;/tr&gt;
            &lt;tr&gt;
              &lt;th scope="row"&gt;{{pages[0].Solutions[0].Auth }}&lt;/th&gt;
              {% for solution in page.Solutions %}
              &lt;td&gt;{{solution.Auth}}&lt;/td&gt;
              {% endfor %}
            &lt;/tr&gt;
            &lt;tr&gt;
              &lt;th scope="row"&gt;{{pages[0].Solutions[0].Encryption }}&lt;/th&gt;
              {% for solution in page.Solutions %}
              &lt;td&gt;{{solution.Encryption}}&lt;/td&gt;
              {% endfor %}
            &lt;/tr&gt;
            &lt;tr&gt;
              &lt;th scope="row"&gt;{{pages[0].Solutions[0].Documentation }}&lt;/th&gt;
              {% for solution in page.Solutions %}
              &lt;td&gt;{{solution.Documentation}}&lt;/td&gt;
              {% endfor %}
            &lt;/tr&gt;
            &lt;tr&gt;
              &lt;th scope="row"&gt;{{pages[0].Solutions[0].Support }}&lt;/th&gt;
              {% for solution in page.Solutions %}
              &lt;td&gt;{{solution.Support}}&lt;/td&gt;
              {% endfor %}
            &lt;/tr&gt;
            &lt;tr&gt;
              &lt;th scope="row"&gt;{{pages[0].Solutions[0].Cost }}&lt;/th&gt;
              {% for solution in page.Solutions %}
              &lt;td&gt;{{solution.Cost}}&lt;/td&gt;
              {% endfor %}
            &lt;/tr&gt;
            &lt;tr&gt;
              &lt;th scope="row"&gt;{{pages[0].Solutions[0].LicenceModel }}&lt;/th&gt;
              {% for solution in page.Solutions %}
              &lt;td&gt;{{solution.LicenceModel}}&lt;/td&gt;
              {% endfor %}
            &lt;/tr&gt;</t>
  </si>
  <si>
    <t>HTTPS, SSL/TLS</t>
  </si>
  <si>
    <t>Infrastructure Docker</t>
  </si>
  <si>
    <t>UX User-friendly</t>
  </si>
  <si>
    <t>Temps de chargement</t>
  </si>
  <si>
    <t>Visualisation 3D</t>
  </si>
  <si>
    <t>Métadonnées BIM.</t>
  </si>
  <si>
    <t>Mesures</t>
  </si>
  <si>
    <t>Filtrage des éléments</t>
  </si>
  <si>
    <t>Compatibilité React</t>
  </si>
  <si>
    <t xml:space="preserve"> IFC2x3 and IFC4 (including support for the latest Ifc4 Addendum 2).</t>
  </si>
  <si>
    <t>IFC3 and IFC4.x
Support pour les applications suivantes via des plugins : Revit, Rhino, Power BI, SketchUp, ArcGIS, QGIS, AutoCAD, Civil3D, ETABS, Navisworks, Archicad, Tekla</t>
  </si>
  <si>
    <t>IFC2X3, IFC4, IFC4X3</t>
  </si>
  <si>
    <t>⭐⭐</t>
  </si>
  <si>
    <t>⭐⭐⭐⭐</t>
  </si>
  <si>
    <t>⭐⭐⭐⭐⭐</t>
  </si>
  <si>
    <t>⭐⭐⭐</t>
  </si>
  <si>
    <t>Elapsed time: 5211 ms</t>
  </si>
  <si>
    <t>26 s</t>
  </si>
  <si>
    <t>25 s</t>
  </si>
  <si>
    <t>[Classifier](https://docs.thatopen.com/Tutorials/Components/Core/Classifier)</t>
  </si>
  <si>
    <t>20s Elements manquant lors de l'import IFC</t>
  </si>
  <si>
    <t>Basé sur Three.js.
⚠️ New version Fragement 2.0</t>
  </si>
  <si>
    <t>1 Credit per 2 GB of model processed. Each credit is between $1.10 and $1.15 [Pricing](https://developer.bentley.com/pricing/)</t>
  </si>
  <si>
    <t>Javascript</t>
  </si>
  <si>
    <t>[iTwin Platform](https://www.bentley.com/software/itwin-platform/)</t>
  </si>
  <si>
    <t>iTwin/itwinjs-core
iTwin/viewer</t>
  </si>
  <si>
    <t>Basé sur glTF [Source](https://www.itwinjs.org/reference/core-frontend/tiles/readgltfgraphicsargs/)</t>
  </si>
  <si>
    <t>Bentley iModels</t>
  </si>
  <si>
    <t>IFC2x3, IFC4, IFC4.3 et connecteurs pour de nombreux formats BIM [Source](https://developer.bentley.com/apis/synchronization/supported-formats/)</t>
  </si>
  <si>
    <t>✅ [Source](https://www.itwinjs.org/reference/core-frontend/measure/)</t>
  </si>
  <si>
    <t>✅ [Source](https://www.itwinjs.org/reference/core-frontend/tools/viewclipbyplanetool/) et  [Source](https://www.itwinjs.org/reference/core-frontend/rendering/emphasizeelements/hideselectedelements/)</t>
  </si>
  <si>
    <t>✅ [Source](https://www.itwinjs.org/reference/core-frontend/properties/engineeringlengthdescription/)</t>
  </si>
  <si>
    <t>✅ [Source](https://www.itwinjs.org/reference/core-frontend/selectionset/)</t>
  </si>
  <si>
    <t>✅[Source](https://www.itwinjs.org/reference/core-frontend/views/marker/)</t>
  </si>
  <si>
    <t>?</t>
  </si>
  <si>
    <t>✅ [Source](https://docs.thatopen.com/Tutorials/Components/Front/LengthMeasurement)</t>
  </si>
  <si>
    <t>✅ [Source](https://docs.thatopen.com/Tutorials/UserInterface/OBC/ElementProperties)</t>
  </si>
  <si>
    <t>✅ [Clipper](https://docs.thatopen.com/Tutorials/Components/Core/Clipper), [Hider](https://docs.thatopen.com/Tutorials/Components/Core/Hider)</t>
  </si>
  <si>
    <t>Assemblage des modèles</t>
  </si>
  <si>
    <t>✅[Source](https://docs.thatopen.com/Tutorials/Fragments/Fragments/FragmentsModels)</t>
  </si>
  <si>
    <t>✅[Source](https://www.itwinjs.org/learning/frontend/views/)</t>
  </si>
  <si>
    <t>✅[Source](https://aps.autodesk.com/en/docs/viewer/v7/reference/UI/PropertyPanel/)</t>
  </si>
  <si>
    <t>✅[Source](https://aps.autodesk.com/en/docs/viewer/v7/reference/Extensions/MarkupsCore/)</t>
  </si>
  <si>
    <t>✅[Source](https://aps.autodesk.com/en/docs/viewer/v7/reference/Extensions/DocumentBrowser/)</t>
  </si>
  <si>
    <t>✅[Source](https://aps.autodesk.com/en/docs/viewer/v7/reference/Extensions/SectionExtension/)</t>
  </si>
  <si>
    <t>✅[Source](https://aps.autodesk.com/en/docs/viewer/v6/reference/Extensions/MeasureExtension/)</t>
  </si>
  <si>
    <t>✅[Source](https://speckle.guide/viewer/loaders.html)</t>
  </si>
  <si>
    <t>✅[Source](https://speckle.guide/viewer/filtering-extension-api.html)</t>
  </si>
  <si>
    <t>✅[Source](https://speckle.guide/viewer/measurements-tool-api.html)</t>
  </si>
  <si>
    <t>✅[Source](https://speckle.guide/viewer/section-tool-api.html)</t>
  </si>
  <si>
    <t>✅[Source](https://speckle.guide/viewer/loading-example.html)</t>
  </si>
  <si>
    <t>✅[Source](https://speckle.guide/viewer/categorize-example.html)</t>
  </si>
  <si>
    <t>✅[Source](https://docs.xbim.net/XbimWebUI/classes/InteractiveClippingPlane.html)</t>
  </si>
  <si>
    <t>✅[Source](https://docs.xbim.net/examples/federating-models.html)</t>
  </si>
  <si>
    <t>✅[Source](https://developers.bimdata.io/viewer/reference/native_plugins.html#drawing-tools)</t>
  </si>
  <si>
    <t>✅[Source](https://developers.bimdata.io/viewer/reference/native_plugins.html#section)</t>
  </si>
  <si>
    <t>✅[Source](https://developers.bimdata.io/viewer/reference/native_plugins.html#structure-and-properties)</t>
  </si>
  <si>
    <t>✅[Partiellement](https://developers.bimdata.io/viewer/reference/native_plugins.html#_2d-measurements)</t>
  </si>
  <si>
    <t>✅[Source](https://developers.bimdata.io/viewer/reference/global_components.html#modelsloader)</t>
  </si>
  <si>
    <t>✅[Source](https://developers.bimdata.io/viewer/reference/native_plugins.html#instance-api-3)</t>
  </si>
  <si>
    <t>✅[Source](https://docs.xbim.net/examples/colourful-building.html)</t>
  </si>
  <si>
    <t>✅Partiellement [Source](https://docs.xbim.net/XbimWebUI/classes/Component.html)</t>
  </si>
  <si>
    <t>❌</t>
  </si>
  <si>
    <t>✅[Source](https://docs.xbim.net/examples/informational-overlay.html)</t>
  </si>
  <si>
    <t>Solutions.Assembly</t>
  </si>
  <si>
    <t>A partir de $9 par utilisateur et par mois pour la version hébergée. Compte Viewer gratuit. Propose des versions avec un serveur dédié et la possibilité d'installation On-Premise (Prix à la demande). Nécessite du [support pour la mise en production](https://speckle.guide/dev/server-manualsetup.html).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</si>
</sst>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64" fontId="0" fillId="0" borderId="0" xfId="0" applyNumberFormat="1" applyAlignment="1">
      <alignment wrapText="1"/>
    </xf>
    <xf numFmtId="0" fontId="2" fillId="0" borderId="1" xfId="2" applyAlignment="1">
      <alignment wrapText="1"/>
    </xf>
    <xf numFmtId="0" fontId="0" fillId="0" borderId="0" xfId="0" quotePrefix="1"/>
    <xf numFmtId="0" fontId="1" fillId="0" borderId="0" xfId="1" applyFill="1"/>
  </cellXfs>
  <cellStyles count="3">
    <cellStyle name="Heading 1" xfId="2" builtinId="16"/>
    <cellStyle name="Hyperlink" xfId="1" builtinId="8"/>
    <cellStyle name="Normal" xfId="0" builtinId="0"/>
  </cellStyles>
  <dxfs count="1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ck">
          <color theme="4"/>
        </bottom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60037-A6D6-4CCA-9709-69C87E900D88}" name="solutions" displayName="solutions" ref="A1:G24" totalsRowShown="0" headerRowDxfId="9" dataDxfId="7" headerRowBorderDxfId="8" headerRowCellStyle="Heading 1">
  <autoFilter ref="A1:G24" xr:uid="{95E60037-A6D6-4CCA-9709-69C87E900D88}"/>
  <tableColumns count="7">
    <tableColumn id="1" xr3:uid="{92CC1DDB-B790-4854-9AE4-368DEDA5F266}" name="Name" dataDxfId="6"/>
    <tableColumn id="2" xr3:uid="{876ED36E-0BB6-4AF3-9431-1B25D81E6A5D}" name="BIM Data" dataDxfId="5"/>
    <tableColumn id="4" xr3:uid="{5168E643-15C9-4D7A-BCCC-1084E0839554}" name="xBIM" dataDxfId="4"/>
    <tableColumn id="5" xr3:uid="{33F71E77-72F7-44AA-ABD4-97DE8C55107A}" name="Speckle" dataDxfId="3"/>
    <tableColumn id="6" xr3:uid="{1B49C74E-F978-4D16-A110-550032A56EA7}" name="Autodesk Viewer" dataDxfId="2"/>
    <tableColumn id="7" xr3:uid="{8AF75635-FE35-47A3-A502-FC7C66A4567C}" name="Web IFC Viewer" dataDxfId="1"/>
    <tableColumn id="8" xr3:uid="{8E14F58D-1263-4923-9902-0BC39A4D5FEE}" name="Itwi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mdata.io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thatopen.com/" TargetMode="External"/><Relationship Id="rId1" Type="http://schemas.openxmlformats.org/officeDocument/2006/relationships/hyperlink" Target="https://www.treegram.fr/" TargetMode="External"/><Relationship Id="rId6" Type="http://schemas.openxmlformats.org/officeDocument/2006/relationships/hyperlink" Target="https://aps.autodesk.com/viewer-sdk/" TargetMode="External"/><Relationship Id="rId5" Type="http://schemas.openxmlformats.org/officeDocument/2006/relationships/hyperlink" Target="https://www.speckle.systems/" TargetMode="External"/><Relationship Id="rId4" Type="http://schemas.openxmlformats.org/officeDocument/2006/relationships/hyperlink" Target="https://docs.xbim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1890-B70B-44BA-A330-A54BE1DDC511}">
  <dimension ref="A1:G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RowHeight="14.5" x14ac:dyDescent="0.35"/>
  <cols>
    <col min="1" max="1" width="20.1796875" style="1" customWidth="1"/>
    <col min="2" max="7" width="45.6328125" style="1" customWidth="1"/>
    <col min="8" max="14" width="30.6328125" style="1" customWidth="1"/>
    <col min="15" max="16384" width="8.7265625" style="1"/>
  </cols>
  <sheetData>
    <row r="1" spans="1:7" s="4" customFormat="1" ht="20" thickBot="1" x14ac:dyDescent="0.5">
      <c r="A1" s="4" t="s">
        <v>35</v>
      </c>
      <c r="B1" s="4" t="s">
        <v>0</v>
      </c>
      <c r="C1" s="4" t="s">
        <v>5</v>
      </c>
      <c r="D1" s="4" t="s">
        <v>10</v>
      </c>
      <c r="E1" s="4" t="s">
        <v>11</v>
      </c>
      <c r="F1" s="4" t="s">
        <v>12</v>
      </c>
      <c r="G1" s="4" t="s">
        <v>93</v>
      </c>
    </row>
    <row r="2" spans="1:7" ht="44" thickTop="1" x14ac:dyDescent="0.35">
      <c r="A2" s="1" t="s">
        <v>1</v>
      </c>
      <c r="B2" s="2" t="s">
        <v>65</v>
      </c>
      <c r="C2" s="6" t="s">
        <v>66</v>
      </c>
      <c r="D2" s="2" t="s">
        <v>67</v>
      </c>
      <c r="E2" s="2" t="s">
        <v>68</v>
      </c>
      <c r="F2" s="2" t="s">
        <v>69</v>
      </c>
      <c r="G2" s="2" t="s">
        <v>238</v>
      </c>
    </row>
    <row r="3" spans="1:7" ht="43.5" x14ac:dyDescent="0.35">
      <c r="A3" s="1" t="s">
        <v>2</v>
      </c>
      <c r="B3" s="1" t="s">
        <v>64</v>
      </c>
      <c r="C3" s="3" t="s">
        <v>4</v>
      </c>
      <c r="D3" s="1" t="s">
        <v>6</v>
      </c>
      <c r="F3" s="1" t="s">
        <v>22</v>
      </c>
      <c r="G3" s="1" t="s">
        <v>239</v>
      </c>
    </row>
    <row r="4" spans="1:7" x14ac:dyDescent="0.35">
      <c r="A4" s="1" t="s">
        <v>3</v>
      </c>
      <c r="C4" s="3"/>
    </row>
    <row r="5" spans="1:7" x14ac:dyDescent="0.35">
      <c r="A5" s="1" t="s">
        <v>81</v>
      </c>
      <c r="B5" s="1" t="s">
        <v>82</v>
      </c>
      <c r="C5" s="1" t="s">
        <v>83</v>
      </c>
      <c r="D5" s="1" t="s">
        <v>10</v>
      </c>
      <c r="E5" s="1" t="s">
        <v>15</v>
      </c>
      <c r="F5" s="1" t="s">
        <v>70</v>
      </c>
      <c r="G5" s="1" t="s">
        <v>94</v>
      </c>
    </row>
    <row r="6" spans="1:7" ht="29" x14ac:dyDescent="0.35">
      <c r="A6" s="1" t="s">
        <v>7</v>
      </c>
      <c r="B6" s="1" t="s">
        <v>72</v>
      </c>
      <c r="C6" s="1" t="s">
        <v>19</v>
      </c>
      <c r="D6" s="1" t="s">
        <v>14</v>
      </c>
      <c r="E6" s="1" t="s">
        <v>16</v>
      </c>
      <c r="F6" s="1" t="s">
        <v>23</v>
      </c>
      <c r="G6" s="1" t="s">
        <v>237</v>
      </c>
    </row>
    <row r="7" spans="1:7" ht="101.5" x14ac:dyDescent="0.35">
      <c r="A7" s="1" t="s">
        <v>62</v>
      </c>
      <c r="B7" t="s">
        <v>71</v>
      </c>
      <c r="C7" s="1" t="s">
        <v>84</v>
      </c>
      <c r="D7" s="1" t="s">
        <v>279</v>
      </c>
      <c r="E7" s="1" t="s">
        <v>85</v>
      </c>
      <c r="F7" s="1" t="s">
        <v>21</v>
      </c>
      <c r="G7" s="1" t="s">
        <v>236</v>
      </c>
    </row>
    <row r="8" spans="1:7" ht="43.5" x14ac:dyDescent="0.35">
      <c r="A8" s="1" t="s">
        <v>61</v>
      </c>
      <c r="B8" s="1" t="s">
        <v>86</v>
      </c>
      <c r="C8" s="1" t="s">
        <v>20</v>
      </c>
      <c r="D8" s="1" t="s">
        <v>73</v>
      </c>
      <c r="E8" s="1" t="s">
        <v>86</v>
      </c>
      <c r="F8" s="1" t="s">
        <v>24</v>
      </c>
      <c r="G8" s="1" t="s">
        <v>86</v>
      </c>
    </row>
    <row r="9" spans="1:7" ht="72.5" x14ac:dyDescent="0.35">
      <c r="A9" s="1" t="s">
        <v>8</v>
      </c>
      <c r="B9" s="1" t="s">
        <v>74</v>
      </c>
      <c r="C9" s="1" t="s">
        <v>223</v>
      </c>
      <c r="D9" s="1" t="s">
        <v>224</v>
      </c>
      <c r="E9" s="1" t="s">
        <v>75</v>
      </c>
      <c r="F9" s="1" t="s">
        <v>225</v>
      </c>
      <c r="G9" s="1" t="s">
        <v>242</v>
      </c>
    </row>
    <row r="10" spans="1:7" ht="43.5" x14ac:dyDescent="0.35">
      <c r="A10" s="1" t="s">
        <v>9</v>
      </c>
      <c r="B10" s="1" t="s">
        <v>13</v>
      </c>
      <c r="C10" s="1" t="s">
        <v>87</v>
      </c>
      <c r="D10" s="1" t="s">
        <v>88</v>
      </c>
      <c r="E10" s="1" t="s">
        <v>76</v>
      </c>
      <c r="F10" s="1" t="s">
        <v>235</v>
      </c>
      <c r="G10" s="1" t="s">
        <v>240</v>
      </c>
    </row>
    <row r="11" spans="1:7" x14ac:dyDescent="0.35">
      <c r="A11" s="1" t="s">
        <v>95</v>
      </c>
      <c r="B11" s="1" t="s">
        <v>89</v>
      </c>
      <c r="C11" s="1" t="s">
        <v>89</v>
      </c>
      <c r="D11" s="1" t="s">
        <v>89</v>
      </c>
      <c r="E11" s="1" t="s">
        <v>17</v>
      </c>
      <c r="F11" s="1" t="s">
        <v>63</v>
      </c>
      <c r="G11" s="1" t="s">
        <v>241</v>
      </c>
    </row>
    <row r="12" spans="1:7" ht="43.5" x14ac:dyDescent="0.35">
      <c r="A12" s="1" t="s">
        <v>59</v>
      </c>
      <c r="B12" s="1" t="s">
        <v>77</v>
      </c>
      <c r="C12" s="1" t="s">
        <v>78</v>
      </c>
      <c r="D12" s="1" t="s">
        <v>79</v>
      </c>
      <c r="E12" s="1" t="s">
        <v>18</v>
      </c>
      <c r="F12" s="1" t="s">
        <v>80</v>
      </c>
      <c r="G12" s="1" t="s">
        <v>18</v>
      </c>
    </row>
    <row r="13" spans="1:7" ht="43.5" x14ac:dyDescent="0.35">
      <c r="A13" s="1" t="s">
        <v>60</v>
      </c>
      <c r="B13" s="1" t="s">
        <v>77</v>
      </c>
      <c r="C13" s="1" t="s">
        <v>78</v>
      </c>
      <c r="D13" s="1" t="s">
        <v>79</v>
      </c>
      <c r="E13" s="1" t="s">
        <v>18</v>
      </c>
      <c r="F13" s="1" t="s">
        <v>80</v>
      </c>
      <c r="G13" s="1" t="s">
        <v>18</v>
      </c>
    </row>
    <row r="14" spans="1:7" ht="87" x14ac:dyDescent="0.35">
      <c r="A14" s="1" t="s">
        <v>218</v>
      </c>
      <c r="B14" s="1" t="s">
        <v>269</v>
      </c>
      <c r="C14" s="1" t="s">
        <v>266</v>
      </c>
      <c r="D14" s="1" t="s">
        <v>263</v>
      </c>
      <c r="E14" s="1" t="s">
        <v>258</v>
      </c>
      <c r="F14" s="1" t="s">
        <v>251</v>
      </c>
      <c r="G14" s="1" t="s">
        <v>244</v>
      </c>
    </row>
    <row r="15" spans="1:7" ht="43.5" x14ac:dyDescent="0.35">
      <c r="A15" s="1" t="s">
        <v>219</v>
      </c>
      <c r="B15" s="1" t="s">
        <v>270</v>
      </c>
      <c r="C15" s="1" t="s">
        <v>275</v>
      </c>
      <c r="D15" s="1" t="s">
        <v>264</v>
      </c>
      <c r="E15" s="1" t="s">
        <v>255</v>
      </c>
      <c r="F15" s="1" t="s">
        <v>250</v>
      </c>
      <c r="G15" s="1" t="s">
        <v>245</v>
      </c>
    </row>
    <row r="16" spans="1:7" ht="43.5" x14ac:dyDescent="0.35">
      <c r="A16" s="1" t="s">
        <v>220</v>
      </c>
      <c r="B16" s="1" t="s">
        <v>271</v>
      </c>
      <c r="C16" s="1" t="s">
        <v>276</v>
      </c>
      <c r="D16" s="1" t="s">
        <v>262</v>
      </c>
      <c r="E16" s="1" t="s">
        <v>259</v>
      </c>
      <c r="F16" s="1" t="s">
        <v>249</v>
      </c>
      <c r="G16" s="1" t="s">
        <v>243</v>
      </c>
    </row>
    <row r="17" spans="1:7" ht="43.5" x14ac:dyDescent="0.35">
      <c r="A17" s="1" t="s">
        <v>221</v>
      </c>
      <c r="B17" s="1" t="s">
        <v>273</v>
      </c>
      <c r="C17" s="1" t="s">
        <v>274</v>
      </c>
      <c r="D17" s="1" t="s">
        <v>261</v>
      </c>
      <c r="E17" s="1" t="s">
        <v>255</v>
      </c>
      <c r="F17" s="1" t="s">
        <v>233</v>
      </c>
      <c r="G17" s="1" t="s">
        <v>246</v>
      </c>
    </row>
    <row r="18" spans="1:7" ht="29" x14ac:dyDescent="0.35">
      <c r="A18" s="1" t="s">
        <v>128</v>
      </c>
      <c r="B18" s="1" t="s">
        <v>268</v>
      </c>
      <c r="C18" s="1" t="s">
        <v>277</v>
      </c>
      <c r="D18" s="1" t="s">
        <v>265</v>
      </c>
      <c r="E18" s="1" t="s">
        <v>256</v>
      </c>
      <c r="F18" s="1" t="s">
        <v>247</v>
      </c>
      <c r="G18" s="1" t="s">
        <v>247</v>
      </c>
    </row>
    <row r="19" spans="1:7" ht="29" x14ac:dyDescent="0.35">
      <c r="A19" s="1" t="s">
        <v>252</v>
      </c>
      <c r="B19" s="1" t="s">
        <v>272</v>
      </c>
      <c r="C19" s="1" t="s">
        <v>267</v>
      </c>
      <c r="D19" s="1" t="s">
        <v>260</v>
      </c>
      <c r="E19" s="1" t="s">
        <v>257</v>
      </c>
      <c r="F19" s="1" t="s">
        <v>253</v>
      </c>
      <c r="G19" s="1" t="s">
        <v>254</v>
      </c>
    </row>
    <row r="20" spans="1:7" x14ac:dyDescent="0.35">
      <c r="A20" s="1" t="s">
        <v>222</v>
      </c>
      <c r="B20" s="1" t="s">
        <v>123</v>
      </c>
      <c r="C20" s="1" t="s">
        <v>123</v>
      </c>
      <c r="D20" s="1" t="s">
        <v>123</v>
      </c>
      <c r="E20" s="1" t="s">
        <v>123</v>
      </c>
      <c r="F20" s="1" t="s">
        <v>123</v>
      </c>
      <c r="G20" s="1" t="s">
        <v>123</v>
      </c>
    </row>
    <row r="21" spans="1:7" x14ac:dyDescent="0.35">
      <c r="A21" s="1" t="s">
        <v>217</v>
      </c>
      <c r="B21" s="1" t="s">
        <v>231</v>
      </c>
      <c r="C21" s="1" t="s">
        <v>230</v>
      </c>
      <c r="D21" s="1" t="s">
        <v>232</v>
      </c>
      <c r="E21" s="1" t="s">
        <v>234</v>
      </c>
      <c r="F21" s="1" t="s">
        <v>248</v>
      </c>
      <c r="G21" s="1" t="s">
        <v>248</v>
      </c>
    </row>
    <row r="22" spans="1:7" x14ac:dyDescent="0.35">
      <c r="A22" s="1" t="s">
        <v>216</v>
      </c>
      <c r="B22" s="1" t="s">
        <v>227</v>
      </c>
      <c r="C22" s="1" t="s">
        <v>226</v>
      </c>
      <c r="D22" s="1" t="s">
        <v>227</v>
      </c>
      <c r="E22" s="1" t="s">
        <v>229</v>
      </c>
      <c r="F22" s="1" t="s">
        <v>228</v>
      </c>
      <c r="G22" s="1" t="s">
        <v>229</v>
      </c>
    </row>
    <row r="23" spans="1:7" x14ac:dyDescent="0.35">
      <c r="A23" s="1" t="s">
        <v>215</v>
      </c>
      <c r="B23" s="1" t="s">
        <v>123</v>
      </c>
      <c r="C23" s="1" t="s">
        <v>123</v>
      </c>
      <c r="D23" s="1" t="s">
        <v>123</v>
      </c>
      <c r="E23" s="1" t="s">
        <v>123</v>
      </c>
      <c r="F23" s="1" t="s">
        <v>123</v>
      </c>
    </row>
    <row r="24" spans="1:7" x14ac:dyDescent="0.35">
      <c r="A24" s="1" t="s">
        <v>214</v>
      </c>
      <c r="B24" s="1" t="s">
        <v>123</v>
      </c>
      <c r="C24" s="1" t="s">
        <v>123</v>
      </c>
      <c r="D24" s="1" t="s">
        <v>123</v>
      </c>
      <c r="E24" s="1" t="s">
        <v>123</v>
      </c>
      <c r="F24" s="1" t="s">
        <v>123</v>
      </c>
      <c r="G24" s="1" t="s">
        <v>123</v>
      </c>
    </row>
  </sheetData>
  <dataConsolidate/>
  <hyperlinks>
    <hyperlink ref="G2" r:id="rId1" display="https://www.treegram.fr/" xr:uid="{6ACA7F1F-FF75-4C86-A4AD-2F0EC4068D82}"/>
    <hyperlink ref="F2" r:id="rId2" display="https://thatopen.com/" xr:uid="{604633FA-EAC1-4195-B8A7-B7F67FBFE428}"/>
    <hyperlink ref="B2" r:id="rId3" display="https://bimdata.io/" xr:uid="{03333235-D660-426E-803E-A5FC0B49371A}"/>
    <hyperlink ref="C2" r:id="rId4" display="https://docs.xbim.net/" xr:uid="{40852D35-93C5-4C6F-9AAE-FD0E7F378CE9}"/>
    <hyperlink ref="D2" r:id="rId5" display="https://www.speckle.systems/" xr:uid="{AF333FE9-922C-47A5-A79E-8DC1B6DD158A}"/>
    <hyperlink ref="E2" r:id="rId6" display="https://aps.autodesk.com/viewer-sdk/" xr:uid="{B4E87141-1B85-46FF-9DD9-9BD76F650813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BCAB-D58B-4055-954D-5DC230B3941D}">
  <dimension ref="B3:AB50"/>
  <sheetViews>
    <sheetView tabSelected="1" workbookViewId="0">
      <selection activeCell="E20" sqref="E20"/>
    </sheetView>
  </sheetViews>
  <sheetFormatPr defaultRowHeight="14.5" x14ac:dyDescent="0.35"/>
  <cols>
    <col min="3" max="4" width="14.7265625" customWidth="1"/>
    <col min="5" max="5" width="20.08984375" customWidth="1"/>
    <col min="23" max="23" width="23.453125" customWidth="1"/>
    <col min="24" max="24" width="15.453125" customWidth="1"/>
    <col min="25" max="25" width="17.1796875" customWidth="1"/>
  </cols>
  <sheetData>
    <row r="3" spans="2:28" x14ac:dyDescent="0.35">
      <c r="B3" t="s">
        <v>25</v>
      </c>
      <c r="C3" t="s">
        <v>91</v>
      </c>
    </row>
    <row r="4" spans="2:28" x14ac:dyDescent="0.35">
      <c r="B4" t="s">
        <v>26</v>
      </c>
      <c r="C4" t="s">
        <v>90</v>
      </c>
    </row>
    <row r="5" spans="2:28" x14ac:dyDescent="0.35">
      <c r="B5" t="s">
        <v>27</v>
      </c>
      <c r="C5" t="str">
        <f>_xlfn.CONCAT(C3,C4)</f>
        <v>C:\Users\smoreau\Github\Divers\BIMViewers\output\template\template.html</v>
      </c>
    </row>
    <row r="6" spans="2:28" x14ac:dyDescent="0.35">
      <c r="C6" t="str">
        <f>_xll.READALLTEXT(C5)</f>
        <v>&lt;!doctype html&gt;_x000D_
&lt;html lang="en"&gt;_x000D_
_x000D_
&lt;head&gt;_x000D_
  &lt;meta charset="utf-8"&gt;_x000D_
  &lt;meta name="viewport" content="width=device-width, initial-scale=1"&gt;_x000D_
  &lt;title&gt;BIM 42&lt;/title&gt;_x000D_
  &lt;link_x000D_
    href="https://fonts.googleapis.com/css2?family=Titillium+Web:ital,wght@0,200;0,300;0,400;0,600;0,700;0,900;1,200;1,300;1,400;1,600;1,700&amp;display=swap"_x000D_
    rel="stylesheet"&gt;_x000D_
  &lt;link href="https://cdn.jsdelivr.net/npm/bootstrap@5.3.3/dist/css/bootstrap.min.css" rel="stylesheet"_x000D_
    integrity="sha384-QWTKZyjpPEjISv5WaRU9OFeRpok6YctnYmDr5pNlyT2bRjXh0JMhjY6hW+ALEwIH" crossorigin="anonymous"&gt;_x000D_
  &lt;link href="style.css" rel="stylesheet"&gt;_x000D_
&lt;/head&gt;_x000D_
_x000D_
&lt;body&gt;_x000D_
  &lt;main&gt;_x000D_
    {% for page in pages %}_x000D_
    {% if page.Page == "Page0" %}{% continue %}{% endif %}_x000D_
_x000D_
    &lt;page size="A4" class="d-flex flex-column"&gt;_x000D_
      &lt;article class="flex-grow-1"&gt;_x000D_
        &lt;table class="table table-striped"&gt;_x000D_
          &lt;thead&gt;_x000D_
            &lt;tr&gt;_x000D_
              &lt;th scope="col"&gt; &lt;/th&gt;_x000D_
              {% for solution in page.Solutions %}_x000D_
              &lt;th scope="col"&gt;{{solution.Question}}&lt;/th&gt;_x000D_
              {% endfor %}_x000D_
            &lt;/tr&gt;_x000D_
          &lt;/thead&gt;_x000D_
          &lt;tbody&gt;_x000D_
            &lt;tr&gt;_x000D_
              &lt;th scope="row"&gt;{{pages[0].Solutions[0].Question }}&lt;/th&gt;_x000D_
              {% for solution in page.Solutions %}_x000D_
              &lt;td&gt;{{solution.Question}}&lt;/td&gt;_x000D_
              {% endfor %}_x000D_
            &lt;/tr&gt;_x000D_
            &lt;tr&gt;_x000D_
              &lt;th scope="row"&gt;{{pages[0].Solutions[0].WebSite }}&lt;/th&gt;_x000D_
              {% for solution in page.Solutions %}_x000D_
              &lt;td&gt;{{solution.WebSite}}&lt;/td&gt;_x000D_
              {% endfor %}_x000D_
            &lt;/tr&gt;_x000D_
            &lt;tr&gt;_x000D_
              &lt;th scope="row"&gt;{{pages[0].Solutions[0].Github }}&lt;/th&gt;_x000D_
              {% for solution in page.Solutions %}_x000D_
              &lt;td&gt;{{solution.Github}}&lt;/td&gt;_x000D_
              {% endfor %}_x000D_
            &lt;/tr&gt;_x000D_
            &lt;tr&gt;_x000D_
              &lt;th scope="row"&gt;{{pages[0].Solutions[0].Editor }}&lt;/th&gt;_x000D_
              {% for solution in page.Solutions %}_x000D_
              &lt;td&gt;{{solution.Editor}}&lt;/td&gt;_x000D_
              {% endfor %}_x000D_
            &lt;/tr&gt;_x000D_
            &lt;tr&gt;_x000D_
              &lt;th scope="row"&gt;{{pages[0].Solutions[0].Programming_Language }}&lt;/th&gt;_x000D_
              {% for solution in page.Solutions %}_x000D_
              &lt;td&gt;{{solution.Programming_Language}}&lt;/td&gt;_x000D_
              {% endfor %}_x000D_
            &lt;/tr&gt;_x000D_
            &lt;tr&gt;_x000D_
              &lt;th scope="row"&gt;{{pages[0].Solutions[0].Pricing }}&lt;/th&gt;_x000D_
              {% for solution in page.Solutions %}_x000D_
              &lt;td&gt;{{solution.Pricing}}&lt;/td&gt;_x000D_
              {% endfor %}_x000D_
            &lt;/tr&gt;_x000D_
            &lt;tr&gt;_x000D_
              &lt;th scope="row"&gt;{{pages[0].Solutions[0].Licence }}&lt;/th&gt;_x000D_
              {% for solution in page.Solutions %}_x000D_
              &lt;td&gt;{{solution.Licence}}&lt;/td&gt;_x000D_
              {% endfor %}_x000D_
            &lt;/tr&gt;_x000D_
            &lt;tr&gt;_x000D_
              &lt;th scope="row"&gt;{{pages[0].Solutions[0].Input_Format }}&lt;/th&gt;_x000D_
              {% for solution in page.Solutions %}_x000D_
              &lt;td&gt;{{solution.Input_Format}}&lt;/td&gt;_x000D_
              {% endfor %}_x000D_
            &lt;/tr&gt;_x000D_
            &lt;tr&gt;_x000D_
              &lt;th scope="row"&gt;{{pages[0].Solutions[0].Output_Format }}&lt;/th&gt;_x000D_
              {% for solution in page.Solutions %}_x000D_
              &lt;td&gt;{{solution.Output_Format}}&lt;/td&gt;_x000D_
              {% endfor %}_x000D_
            &lt;/tr&gt;_x000D_
            &lt;tr&gt;_x000D_
              &lt;th scope="row"&gt;{{pages[0].Solutions[0].Backend_model }}&lt;/th&gt;_x000D_
              {% for solution in page.Solutions %}_x000D_
              &lt;td&gt;{{solution.Backend_model}}&lt;/td&gt;_x000D_
              {% endfor %}_x000D_
            &lt;/tr&gt;_x000D_
            &lt;tr&gt;_x000D_
              &lt;th scope="row"&gt;{{pages[0].Solutions[0].BCF }}&lt;/th&gt;_x000D_
              {% for solution in page.Solutions %}_x000D_
              &lt;td&gt;{{solution.BCF}}&lt;/td&gt;_x000D_
              {% endfor %}_x000D_
            &lt;/tr&gt;_x000D_
            &lt;tr&gt;_x000D_
              &lt;th scope="row"&gt;{{pages[0].Solutions[0].BCF_API }}&lt;/th&gt;_x000D_
              {% for solution in page.Solutions %}_x000D_
              &lt;td&gt;{{solution.BCF_API}}&lt;/td&gt;_x000D_
              {% endfor %}_x000D_
            &lt;/tr&gt;_x000D_
          &lt;/tbody&gt;_x000D_
        &lt;/table&gt;_x000D_
      &lt;/article&gt;_x000D_
      &lt;footer class="d-flex"&gt;_x000D_
        &lt;img height="20rem" src="bim42_logo.png" alt="BIM 42"/&gt;_x000D_
        &lt;p class="flex-grow-1 mb-0"&gt;BIM Viewer&lt;/p&gt;_x000D_
        &lt;p class="mb-0"&gt;{{ forloop.index }} of {{ forloop.length }}&lt;/p&gt;_x000D_
      &lt;/footer&gt;_x000D_
    &lt;/page&gt;_x000D_
_x000D_
    &lt;page size="A4" class="d-flex flex-column"&gt;_x000D_
      &lt;article class="flex-grow-1"&gt;_x000D_
        &lt;table class="table table-striped"&gt;_x000D_
          &lt;thead&gt;_x000D_
            &lt;tr&gt;_x000D_
              &lt;th scope="col"&gt; &lt;/th&gt;_x000D_
              {% for solution in page.Solutions %}_x000D_
              &lt;th scope="col"&gt;{{solution.Question}}&lt;/th&gt;_x000D_
              {% endfor %}_x000D_
            &lt;/tr&gt;_x000D_
          &lt;/thead&gt;_x000D_
          &lt;tbody&gt;_x000D_
            &lt;tr&gt;_x000D_
              &lt;th scope="row"&gt;{{pages[0].Solutions[0].3D }}&lt;/th&gt;_x000D_
              {% for solution in page.Solutions %}_x000D_
              &lt;td&gt;{{solution.3D}}&lt;/td&gt;_x000D_
              {% endfor %}_x000D_
            &lt;/tr&gt;_x000D_
            &lt;tr&gt;_x000D_
              &lt;th scope="row"&gt;{{pages[0].Solutions[0].Metadata }}&lt;/th&gt;_x000D_
              {% for solution in page.Solutions %}_x000D_
              &lt;td&gt;{{solution.Metadata}}&lt;/td&gt;_x000D_
              {% endfor %}_x000D_
            &lt;/tr&gt;_x000D_
            &lt;tr&gt;_x000D_
              &lt;th scope="row"&gt;{{pages[0].Solutions[0].Measure }}&lt;/th&gt;_x000D_
              {% for solution in page.Solutions %}_x000D_
              &lt;td&gt;{{solution.Measure}}&lt;/td&gt;_x000D_
              {% endfor %}_x000D_
            &lt;/tr&gt;_x000D_
            &lt;tr&gt;_x000D_
              &lt;th scope="row"&gt;{{pages[0].Solutions[0].Visibility }}&lt;/th&gt;_x000D_
              {% for solution in page.Solutions %}_x000D_
              &lt;td&gt;{{solution.Visibility}}&lt;/td&gt;_x000D_
              {% endfor %}_x000D_
            &lt;/tr&gt;_x000D_
            &lt;tr&gt;_x000D_
              &lt;th scope="row"&gt;{{pages[0].Solutions[0].Annotations }}&lt;/th&gt;_x000D_
              {% for solution in page.Solutions %}_x000D_
              &lt;td&gt;{{solution.Annotations}}&lt;/td&gt;_x000D_
              {% endfor %}_x000D_
            &lt;/tr&gt;_x000D_
            &lt;tr&gt;_x000D_
              &lt;th scope="row"&gt;{{pages[0].Solutions[0].Assembly }}&lt;/th&gt;_x000D_
              {% for solution in page.Solutions %}_x000D_
              &lt;td&gt;{{solution.Assembly}}&lt;/td&gt;_x000D_
              {% endfor %}_x000D_
            &lt;/tr&gt;_x000D_
            &lt;tr&gt;_x000D_
              &lt;th scope="row"&gt;{{pages[0].Solutions[0].Compatibility }}&lt;/th&gt;_x000D_
              {% for solution in page.Solutions %}_x000D_
              &lt;td&gt;{{solution.Compatibility}}&lt;/td&gt;_x000D_
              {% endfor %}_x000D_
            &lt;/tr&gt;_x000D_
            &lt;tr&gt;_x000D_
              &lt;th scope="row"&gt;{{pages[0].Solutions[0].LoadingTime }}&lt;/th&gt;_x000D_
              {% for solution in page.Solutions %}_x000D_
              &lt;td&gt;{{solution.LoadingTime}}&lt;/td&gt;_x000D_
              {% endfor %}_x000D_
            &lt;/tr&gt;_x000D_
            &lt;tr&gt;_x000D_
              &lt;th scope="row"&gt;{{pages[0].Solutions[0].UserFriendly }}&lt;/th&gt;_x000D_
              {% for solution in page.Solutions %}_x000D_
              &lt;td&gt;{{solution.UserFriendly}}&lt;/td&gt;_x000D_
              {% endfor %}_x000D_
            &lt;/tr&gt;_x000D_
            &lt;tr&gt;_x000D_
              &lt;th scope="row"&gt;{{pages[0].Solutions[0].Docker }}&lt;/th&gt;_x000D_
              {% for solution in page.Solutions %}_x000D_
              &lt;td&gt;{{solution.Docker}}&lt;/td&gt;_x000D_
              {% endfor %}_x000D_
            &lt;/tr&gt;_x000D_
            &lt;tr&gt;_x000D_
              &lt;th scope="row"&gt;{{pages[0].Solutions[0].Encryption }}&lt;/th&gt;_x000D_
              {% for solution in page.Solutions %}_x000D_
              &lt;td&gt;{{solution.Encryption}}&lt;/td&gt;_x000D_
              {% endfor %}_x000D_
            &lt;/tr&gt;_x000D_
          &lt;/tbody&gt;_x000D_
        &lt;/table&gt;_x000D_
      &lt;/article&gt;_x000D_
      &lt;footer class="d-flex"&gt;_x000D_
        &lt;img height="20rem" src="bim42_logo.png" alt="BIM 42"/&gt;_x000D_
        &lt;p class="flex-grow-1 mb-0"&gt;BIM Viewer&lt;/p&gt;_x000D_
        &lt;p class="mb-0"&gt;{{ forloop.index }} of {{ forloop.length }}&lt;/p&gt;_x000D_
      &lt;/footer&gt;_x000D_
    &lt;/page&gt;_x000D_
    {% endfor %}_x000D_
  &lt;/main&gt;_x000D_
  &lt;script src="https://cdn.jsdelivr.net/npm/bootstrap@5.3.3/dist/js/bootstrap.bundle.min.js"_x000D_
    integrity="sha384-YvpcrYf0tY3lHB60NNkmXc5s9fDVZLESaAA55NDzOxhy9GkcIdslK1eN7N6jIeHz"_x000D_
    crossorigin="anonymous"&gt;&lt;/script&gt;_x000D_
&lt;/body&gt;_x000D_
_x000D_
&lt;/html&gt;</v>
      </c>
    </row>
    <row r="7" spans="2:28" x14ac:dyDescent="0.35">
      <c r="B7" t="s">
        <v>36</v>
      </c>
      <c r="C7" t="s">
        <v>92</v>
      </c>
    </row>
    <row r="8" spans="2:28" x14ac:dyDescent="0.35">
      <c r="B8" t="s">
        <v>37</v>
      </c>
      <c r="C8" t="str">
        <f>_xlfn.CONCAT(C$3,C7)</f>
        <v>C:\Users\smoreau\Github\Divers\BIMViewers\output\paper\result.json</v>
      </c>
    </row>
    <row r="9" spans="2:28" x14ac:dyDescent="0.35">
      <c r="B9" t="s">
        <v>28</v>
      </c>
      <c r="C9" s="5" t="s">
        <v>55</v>
      </c>
    </row>
    <row r="10" spans="2:28" x14ac:dyDescent="0.35">
      <c r="B10" t="s">
        <v>56</v>
      </c>
      <c r="C10" t="str">
        <f>_xlfn.CONCAT(C$3,C9)</f>
        <v>C:\Users\smoreau\Github\Divers\BIMViewers\output\Paper\index.html</v>
      </c>
    </row>
    <row r="11" spans="2:28" x14ac:dyDescent="0.35">
      <c r="C11" s="5"/>
    </row>
    <row r="12" spans="2:28" x14ac:dyDescent="0.35">
      <c r="C12" s="5" t="str">
        <f>_xll.RENDERTEMPLATETOFILE(C10,C6,D18:AB25)</f>
        <v>Text written to C:\Users\smoreau\Github\Divers\BIMViewers\output\Paper\index.html</v>
      </c>
    </row>
    <row r="13" spans="2:28" x14ac:dyDescent="0.35">
      <c r="C13" s="5" t="s">
        <v>181</v>
      </c>
    </row>
    <row r="14" spans="2:28" x14ac:dyDescent="0.35">
      <c r="C14" s="5"/>
    </row>
    <row r="15" spans="2:28" x14ac:dyDescent="0.35">
      <c r="C15" s="5" t="s">
        <v>29</v>
      </c>
      <c r="D15" s="5"/>
      <c r="E15" t="str">
        <f>SUBSTITUTE($C13,".BCF_API",SUBSTITUTE(E18,"Solutions",""))</f>
        <v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</v>
      </c>
      <c r="F15" t="str">
        <f t="shared" ref="F15:AB15" si="0">SUBSTITUTE($C13,".BCF_API",SUBSTITUTE(F18,"Solutions",""))</f>
        <v xml:space="preserve">            &lt;tr&gt;
              &lt;th scope="row"&gt;{{pages[0].Solutions[0].WebSite }}&lt;/th&gt;
              {% for solution in page.Solutions %}
              &lt;td&gt;{{solution.WebSite}}&lt;/td&gt;
              {% endfor %}
            &lt;/tr&gt;</v>
      </c>
      <c r="G15" t="str">
        <f t="shared" si="0"/>
        <v xml:space="preserve">            &lt;tr&gt;
              &lt;th scope="row"&gt;{{pages[0].Solutions[0].Github }}&lt;/th&gt;
              {% for solution in page.Solutions %}
              &lt;td&gt;{{solution.Github}}&lt;/td&gt;
              {% endfor %}
            &lt;/tr&gt;</v>
      </c>
      <c r="H15" t="str">
        <f t="shared" si="0"/>
        <v xml:space="preserve">            &lt;tr&gt;
              &lt;th scope="row"&gt;{{pages[0].Solutions[0].Comments }}&lt;/th&gt;
              {% for solution in page.Solutions %}
              &lt;td&gt;{{solution.Comments}}&lt;/td&gt;
              {% endfor %}
            &lt;/tr&gt;</v>
      </c>
      <c r="I15" t="str">
        <f t="shared" si="0"/>
        <v xml:space="preserve">            &lt;tr&gt;
              &lt;th scope="row"&gt;{{pages[0].Solutions[0].Editor }}&lt;/th&gt;
              {% for solution in page.Solutions %}
              &lt;td&gt;{{solution.Editor}}&lt;/td&gt;
              {% endfor %}
            &lt;/tr&gt;</v>
      </c>
      <c r="J15" t="str">
        <f t="shared" si="0"/>
        <v xml:space="preserve">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</v>
      </c>
      <c r="K15" t="str">
        <f t="shared" si="0"/>
        <v xml:space="preserve">            &lt;tr&gt;
              &lt;th scope="row"&gt;{{pages[0].Solutions[0].Pricing }}&lt;/th&gt;
              {% for solution in page.Solutions %}
              &lt;td&gt;{{solution.Pricing}}&lt;/td&gt;
              {% endfor %}
            &lt;/tr&gt;</v>
      </c>
      <c r="L15" t="str">
        <f t="shared" si="0"/>
        <v xml:space="preserve">            &lt;tr&gt;
              &lt;th scope="row"&gt;{{pages[0].Solutions[0].Licence }}&lt;/th&gt;
              {% for solution in page.Solutions %}
              &lt;td&gt;{{solution.Licence}}&lt;/td&gt;
              {% endfor %}
            &lt;/tr&gt;</v>
      </c>
      <c r="M15" t="str">
        <f t="shared" si="0"/>
        <v xml:space="preserve">            &lt;tr&gt;
              &lt;th scope="row"&gt;{{pages[0].Solutions[0].Input_Format }}&lt;/th&gt;
              {% for solution in page.Solutions %}
              &lt;td&gt;{{solution.Input_Format}}&lt;/td&gt;
              {% endfor %}
            &lt;/tr&gt;</v>
      </c>
      <c r="N15" t="str">
        <f t="shared" si="0"/>
        <v xml:space="preserve">            &lt;tr&gt;
              &lt;th scope="row"&gt;{{pages[0].Solutions[0].Output_Format }}&lt;/th&gt;
              {% for solution in page.Solutions %}
              &lt;td&gt;{{solution.Output_Format}}&lt;/td&gt;
              {% endfor %}
            &lt;/tr&gt;</v>
      </c>
      <c r="O15" t="str">
        <f t="shared" si="0"/>
        <v xml:space="preserve">            &lt;tr&gt;
              &lt;th scope="row"&gt;{{pages[0].Solutions[0].Backend_model }}&lt;/th&gt;
              {% for solution in page.Solutions %}
              &lt;td&gt;{{solution.Backend_model}}&lt;/td&gt;
              {% endfor %}
            &lt;/tr&gt;</v>
      </c>
      <c r="P15" t="str">
        <f t="shared" si="0"/>
        <v xml:space="preserve">            &lt;tr&gt;
              &lt;th scope="row"&gt;{{pages[0].Solutions[0].BCF }}&lt;/th&gt;
              {% for solution in page.Solutions %}
              &lt;td&gt;{{solution.BCF}}&lt;/td&gt;
              {% endfor %}
            &lt;/tr&gt;</v>
      </c>
      <c r="Q15" t="str">
        <f t="shared" si="0"/>
        <v xml:space="preserve">            &lt;tr&gt;
              &lt;th scope="row"&gt;{{pages[0].Solutions[0].BCF_API }}&lt;/th&gt;
              {% for solution in page.Solutions %}
              &lt;td&gt;{{solution.BCF_API}}&lt;/td&gt;
              {% endfor %}
            &lt;/tr&gt;</v>
      </c>
      <c r="R15" t="str">
        <f t="shared" si="0"/>
        <v xml:space="preserve">            &lt;tr&gt;
              &lt;th scope="row"&gt;{{pages[0].Solutions[0].3D }}&lt;/th&gt;
              {% for solution in page.Solutions %}
              &lt;td&gt;{{solution.3D}}&lt;/td&gt;
              {% endfor %}
            &lt;/tr&gt;</v>
      </c>
      <c r="S15" t="str">
        <f t="shared" si="0"/>
        <v xml:space="preserve">            &lt;tr&gt;
              &lt;th scope="row"&gt;{{pages[0].Solutions[0].Metadata }}&lt;/th&gt;
              {% for solution in page.Solutions %}
              &lt;td&gt;{{solution.Metadata}}&lt;/td&gt;
              {% endfor %}
            &lt;/tr&gt;</v>
      </c>
      <c r="T15" t="str">
        <f t="shared" si="0"/>
        <v xml:space="preserve">            &lt;tr&gt;
              &lt;th scope="row"&gt;{{pages[0].Solutions[0].Measure }}&lt;/th&gt;
              {% for solution in page.Solutions %}
              &lt;td&gt;{{solution.Measure}}&lt;/td&gt;
              {% endfor %}
            &lt;/tr&gt;</v>
      </c>
      <c r="U15" t="str">
        <f t="shared" si="0"/>
        <v xml:space="preserve">            &lt;tr&gt;
              &lt;th scope="row"&gt;{{pages[0].Solutions[0].Visibility }}&lt;/th&gt;
              {% for solution in page.Solutions %}
              &lt;td&gt;{{solution.Visibility}}&lt;/td&gt;
              {% endfor %}
            &lt;/tr&gt;</v>
      </c>
      <c r="V15" t="str">
        <f t="shared" si="0"/>
        <v xml:space="preserve">            &lt;tr&gt;
              &lt;th scope="row"&gt;{{pages[0].Solutions[0].Annotations }}&lt;/th&gt;
              {% for solution in page.Solutions %}
              &lt;td&gt;{{solution.Annotations}}&lt;/td&gt;
              {% endfor %}
            &lt;/tr&gt;</v>
      </c>
      <c r="W15" t="str">
        <f t="shared" si="0"/>
        <v xml:space="preserve">            &lt;tr&gt;
              &lt;th scope="row"&gt;{{pages[0].Solutions[0].Assembly }}&lt;/th&gt;
              {% for solution in page.Solutions %}
              &lt;td&gt;{{solution.Assembly}}&lt;/td&gt;
              {% endfor %}
            &lt;/tr&gt;</v>
      </c>
      <c r="X15" t="str">
        <f t="shared" si="0"/>
        <v xml:space="preserve">            &lt;tr&gt;
              &lt;th scope="row"&gt;{{pages[0].Solutions[0].Compatibility }}&lt;/th&gt;
              {% for solution in page.Solutions %}
              &lt;td&gt;{{solution.Compatibility}}&lt;/td&gt;
              {% endfor %}
            &lt;/tr&gt;</v>
      </c>
      <c r="Y15" t="str">
        <f t="shared" si="0"/>
        <v xml:space="preserve">            &lt;tr&gt;
              &lt;th scope="row"&gt;{{pages[0].Solutions[0].LoadingTime }}&lt;/th&gt;
              {% for solution in page.Solutions %}
              &lt;td&gt;{{solution.LoadingTime}}&lt;/td&gt;
              {% endfor %}
            &lt;/tr&gt;</v>
      </c>
      <c r="Z15" t="str">
        <f t="shared" si="0"/>
        <v xml:space="preserve">            &lt;tr&gt;
              &lt;th scope="row"&gt;{{pages[0].Solutions[0].UserFriendly }}&lt;/th&gt;
              {% for solution in page.Solutions %}
              &lt;td&gt;{{solution.UserFriendly}}&lt;/td&gt;
              {% endfor %}
            &lt;/tr&gt;</v>
      </c>
      <c r="AA15" t="str">
        <f t="shared" si="0"/>
        <v xml:space="preserve">            &lt;tr&gt;
              &lt;th scope="row"&gt;{{pages[0].Solutions[0].Docker }}&lt;/th&gt;
              {% for solution in page.Solutions %}
              &lt;td&gt;{{solution.Docker}}&lt;/td&gt;
              {% endfor %}
            &lt;/tr&gt;</v>
      </c>
      <c r="AB15" t="str">
        <f t="shared" si="0"/>
        <v xml:space="preserve">            &lt;tr&gt;
              &lt;th scope="row"&gt;{{pages[0].Solutions[0].Encryption }}&lt;/th&gt;
              {% for solution in page.Solutions %}
              &lt;td&gt;{{solution.Encryption}}&lt;/td&gt;
              {% endfor %}
            &lt;/tr&gt;</v>
      </c>
    </row>
    <row r="16" spans="2:28" x14ac:dyDescent="0.35">
      <c r="C16" s="5"/>
      <c r="D16" s="5"/>
    </row>
    <row r="17" spans="2:28" x14ac:dyDescent="0.35">
      <c r="B17" t="s">
        <v>28</v>
      </c>
      <c r="C17" t="s">
        <v>31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N17">
        <v>10</v>
      </c>
      <c r="O17">
        <v>11</v>
      </c>
      <c r="P17">
        <v>12</v>
      </c>
      <c r="Q17">
        <v>13</v>
      </c>
      <c r="R17">
        <v>14</v>
      </c>
      <c r="S17">
        <v>15</v>
      </c>
      <c r="T17">
        <v>16</v>
      </c>
      <c r="U17">
        <v>17</v>
      </c>
      <c r="V17">
        <v>18</v>
      </c>
      <c r="W17">
        <v>19</v>
      </c>
      <c r="X17">
        <v>20</v>
      </c>
      <c r="Y17">
        <v>21</v>
      </c>
      <c r="Z17">
        <v>22</v>
      </c>
      <c r="AA17">
        <v>23</v>
      </c>
      <c r="AB17">
        <v>24</v>
      </c>
    </row>
    <row r="18" spans="2:28" x14ac:dyDescent="0.35">
      <c r="C18" t="s">
        <v>30</v>
      </c>
      <c r="D18" t="s">
        <v>28</v>
      </c>
      <c r="E18" t="s">
        <v>40</v>
      </c>
      <c r="F18" t="s">
        <v>41</v>
      </c>
      <c r="G18" t="s">
        <v>42</v>
      </c>
      <c r="H18" t="s">
        <v>43</v>
      </c>
      <c r="I18" t="s">
        <v>161</v>
      </c>
      <c r="J18" t="s">
        <v>45</v>
      </c>
      <c r="K18" t="s">
        <v>46</v>
      </c>
      <c r="L18" t="s">
        <v>47</v>
      </c>
      <c r="M18" t="s">
        <v>48</v>
      </c>
      <c r="N18" t="s">
        <v>49</v>
      </c>
      <c r="O18" t="s">
        <v>52</v>
      </c>
      <c r="P18" t="s">
        <v>53</v>
      </c>
      <c r="Q18" t="s">
        <v>54</v>
      </c>
      <c r="R18" t="s">
        <v>164</v>
      </c>
      <c r="S18" t="s">
        <v>165</v>
      </c>
      <c r="T18" t="s">
        <v>166</v>
      </c>
      <c r="U18" t="s">
        <v>167</v>
      </c>
      <c r="V18" t="s">
        <v>168</v>
      </c>
      <c r="W18" t="s">
        <v>278</v>
      </c>
      <c r="X18" t="s">
        <v>169</v>
      </c>
      <c r="Y18" t="s">
        <v>171</v>
      </c>
      <c r="Z18" t="s">
        <v>173</v>
      </c>
      <c r="AA18" t="s">
        <v>174</v>
      </c>
      <c r="AB18" t="s">
        <v>178</v>
      </c>
    </row>
    <row r="19" spans="2:28" x14ac:dyDescent="0.35">
      <c r="C19">
        <v>1</v>
      </c>
      <c r="D19" t="s">
        <v>38</v>
      </c>
      <c r="E19" t="str">
        <f>_xll.HTML(IF(INDEX(solutions[#All],Sheet1!E$17,Sheet1!$C19)="","",INDEX(solutions[#All],Sheet1!E$17,Sheet1!$C19)))</f>
        <v xml:space="preserve">&lt;p&gt;Name&lt;/p&gt;
</v>
      </c>
      <c r="F19" t="str">
        <f>_xll.HTML(IF(INDEX(solutions[#All],Sheet1!F$17,Sheet1!$C19)="","",INDEX(solutions[#All],Sheet1!F$17,Sheet1!$C19)))</f>
        <v xml:space="preserve">&lt;p&gt;WebSite&lt;/p&gt;
</v>
      </c>
      <c r="G19" t="str">
        <f>_xll.HTML(IF(INDEX(solutions[#All],Sheet1!G$17,Sheet1!$C19)="","",INDEX(solutions[#All],Sheet1!G$17,Sheet1!$C19)))</f>
        <v xml:space="preserve">&lt;p&gt;Github&lt;/p&gt;
</v>
      </c>
      <c r="H19" t="str">
        <f>_xll.HTML(IF(INDEX(solutions[#All],Sheet1!H$17,Sheet1!$C19)="","",INDEX(solutions[#All],Sheet1!H$17,Sheet1!$C19)))</f>
        <v xml:space="preserve">&lt;p&gt;Comments&lt;/p&gt;
</v>
      </c>
      <c r="I19" t="str">
        <f>_xll.HTML(IF(INDEX(solutions[#All],Sheet1!I$17,Sheet1!$C19)="","",INDEX(solutions[#All],Sheet1!I$17,Sheet1!$C19)))</f>
        <v xml:space="preserve">&lt;p&gt;Editeur&lt;/p&gt;
</v>
      </c>
      <c r="J19" t="str">
        <f>_xll.HTML(IF(INDEX(solutions[#All],Sheet1!J$17,Sheet1!$C19)="","",INDEX(solutions[#All],Sheet1!J$17,Sheet1!$C19)))</f>
        <v xml:space="preserve">&lt;p&gt;Langage de programmation&lt;/p&gt;
</v>
      </c>
      <c r="K19" t="str">
        <f>_xll.HTML(IF(INDEX(solutions[#All],Sheet1!K$17,Sheet1!$C19)="","",INDEX(solutions[#All],Sheet1!K$17,Sheet1!$C19)))</f>
        <v xml:space="preserve">&lt;p&gt;Modèle économique de l’éditeur&lt;/p&gt;
</v>
      </c>
      <c r="L19" t="str">
        <f>_xll.HTML(IF(INDEX(solutions[#All],Sheet1!L$17,Sheet1!$C19)="","",INDEX(solutions[#All],Sheet1!L$17,Sheet1!$C19)))</f>
        <v xml:space="preserve">&lt;p&gt;Licence d'utilisation&lt;/p&gt;
</v>
      </c>
      <c r="M19" t="str">
        <f>_xll.HTML(IF(INDEX(solutions[#All],Sheet1!M$17,Sheet1!$C19)="","",INDEX(solutions[#All],Sheet1!M$17,Sheet1!$C19)))</f>
        <v xml:space="preserve">&lt;p&gt;Formats lus  (ifc, rvt, ...)&lt;/p&gt;
</v>
      </c>
      <c r="N19" t="str">
        <f>_xll.HTML(IF(INDEX(solutions[#All],Sheet1!N$17,Sheet1!$C19)="","",INDEX(solutions[#All],Sheet1!N$17,Sheet1!$C19)))</f>
        <v xml:space="preserve">&lt;p&gt;Format de conversion (webgl)&lt;/p&gt;
</v>
      </c>
      <c r="O19" t="str">
        <f>_xll.HTML(IF(INDEX(solutions[#All],Sheet1!O$17,Sheet1!$C19)="","",INDEX(solutions[#All],Sheet1!O$17,Sheet1!$C19)))</f>
        <v xml:space="preserve">&lt;p&gt;Hébergement&lt;/p&gt;
</v>
      </c>
      <c r="P19" t="str">
        <f>_xll.HTML(IF(INDEX(solutions[#All],Sheet1!P$17,Sheet1!$C19)="","",INDEX(solutions[#All],Sheet1!P$17,Sheet1!$C19)))</f>
        <v xml:space="preserve">&lt;p&gt;Gestion du BCF&lt;/p&gt;
</v>
      </c>
      <c r="Q19" t="str">
        <f>_xll.HTML(IF(INDEX(solutions[#All],Sheet1!Q$17,Sheet1!$C19)="","",INDEX(solutions[#All],Sheet1!Q$17,Sheet1!$C19)))</f>
        <v xml:space="preserve">&lt;p&gt;API BCF&lt;/p&gt;
</v>
      </c>
      <c r="R19" t="str">
        <f>_xll.HTML(IF(INDEX(solutions[#All],Sheet1!R$17,Sheet1!$C19)="","",INDEX(solutions[#All],Sheet1!R$17,Sheet1!$C19)))</f>
        <v xml:space="preserve">&lt;p&gt;Visualisation 3D&lt;/p&gt;
</v>
      </c>
      <c r="S19" t="str">
        <f>_xll.HTML(IF(INDEX(solutions[#All],Sheet1!S$17,Sheet1!$C19)="","",INDEX(solutions[#All],Sheet1!S$17,Sheet1!$C19)))</f>
        <v xml:space="preserve">&lt;p&gt;Métadonnées BIM.&lt;/p&gt;
</v>
      </c>
      <c r="T19" t="str">
        <f>_xll.HTML(IF(INDEX(solutions[#All],Sheet1!T$17,Sheet1!$C19)="","",INDEX(solutions[#All],Sheet1!T$17,Sheet1!$C19)))</f>
        <v xml:space="preserve">&lt;p&gt;Mesures&lt;/p&gt;
</v>
      </c>
      <c r="U19" t="str">
        <f>_xll.HTML(IF(INDEX(solutions[#All],Sheet1!U$17,Sheet1!$C19)="","",INDEX(solutions[#All],Sheet1!U$17,Sheet1!$C19)))</f>
        <v xml:space="preserve">&lt;p&gt;Filtrage des éléments&lt;/p&gt;
</v>
      </c>
      <c r="V19" t="str">
        <f>_xll.HTML(IF(INDEX(solutions[#All],Sheet1!V$17,Sheet1!$C19)="","",INDEX(solutions[#All],Sheet1!V$17,Sheet1!$C19)))</f>
        <v xml:space="preserve">&lt;p&gt;Annotations&lt;/p&gt;
</v>
      </c>
      <c r="W19" t="str">
        <f>_xll.HTML(IF(INDEX(solutions[#All],Sheet1!W$17,Sheet1!$C19)="","",INDEX(solutions[#All],Sheet1!W$17,Sheet1!$C19)))</f>
        <v xml:space="preserve">&lt;p&gt;Assemblage des modèles&lt;/p&gt;
</v>
      </c>
      <c r="X19" t="str">
        <f>_xll.HTML(IF(INDEX(solutions[#All],Sheet1!X$17,Sheet1!$C19)="","",INDEX(solutions[#All],Sheet1!X$17,Sheet1!$C19)))</f>
        <v xml:space="preserve">&lt;p&gt;Compatibilité React&lt;/p&gt;
</v>
      </c>
      <c r="Y19" t="str">
        <f>_xll.HTML(IF(INDEX(solutions[#All],Sheet1!Y$17,Sheet1!$C19)="","",INDEX(solutions[#All],Sheet1!Y$17,Sheet1!$C19)))</f>
        <v xml:space="preserve">&lt;p&gt;Temps de chargement&lt;/p&gt;
</v>
      </c>
      <c r="Z19" t="str">
        <f>_xll.HTML(IF(INDEX(solutions[#All],Sheet1!Z$17,Sheet1!$C19)="","",INDEX(solutions[#All],Sheet1!Z$17,Sheet1!$C19)))</f>
        <v xml:space="preserve">&lt;p&gt;UX User-friendly&lt;/p&gt;
</v>
      </c>
      <c r="AA19" t="str">
        <f>_xll.HTML(IF(INDEX(solutions[#All],Sheet1!AA$17,Sheet1!$C19)="","",INDEX(solutions[#All],Sheet1!AA$17,Sheet1!$C19)))</f>
        <v xml:space="preserve">&lt;p&gt;Infrastructure Docker&lt;/p&gt;
</v>
      </c>
      <c r="AB19" t="str">
        <f>_xll.HTML(IF(INDEX(solutions[#All],Sheet1!AB$17,Sheet1!$C19)="","",INDEX(solutions[#All],Sheet1!AB$17,Sheet1!$C19)))</f>
        <v xml:space="preserve">&lt;p&gt;HTTPS, SSL/TLS&lt;/p&gt;
</v>
      </c>
    </row>
    <row r="20" spans="2:28" x14ac:dyDescent="0.35">
      <c r="C20">
        <v>2</v>
      </c>
      <c r="D20" t="s">
        <v>32</v>
      </c>
      <c r="E20" t="str">
        <f>_xll.HTML(IF(INDEX(solutions[#All],Sheet1!E$17,Sheet1!$C20)="","",INDEX(solutions[#All],Sheet1!E$17,Sheet1!$C20)))</f>
        <v xml:space="preserve">&lt;p&gt;BIM Data&lt;/p&gt;
</v>
      </c>
      <c r="F20" t="str">
        <f>_xll.HTML(IF(INDEX(solutions[#All],Sheet1!F$17,Sheet1!$C20)="","",INDEX(solutions[#All],Sheet1!F$17,Sheet1!$C20)))</f>
        <v xml:space="preserve">&lt;p&gt;&lt;a href="https://bimdata.io/"&gt;bimdata.io&lt;/a&gt;&lt;/p&gt;
</v>
      </c>
      <c r="G20" t="str">
        <f>_xll.HTML(IF(INDEX(solutions[#All],Sheet1!G$17,Sheet1!$C20)="","",INDEX(solutions[#All],Sheet1!G$17,Sheet1!$C20)))</f>
        <v xml:space="preserve">&lt;p&gt;bimdata/platform
bimdata/platform-back
bimdata/bimdata-viewer-sdk&lt;/p&gt;
</v>
      </c>
      <c r="H20" t="str">
        <f>_xll.HTML(IF(INDEX(solutions[#All],Sheet1!H$17,Sheet1!$C20)="","",INDEX(solutions[#All],Sheet1!H$17,Sheet1!$C20)))</f>
        <v/>
      </c>
      <c r="I20" t="str">
        <f>_xll.HTML(IF(INDEX(solutions[#All],Sheet1!I$17,Sheet1!$C20)="","",INDEX(solutions[#All],Sheet1!I$17,Sheet1!$C20)))</f>
        <v xml:space="preserve">&lt;p&gt;BIMDATA.IO&lt;/p&gt;
</v>
      </c>
      <c r="J20" t="str">
        <f>_xll.HTML(IF(INDEX(solutions[#All],Sheet1!J$17,Sheet1!$C20)="","",INDEX(solutions[#All],Sheet1!J$17,Sheet1!$C20)))</f>
        <v xml:space="preserve">&lt;p&gt;Javascript, based on &lt;a href="https://xeokit.io/#testimonials"&gt;xeokit&lt;/a&gt; (Vue.js)&lt;/p&gt;
</v>
      </c>
      <c r="K20" t="str">
        <f>_xll.HTML(IF(INDEX(solutions[#All],Sheet1!K$17,Sheet1!$C20)="","",INDEX(solutions[#All],Sheet1!K$17,Sheet1!$C20)))</f>
        <v xml:space="preserve">&lt;p&gt;A partir de &lt;a href="https://bimdata.io/tarifs/"&gt;5500€&lt;/a&gt; par an HT&lt;/p&gt;
</v>
      </c>
      <c r="L20" t="str">
        <f>_xll.HTML(IF(INDEX(solutions[#All],Sheet1!L$17,Sheet1!$C20)="","",INDEX(solutions[#All],Sheet1!L$17,Sheet1!$C20)))</f>
        <v xml:space="preserve">&lt;p&gt;Propriétaire&lt;/p&gt;
</v>
      </c>
      <c r="M20" t="str">
        <f>_xll.HTML(IF(INDEX(solutions[#All],Sheet1!M$17,Sheet1!$C20)="","",INDEX(solutions[#All],Sheet1!M$17,Sheet1!$C20)))</f>
        <v xml:space="preserve">&lt;p&gt;IFC (2x3 to 4.3), DWG, DXF, PDF, Point Clouds (las, laz, ply, xyz, e57) &lt;a href="https://developers.bimdata.io/api/introduction/overview.html#model-api"&gt;Source&lt;/a&gt;&lt;/p&gt;
</v>
      </c>
      <c r="N20" t="str">
        <f>_xll.HTML(IF(INDEX(solutions[#All],Sheet1!N$17,Sheet1!$C20)="","",INDEX(solutions[#All],Sheet1!N$17,Sheet1!$C20)))</f>
        <v xml:space="preserve">&lt;p&gt;Non précisé, XKT?&lt;/p&gt;
</v>
      </c>
      <c r="O20" t="str">
        <f>_xll.HTML(IF(INDEX(solutions[#All],Sheet1!O$17,Sheet1!$C20)="","",INDEX(solutions[#All],Sheet1!O$17,Sheet1!$C20)))</f>
        <v xml:space="preserve">&lt;p&gt;Self-hosted ou Hébergée&lt;/p&gt;
</v>
      </c>
      <c r="P20" t="str">
        <f>_xll.HTML(IF(INDEX(solutions[#All],Sheet1!P$17,Sheet1!$C20)="","",INDEX(solutions[#All],Sheet1!P$17,Sheet1!$C20)))</f>
        <v xml:space="preserve">&lt;p&gt;Oui &lt;a href="https://developers-staging.bimdata.io/api/introduction/overview.html#bcf-api"&gt;Source&lt;/a&gt;&lt;/p&gt;
</v>
      </c>
      <c r="Q20" t="str">
        <f>_xll.HTML(IF(INDEX(solutions[#All],Sheet1!Q$17,Sheet1!$C20)="","",INDEX(solutions[#All],Sheet1!Q$17,Sheet1!$C20)))</f>
        <v xml:space="preserve">&lt;p&gt;Oui &lt;a href="https://developers-staging.bimdata.io/api/introduction/overview.html#bcf-api"&gt;Source&lt;/a&gt;&lt;/p&gt;
</v>
      </c>
      <c r="R20" t="str">
        <f>_xll.HTML(IF(INDEX(solutions[#All],Sheet1!R$17,Sheet1!$C20)="","",INDEX(solutions[#All],Sheet1!R$17,Sheet1!$C20)))</f>
        <v xml:space="preserve">&lt;p&gt;✅&lt;a href="https://developers.bimdata.io/viewer/reference/native_plugins.html#section"&gt;Source&lt;/a&gt;&lt;/p&gt;
</v>
      </c>
      <c r="S20" t="str">
        <f>_xll.HTML(IF(INDEX(solutions[#All],Sheet1!S$17,Sheet1!$C20)="","",INDEX(solutions[#All],Sheet1!S$17,Sheet1!$C20)))</f>
        <v xml:space="preserve">&lt;p&gt;✅&lt;a href="https://developers.bimdata.io/viewer/reference/native_plugins.html#structure-and-properties"&gt;Source&lt;/a&gt;&lt;/p&gt;
</v>
      </c>
      <c r="T20" t="str">
        <f>_xll.HTML(IF(INDEX(solutions[#All],Sheet1!T$17,Sheet1!$C20)="","",INDEX(solutions[#All],Sheet1!T$17,Sheet1!$C20)))</f>
        <v xml:space="preserve">&lt;p&gt;✅&lt;a href="https://developers.bimdata.io/viewer/reference/native_plugins.html#_2d-measurements"&gt;Partiellement&lt;/a&gt;&lt;/p&gt;
</v>
      </c>
      <c r="U20" t="str">
        <f>_xll.HTML(IF(INDEX(solutions[#All],Sheet1!U$17,Sheet1!$C20)="","",INDEX(solutions[#All],Sheet1!U$17,Sheet1!$C20)))</f>
        <v xml:space="preserve">&lt;p&gt;✅&lt;a href="https://developers.bimdata.io/viewer/reference/native_plugins.html#instance-api-3"&gt;Source&lt;/a&gt;&lt;/p&gt;
</v>
      </c>
      <c r="V20" t="str">
        <f>_xll.HTML(IF(INDEX(solutions[#All],Sheet1!V$17,Sheet1!$C20)="","",INDEX(solutions[#All],Sheet1!V$17,Sheet1!$C20)))</f>
        <v xml:space="preserve">&lt;p&gt;✅&lt;a href="https://developers.bimdata.io/viewer/reference/native_plugins.html#drawing-tools"&gt;Source&lt;/a&gt;&lt;/p&gt;
</v>
      </c>
      <c r="W20" t="str">
        <f>_xll.HTML(IF(INDEX(solutions[#All],Sheet1!W$17,Sheet1!$C20)="","",INDEX(solutions[#All],Sheet1!W$17,Sheet1!$C20)))</f>
        <v xml:space="preserve">&lt;p&gt;✅&lt;a href="https://developers.bimdata.io/viewer/reference/global_components.html#modelsloader"&gt;Source&lt;/a&gt;&lt;/p&gt;
</v>
      </c>
      <c r="X20" t="str">
        <f>_xll.HTML(IF(INDEX(solutions[#All],Sheet1!X$17,Sheet1!$C20)="","",INDEX(solutions[#All],Sheet1!X$17,Sheet1!$C20)))</f>
        <v xml:space="preserve">&lt;p&gt;✅&lt;/p&gt;
</v>
      </c>
      <c r="Y20" t="str">
        <f>_xll.HTML(IF(INDEX(solutions[#All],Sheet1!Y$17,Sheet1!$C20)="","",INDEX(solutions[#All],Sheet1!Y$17,Sheet1!$C20)))</f>
        <v xml:space="preserve">&lt;p&gt;26 s&lt;/p&gt;
</v>
      </c>
      <c r="Z20" t="str">
        <f>_xll.HTML(IF(INDEX(solutions[#All],Sheet1!Z$17,Sheet1!$C20)="","",INDEX(solutions[#All],Sheet1!Z$17,Sheet1!$C20)))</f>
        <v xml:space="preserve">&lt;p&gt;⭐⭐⭐⭐&lt;/p&gt;
</v>
      </c>
      <c r="AA20" t="str">
        <f>_xll.HTML(IF(INDEX(solutions[#All],Sheet1!AA$17,Sheet1!$C20)="","",INDEX(solutions[#All],Sheet1!AA$17,Sheet1!$C20)))</f>
        <v xml:space="preserve">&lt;p&gt;✅&lt;/p&gt;
</v>
      </c>
      <c r="AB20" t="str">
        <f>_xll.HTML(IF(INDEX(solutions[#All],Sheet1!AB$17,Sheet1!$C20)="","",INDEX(solutions[#All],Sheet1!AB$17,Sheet1!$C20)))</f>
        <v xml:space="preserve">&lt;p&gt;✅&lt;/p&gt;
</v>
      </c>
    </row>
    <row r="21" spans="2:28" x14ac:dyDescent="0.35">
      <c r="C21">
        <v>3</v>
      </c>
      <c r="D21" t="s">
        <v>32</v>
      </c>
      <c r="E21" t="str">
        <f>_xll.HTML(IF(INDEX(solutions[#All],Sheet1!E$17,Sheet1!$C21)="","",INDEX(solutions[#All],Sheet1!E$17,Sheet1!$C21)))</f>
        <v xml:space="preserve">&lt;p&gt;xBIM&lt;/p&gt;
</v>
      </c>
      <c r="F21" t="str">
        <f>_xll.HTML(IF(INDEX(solutions[#All],Sheet1!F$17,Sheet1!$C21)="","",INDEX(solutions[#All],Sheet1!F$17,Sheet1!$C21)))</f>
        <v xml:space="preserve">&lt;p&gt;&lt;a href="https://docs.xbim.net/"&gt;docs.xbim.net&lt;/a&gt;&lt;/p&gt;
</v>
      </c>
      <c r="G21" t="str">
        <f>_xll.HTML(IF(INDEX(solutions[#All],Sheet1!G$17,Sheet1!$C21)="","",INDEX(solutions[#All],Sheet1!G$17,Sheet1!$C21)))</f>
        <v xml:space="preserve">&lt;p&gt;xBimTeam/XbimEssentials
xBimTeam/XbimWebUI&lt;/p&gt;
</v>
      </c>
      <c r="H21" t="str">
        <f>_xll.HTML(IF(INDEX(solutions[#All],Sheet1!H$17,Sheet1!$C21)="","",INDEX(solutions[#All],Sheet1!H$17,Sheet1!$C21)))</f>
        <v/>
      </c>
      <c r="I21" t="str">
        <f>_xll.HTML(IF(INDEX(solutions[#All],Sheet1!I$17,Sheet1!$C21)="","",INDEX(solutions[#All],Sheet1!I$17,Sheet1!$C21)))</f>
        <v xml:space="preserve">&lt;p&gt;xbim&lt;/p&gt;
</v>
      </c>
      <c r="J21" t="str">
        <f>_xll.HTML(IF(INDEX(solutions[#All],Sheet1!J$17,Sheet1!$C21)="","",INDEX(solutions[#All],Sheet1!J$17,Sheet1!$C21)))</f>
        <v xml:space="preserve">&lt;p&gt;C# (Backend)
Typescript/Javascript (Frontend)&lt;/p&gt;
</v>
      </c>
      <c r="K21" t="str">
        <f>_xll.HTML(IF(INDEX(solutions[#All],Sheet1!K$17,Sheet1!$C21)="","",INDEX(solutions[#All],Sheet1!K$17,Sheet1!$C21)))</f>
        <v xml:space="preserve">&lt;p&gt;Open-source avec une entreprise de conseil &lt;a href="https://xbim.net/"&gt;xBIM&lt;/a&gt;&lt;/p&gt;
</v>
      </c>
      <c r="L21" t="str">
        <f>_xll.HTML(IF(INDEX(solutions[#All],Sheet1!L$17,Sheet1!$C21)="","",INDEX(solutions[#All],Sheet1!L$17,Sheet1!$C21)))</f>
        <v xml:space="preserve">&lt;p&gt;Open source Common Development and Distribution License (CDDL)&lt;/p&gt;
</v>
      </c>
      <c r="M21" t="str">
        <f>_xll.HTML(IF(INDEX(solutions[#All],Sheet1!M$17,Sheet1!$C21)="","",INDEX(solutions[#All],Sheet1!M$17,Sheet1!$C21)))</f>
        <v xml:space="preserve">&lt;p&gt;IFC2x3 and IFC4 (including support for the latest Ifc4 Addendum 2).&lt;/p&gt;
</v>
      </c>
      <c r="N21" t="str">
        <f>_xll.HTML(IF(INDEX(solutions[#All],Sheet1!N$17,Sheet1!$C21)="","",INDEX(solutions[#All],Sheet1!N$17,Sheet1!$C21)))</f>
        <v xml:space="preserve">&lt;p&gt;WexBIM (un dérivé du WebGL)&lt;/p&gt;
</v>
      </c>
      <c r="O21" t="str">
        <f>_xll.HTML(IF(INDEX(solutions[#All],Sheet1!O$17,Sheet1!$C21)="","",INDEX(solutions[#All],Sheet1!O$17,Sheet1!$C21)))</f>
        <v xml:space="preserve">&lt;p&gt;Self-hosted ou Hébergée&lt;/p&gt;
</v>
      </c>
      <c r="P21" t="str">
        <f>_xll.HTML(IF(INDEX(solutions[#All],Sheet1!P$17,Sheet1!$C21)="","",INDEX(solutions[#All],Sheet1!P$17,Sheet1!$C21)))</f>
        <v xml:space="preserve">&lt;p&gt;Partiellement &lt;a href="https://github.com/xBimTeam/XbimBCF"&gt;Source&lt;/a&gt;&lt;/p&gt;
</v>
      </c>
      <c r="Q21" t="str">
        <f>_xll.HTML(IF(INDEX(solutions[#All],Sheet1!Q$17,Sheet1!$C21)="","",INDEX(solutions[#All],Sheet1!Q$17,Sheet1!$C21)))</f>
        <v xml:space="preserve">&lt;p&gt;Partiellement &lt;a href="https://github.com/xBimTeam/XbimBCF"&gt;Source&lt;/a&gt;&lt;/p&gt;
</v>
      </c>
      <c r="R21" t="str">
        <f>_xll.HTML(IF(INDEX(solutions[#All],Sheet1!R$17,Sheet1!$C21)="","",INDEX(solutions[#All],Sheet1!R$17,Sheet1!$C21)))</f>
        <v xml:space="preserve">&lt;p&gt;✅&lt;a href="https://docs.xbim.net/XbimWebUI/classes/InteractiveClippingPlane.html"&gt;Source&lt;/a&gt;&lt;/p&gt;
</v>
      </c>
      <c r="S21" t="str">
        <f>_xll.HTML(IF(INDEX(solutions[#All],Sheet1!S$17,Sheet1!$C21)="","",INDEX(solutions[#All],Sheet1!S$17,Sheet1!$C21)))</f>
        <v xml:space="preserve">&lt;p&gt;✅Partiellement &lt;a href="https://docs.xbim.net/XbimWebUI/classes/Component.html"&gt;Source&lt;/a&gt;&lt;/p&gt;
</v>
      </c>
      <c r="T21" t="str">
        <f>_xll.HTML(IF(INDEX(solutions[#All],Sheet1!T$17,Sheet1!$C21)="","",INDEX(solutions[#All],Sheet1!T$17,Sheet1!$C21)))</f>
        <v xml:space="preserve">&lt;p&gt;❌&lt;/p&gt;
</v>
      </c>
      <c r="U21" t="str">
        <f>_xll.HTML(IF(INDEX(solutions[#All],Sheet1!U$17,Sheet1!$C21)="","",INDEX(solutions[#All],Sheet1!U$17,Sheet1!$C21)))</f>
        <v xml:space="preserve">&lt;p&gt;✅&lt;a href="https://docs.xbim.net/examples/colourful-building.html"&gt;Source&lt;/a&gt;&lt;/p&gt;
</v>
      </c>
      <c r="V21" t="str">
        <f>_xll.HTML(IF(INDEX(solutions[#All],Sheet1!V$17,Sheet1!$C21)="","",INDEX(solutions[#All],Sheet1!V$17,Sheet1!$C21)))</f>
        <v xml:space="preserve">&lt;p&gt;✅&lt;a href="https://docs.xbim.net/examples/informational-overlay.html"&gt;Source&lt;/a&gt;&lt;/p&gt;
</v>
      </c>
      <c r="W21" t="str">
        <f>_xll.HTML(IF(INDEX(solutions[#All],Sheet1!W$17,Sheet1!$C21)="","",INDEX(solutions[#All],Sheet1!W$17,Sheet1!$C21)))</f>
        <v xml:space="preserve">&lt;p&gt;✅&lt;a href="https://docs.xbim.net/examples/federating-models.html"&gt;Source&lt;/a&gt;&lt;/p&gt;
</v>
      </c>
      <c r="X21" t="str">
        <f>_xll.HTML(IF(INDEX(solutions[#All],Sheet1!X$17,Sheet1!$C21)="","",INDEX(solutions[#All],Sheet1!X$17,Sheet1!$C21)))</f>
        <v xml:space="preserve">&lt;p&gt;✅&lt;/p&gt;
</v>
      </c>
      <c r="Y21" t="str">
        <f>_xll.HTML(IF(INDEX(solutions[#All],Sheet1!Y$17,Sheet1!$C21)="","",INDEX(solutions[#All],Sheet1!Y$17,Sheet1!$C21)))</f>
        <v xml:space="preserve">&lt;p&gt;Elapsed time: 5211 ms&lt;/p&gt;
</v>
      </c>
      <c r="Z21" t="str">
        <f>_xll.HTML(IF(INDEX(solutions[#All],Sheet1!Z$17,Sheet1!$C21)="","",INDEX(solutions[#All],Sheet1!Z$17,Sheet1!$C21)))</f>
        <v xml:space="preserve">&lt;p&gt;⭐⭐&lt;/p&gt;
</v>
      </c>
      <c r="AA21" t="str">
        <f>_xll.HTML(IF(INDEX(solutions[#All],Sheet1!AA$17,Sheet1!$C21)="","",INDEX(solutions[#All],Sheet1!AA$17,Sheet1!$C21)))</f>
        <v xml:space="preserve">&lt;p&gt;✅&lt;/p&gt;
</v>
      </c>
      <c r="AB21" t="str">
        <f>_xll.HTML(IF(INDEX(solutions[#All],Sheet1!AB$17,Sheet1!$C21)="","",INDEX(solutions[#All],Sheet1!AB$17,Sheet1!$C21)))</f>
        <v xml:space="preserve">&lt;p&gt;✅&lt;/p&gt;
</v>
      </c>
    </row>
    <row r="22" spans="2:28" x14ac:dyDescent="0.35">
      <c r="C22">
        <v>4</v>
      </c>
      <c r="D22" t="s">
        <v>33</v>
      </c>
      <c r="E22" t="str">
        <f>_xll.HTML(IF(INDEX(solutions[#All],Sheet1!E$17,Sheet1!$C22)="","",INDEX(solutions[#All],Sheet1!E$17,Sheet1!$C22)))</f>
        <v xml:space="preserve">&lt;p&gt;Speckle&lt;/p&gt;
</v>
      </c>
      <c r="F22" t="str">
        <f>_xll.HTML(IF(INDEX(solutions[#All],Sheet1!F$17,Sheet1!$C22)="","",INDEX(solutions[#All],Sheet1!F$17,Sheet1!$C22)))</f>
        <v xml:space="preserve">&lt;p&gt;&lt;a href="https://www.speckle.systems/"&gt;speckle.systems&lt;/a&gt;&lt;/p&gt;
</v>
      </c>
      <c r="G22" t="str">
        <f>_xll.HTML(IF(INDEX(solutions[#All],Sheet1!G$17,Sheet1!$C22)="","",INDEX(solutions[#All],Sheet1!G$17,Sheet1!$C22)))</f>
        <v xml:space="preserve">&lt;p&gt;specklesystems/speckle-server&lt;/p&gt;
</v>
      </c>
      <c r="H22" t="str">
        <f>_xll.HTML(IF(INDEX(solutions[#All],Sheet1!H$17,Sheet1!$C22)="","",INDEX(solutions[#All],Sheet1!H$17,Sheet1!$C22)))</f>
        <v/>
      </c>
      <c r="I22" t="str">
        <f>_xll.HTML(IF(INDEX(solutions[#All],Sheet1!I$17,Sheet1!$C22)="","",INDEX(solutions[#All],Sheet1!I$17,Sheet1!$C22)))</f>
        <v xml:space="preserve">&lt;p&gt;Speckle&lt;/p&gt;
</v>
      </c>
      <c r="J22" t="str">
        <f>_xll.HTML(IF(INDEX(solutions[#All],Sheet1!J$17,Sheet1!$C22)="","",INDEX(solutions[#All],Sheet1!J$17,Sheet1!$C22)))</f>
        <v xml:space="preserve">&lt;p&gt;Backend : nodejs (Typescript)
Fontend : Vue.js&lt;/p&gt;
</v>
      </c>
      <c r="K22" t="str">
        <f>_xll.HTML(IF(INDEX(solutions[#All],Sheet1!K$17,Sheet1!$C22)="","",INDEX(solutions[#All],Sheet1!K$17,Sheet1!$C22)))</f>
        <v xml:space="preserve">&lt;p&gt;A partir de $9 par utilisateur et par mois pour la version hébergée. Compte Viewer gratuit. Propose des versions avec un serveur dédié et la possibilité d'installation On-Premise (Prix à la demande). Nécessite du &lt;a href="https://speckle.guide/dev/server-manualsetup.html"&gt;support pour la mise en production&lt;/a&gt;.&lt;/p&gt;
</v>
      </c>
      <c r="L22" t="str">
        <f>_xll.HTML(IF(INDEX(solutions[#All],Sheet1!L$17,Sheet1!$C22)="","",INDEX(solutions[#All],Sheet1!L$17,Sheet1!$C22)))</f>
        <v xml:space="preserve">&lt;p&gt;&lt;a href="https://github.com/specklesystems/speckle-server?tab=License-1-ov-file"&gt;Apache License Version 2.0&lt;/a&gt;&lt;/p&gt;
</v>
      </c>
      <c r="M22" t="str">
        <f>_xll.HTML(IF(INDEX(solutions[#All],Sheet1!M$17,Sheet1!$C22)="","",INDEX(solutions[#All],Sheet1!M$17,Sheet1!$C22)))</f>
        <v xml:space="preserve">&lt;p&gt;IFC3 and IFC4.x
Support pour les applications suivantes via des plugins : Revit, Rhino, Power BI, SketchUp, ArcGIS, QGIS, AutoCAD, Civil3D, ETABS, Navisworks, Archicad, Tekla&lt;/p&gt;
</v>
      </c>
      <c r="N22" t="str">
        <f>_xll.HTML(IF(INDEX(solutions[#All],Sheet1!N$17,Sheet1!$C22)="","",INDEX(solutions[#All],Sheet1!N$17,Sheet1!$C22)))</f>
        <v xml:space="preserve">&lt;p&gt;Data format spécifique&lt;/p&gt;
</v>
      </c>
      <c r="O22" t="str">
        <f>_xll.HTML(IF(INDEX(solutions[#All],Sheet1!O$17,Sheet1!$C22)="","",INDEX(solutions[#All],Sheet1!O$17,Sheet1!$C22)))</f>
        <v xml:space="preserve">&lt;p&gt;Self-hosted ou Hébergée&lt;/p&gt;
</v>
      </c>
      <c r="P22" t="str">
        <f>_xll.HTML(IF(INDEX(solutions[#All],Sheet1!P$17,Sheet1!$C22)="","",INDEX(solutions[#All],Sheet1!P$17,Sheet1!$C22)))</f>
        <v xml:space="preserve">&lt;p&gt;Non &lt;a href="https://speckle.community/t/support-for-bcf/533"&gt;Source&lt;/a&gt;&lt;/p&gt;
</v>
      </c>
      <c r="Q22" t="str">
        <f>_xll.HTML(IF(INDEX(solutions[#All],Sheet1!Q$17,Sheet1!$C22)="","",INDEX(solutions[#All],Sheet1!Q$17,Sheet1!$C22)))</f>
        <v xml:space="preserve">&lt;p&gt;Non &lt;a href="https://speckle.community/t/support-for-bcf/533"&gt;Source&lt;/a&gt;&lt;/p&gt;
</v>
      </c>
      <c r="R22" t="str">
        <f>_xll.HTML(IF(INDEX(solutions[#All],Sheet1!R$17,Sheet1!$C22)="","",INDEX(solutions[#All],Sheet1!R$17,Sheet1!$C22)))</f>
        <v xml:space="preserve">&lt;p&gt;✅&lt;a href="https://speckle.guide/viewer/section-tool-api.html"&gt;Source&lt;/a&gt;&lt;/p&gt;
</v>
      </c>
      <c r="S22" t="str">
        <f>_xll.HTML(IF(INDEX(solutions[#All],Sheet1!S$17,Sheet1!$C22)="","",INDEX(solutions[#All],Sheet1!S$17,Sheet1!$C22)))</f>
        <v xml:space="preserve">&lt;p&gt;✅&lt;a href="https://speckle.guide/viewer/loading-example.html"&gt;Source&lt;/a&gt;&lt;/p&gt;
</v>
      </c>
      <c r="T22" t="str">
        <f>_xll.HTML(IF(INDEX(solutions[#All],Sheet1!T$17,Sheet1!$C22)="","",INDEX(solutions[#All],Sheet1!T$17,Sheet1!$C22)))</f>
        <v xml:space="preserve">&lt;p&gt;✅&lt;a href="https://speckle.guide/viewer/measurements-tool-api.html"&gt;Source&lt;/a&gt;&lt;/p&gt;
</v>
      </c>
      <c r="U22" t="str">
        <f>_xll.HTML(IF(INDEX(solutions[#All],Sheet1!U$17,Sheet1!$C22)="","",INDEX(solutions[#All],Sheet1!U$17,Sheet1!$C22)))</f>
        <v xml:space="preserve">&lt;p&gt;✅&lt;a href="https://speckle.guide/viewer/filtering-extension-api.html"&gt;Source&lt;/a&gt;&lt;/p&gt;
</v>
      </c>
      <c r="V22" t="str">
        <f>_xll.HTML(IF(INDEX(solutions[#All],Sheet1!V$17,Sheet1!$C22)="","",INDEX(solutions[#All],Sheet1!V$17,Sheet1!$C22)))</f>
        <v xml:space="preserve">&lt;p&gt;✅&lt;a href="https://speckle.guide/viewer/categorize-example.html"&gt;Source&lt;/a&gt;&lt;/p&gt;
</v>
      </c>
      <c r="W22" t="str">
        <f>_xll.HTML(IF(INDEX(solutions[#All],Sheet1!W$17,Sheet1!$C22)="","",INDEX(solutions[#All],Sheet1!W$17,Sheet1!$C22)))</f>
        <v xml:space="preserve">&lt;p&gt;✅&lt;a href="https://speckle.guide/viewer/loaders.html"&gt;Source&lt;/a&gt;&lt;/p&gt;
</v>
      </c>
      <c r="X22" t="str">
        <f>_xll.HTML(IF(INDEX(solutions[#All],Sheet1!X$17,Sheet1!$C22)="","",INDEX(solutions[#All],Sheet1!X$17,Sheet1!$C22)))</f>
        <v xml:space="preserve">&lt;p&gt;✅&lt;/p&gt;
</v>
      </c>
      <c r="Y22" t="str">
        <f>_xll.HTML(IF(INDEX(solutions[#All],Sheet1!Y$17,Sheet1!$C22)="","",INDEX(solutions[#All],Sheet1!Y$17,Sheet1!$C22)))</f>
        <v xml:space="preserve">&lt;p&gt;25 s&lt;/p&gt;
</v>
      </c>
      <c r="Z22" t="str">
        <f>_xll.HTML(IF(INDEX(solutions[#All],Sheet1!Z$17,Sheet1!$C22)="","",INDEX(solutions[#All],Sheet1!Z$17,Sheet1!$C22)))</f>
        <v xml:space="preserve">&lt;p&gt;⭐⭐⭐⭐&lt;/p&gt;
</v>
      </c>
      <c r="AA22" t="str">
        <f>_xll.HTML(IF(INDEX(solutions[#All],Sheet1!AA$17,Sheet1!$C22)="","",INDEX(solutions[#All],Sheet1!AA$17,Sheet1!$C22)))</f>
        <v xml:space="preserve">&lt;p&gt;✅&lt;/p&gt;
</v>
      </c>
      <c r="AB22" t="str">
        <f>_xll.HTML(IF(INDEX(solutions[#All],Sheet1!AB$17,Sheet1!$C22)="","",INDEX(solutions[#All],Sheet1!AB$17,Sheet1!$C22)))</f>
        <v xml:space="preserve">&lt;p&gt;✅&lt;/p&gt;
</v>
      </c>
    </row>
    <row r="23" spans="2:28" x14ac:dyDescent="0.35">
      <c r="C23">
        <v>5</v>
      </c>
      <c r="D23" t="s">
        <v>33</v>
      </c>
      <c r="E23" t="str">
        <f>_xll.HTML(IF(INDEX(solutions[#All],Sheet1!E$17,Sheet1!$C23)="","",INDEX(solutions[#All],Sheet1!E$17,Sheet1!$C23)))</f>
        <v xml:space="preserve">&lt;p&gt;Autodesk Viewer&lt;/p&gt;
</v>
      </c>
      <c r="F23" t="str">
        <f>_xll.HTML(IF(INDEX(solutions[#All],Sheet1!F$17,Sheet1!$C23)="","",INDEX(solutions[#All],Sheet1!F$17,Sheet1!$C23)))</f>
        <v xml:space="preserve">&lt;p&gt;&lt;a href="https://aps.autodesk.com/viewer-sdk/"&gt;aps.autodesk.com&lt;/a&gt;&lt;/p&gt;
</v>
      </c>
      <c r="G23" t="str">
        <f>_xll.HTML(IF(INDEX(solutions[#All],Sheet1!G$17,Sheet1!$C23)="","",INDEX(solutions[#All],Sheet1!G$17,Sheet1!$C23)))</f>
        <v/>
      </c>
      <c r="H23" t="str">
        <f>_xll.HTML(IF(INDEX(solutions[#All],Sheet1!H$17,Sheet1!$C23)="","",INDEX(solutions[#All],Sheet1!H$17,Sheet1!$C23)))</f>
        <v/>
      </c>
      <c r="I23" t="str">
        <f>_xll.HTML(IF(INDEX(solutions[#All],Sheet1!I$17,Sheet1!$C23)="","",INDEX(solutions[#All],Sheet1!I$17,Sheet1!$C23)))</f>
        <v xml:space="preserve">&lt;p&gt;Autodesk&lt;/p&gt;
</v>
      </c>
      <c r="J23" t="str">
        <f>_xll.HTML(IF(INDEX(solutions[#All],Sheet1!J$17,Sheet1!$C23)="","",INDEX(solutions[#All],Sheet1!J$17,Sheet1!$C23)))</f>
        <v xml:space="preserve">&lt;p&gt;JavaScript&lt;/p&gt;
</v>
      </c>
      <c r="K23" t="str">
        <f>_xll.HTML(IF(INDEX(solutions[#All],Sheet1!K$17,Sheet1!$C23)="","",INDEX(solutions[#All],Sheet1!K$17,Sheet1!$C23)))</f>
        <v xml:space="preserve">&lt;p&gt;&lt;a href="https://aps.autodesk.com/pricing"&gt;0.5 Flex tokens par conversion&lt;/a&gt; (IFC, Revit or Navisworks). Le prix public est € 2,75 par credit,  avec la possibilité de réductions pour des volumes importants.&lt;/p&gt;
</v>
      </c>
      <c r="L23" t="str">
        <f>_xll.HTML(IF(INDEX(solutions[#All],Sheet1!L$17,Sheet1!$C23)="","",INDEX(solutions[#All],Sheet1!L$17,Sheet1!$C23)))</f>
        <v xml:space="preserve">&lt;p&gt;Propriétaire&lt;/p&gt;
</v>
      </c>
      <c r="M23" t="str">
        <f>_xll.HTML(IF(INDEX(solutions[#All],Sheet1!M$17,Sheet1!$C23)="","",INDEX(solutions[#All],Sheet1!M$17,Sheet1!$C23)))</f>
        <v xml:space="preserve">&lt;p&gt;3DM, DGN, DWG, FBX, GBXML, IFC, NWC, NWD, OBJ, PDF, RVT, STEP, STL, ZIP among others &lt;a href="https://aps.autodesk.com/en/docs/model-derivative/v2/developers_guide/supported-translations/"&gt;Source&lt;/a&gt;&lt;/p&gt;
</v>
      </c>
      <c r="N23" t="str">
        <f>_xll.HTML(IF(INDEX(solutions[#All],Sheet1!N$17,Sheet1!$C23)="","",INDEX(solutions[#All],Sheet1!N$17,Sheet1!$C23)))</f>
        <v xml:space="preserve">&lt;p&gt;SVF/SVF2 &lt;a href="https://aps.autodesk.com/en/docs/viewer/v7/developers_guide/"&gt;Source&lt;/a&gt;&lt;/p&gt;
</v>
      </c>
      <c r="O23" t="str">
        <f>_xll.HTML(IF(INDEX(solutions[#All],Sheet1!O$17,Sheet1!$C23)="","",INDEX(solutions[#All],Sheet1!O$17,Sheet1!$C23)))</f>
        <v xml:space="preserve">&lt;p&gt;Autodesk Server&lt;/p&gt;
</v>
      </c>
      <c r="P23" t="str">
        <f>_xll.HTML(IF(INDEX(solutions[#All],Sheet1!P$17,Sheet1!$C23)="","",INDEX(solutions[#All],Sheet1!P$17,Sheet1!$C23)))</f>
        <v xml:space="preserve">&lt;p&gt;Non&lt;/p&gt;
</v>
      </c>
      <c r="Q23" t="str">
        <f>_xll.HTML(IF(INDEX(solutions[#All],Sheet1!Q$17,Sheet1!$C23)="","",INDEX(solutions[#All],Sheet1!Q$17,Sheet1!$C23)))</f>
        <v xml:space="preserve">&lt;p&gt;Non&lt;/p&gt;
</v>
      </c>
      <c r="R23" t="str">
        <f>_xll.HTML(IF(INDEX(solutions[#All],Sheet1!R$17,Sheet1!$C23)="","",INDEX(solutions[#All],Sheet1!R$17,Sheet1!$C23)))</f>
        <v xml:space="preserve">&lt;p&gt;✅&lt;a href="https://aps.autodesk.com/en/docs/viewer/v7/reference/Extensions/SectionExtension/"&gt;Source&lt;/a&gt;&lt;/p&gt;
</v>
      </c>
      <c r="S23" t="str">
        <f>_xll.HTML(IF(INDEX(solutions[#All],Sheet1!S$17,Sheet1!$C23)="","",INDEX(solutions[#All],Sheet1!S$17,Sheet1!$C23)))</f>
        <v xml:space="preserve">&lt;p&gt;✅&lt;a href="https://aps.autodesk.com/en/docs/viewer/v7/reference/UI/PropertyPanel/"&gt;Source&lt;/a&gt;&lt;/p&gt;
</v>
      </c>
      <c r="T23" t="str">
        <f>_xll.HTML(IF(INDEX(solutions[#All],Sheet1!T$17,Sheet1!$C23)="","",INDEX(solutions[#All],Sheet1!T$17,Sheet1!$C23)))</f>
        <v xml:space="preserve">&lt;p&gt;✅&lt;a href="https://aps.autodesk.com/en/docs/viewer/v6/reference/Extensions/MeasureExtension/"&gt;Source&lt;/a&gt;&lt;/p&gt;
</v>
      </c>
      <c r="U23" t="str">
        <f>_xll.HTML(IF(INDEX(solutions[#All],Sheet1!U$17,Sheet1!$C23)="","",INDEX(solutions[#All],Sheet1!U$17,Sheet1!$C23)))</f>
        <v xml:space="preserve">&lt;p&gt;✅&lt;a href="https://aps.autodesk.com/en/docs/viewer/v7/reference/UI/PropertyPanel/"&gt;Source&lt;/a&gt;&lt;/p&gt;
</v>
      </c>
      <c r="V23" t="str">
        <f>_xll.HTML(IF(INDEX(solutions[#All],Sheet1!V$17,Sheet1!$C23)="","",INDEX(solutions[#All],Sheet1!V$17,Sheet1!$C23)))</f>
        <v xml:space="preserve">&lt;p&gt;✅&lt;a href="https://aps.autodesk.com/en/docs/viewer/v7/reference/Extensions/MarkupsCore/"&gt;Source&lt;/a&gt;&lt;/p&gt;
</v>
      </c>
      <c r="W23" t="str">
        <f>_xll.HTML(IF(INDEX(solutions[#All],Sheet1!W$17,Sheet1!$C23)="","",INDEX(solutions[#All],Sheet1!W$17,Sheet1!$C23)))</f>
        <v xml:space="preserve">&lt;p&gt;✅&lt;a href="https://aps.autodesk.com/en/docs/viewer/v7/reference/Extensions/DocumentBrowser/"&gt;Source&lt;/a&gt;&lt;/p&gt;
</v>
      </c>
      <c r="X23" t="str">
        <f>_xll.HTML(IF(INDEX(solutions[#All],Sheet1!X$17,Sheet1!$C23)="","",INDEX(solutions[#All],Sheet1!X$17,Sheet1!$C23)))</f>
        <v xml:space="preserve">&lt;p&gt;✅&lt;/p&gt;
</v>
      </c>
      <c r="Y23" t="str">
        <f>_xll.HTML(IF(INDEX(solutions[#All],Sheet1!Y$17,Sheet1!$C23)="","",INDEX(solutions[#All],Sheet1!Y$17,Sheet1!$C23)))</f>
        <v xml:space="preserve">&lt;p&gt;20s Elements manquant lors de l'import IFC&lt;/p&gt;
</v>
      </c>
      <c r="Z23" t="str">
        <f>_xll.HTML(IF(INDEX(solutions[#All],Sheet1!Z$17,Sheet1!$C23)="","",INDEX(solutions[#All],Sheet1!Z$17,Sheet1!$C23)))</f>
        <v xml:space="preserve">&lt;p&gt;⭐⭐⭐&lt;/p&gt;
</v>
      </c>
      <c r="AA23" t="str">
        <f>_xll.HTML(IF(INDEX(solutions[#All],Sheet1!AA$17,Sheet1!$C23)="","",INDEX(solutions[#All],Sheet1!AA$17,Sheet1!$C23)))</f>
        <v xml:space="preserve">&lt;p&gt;✅&lt;/p&gt;
</v>
      </c>
      <c r="AB23" t="str">
        <f>_xll.HTML(IF(INDEX(solutions[#All],Sheet1!AB$17,Sheet1!$C23)="","",INDEX(solutions[#All],Sheet1!AB$17,Sheet1!$C23)))</f>
        <v xml:space="preserve">&lt;p&gt;✅&lt;/p&gt;
</v>
      </c>
    </row>
    <row r="24" spans="2:28" x14ac:dyDescent="0.35">
      <c r="C24">
        <v>6</v>
      </c>
      <c r="D24" t="s">
        <v>34</v>
      </c>
      <c r="E24" t="str">
        <f>_xll.HTML(IF(INDEX(solutions[#All],Sheet1!E$17,Sheet1!$C24)="","",INDEX(solutions[#All],Sheet1!E$17,Sheet1!$C24)))</f>
        <v xml:space="preserve">&lt;p&gt;Web IFC Viewer&lt;/p&gt;
</v>
      </c>
      <c r="F24" t="str">
        <f>_xll.HTML(IF(INDEX(solutions[#All],Sheet1!F$17,Sheet1!$C24)="","",INDEX(solutions[#All],Sheet1!F$17,Sheet1!$C24)))</f>
        <v xml:space="preserve">&lt;p&gt;&lt;a href="https://thatopen.com/"&gt;thatopen.com&lt;/a&gt;&lt;/p&gt;
</v>
      </c>
      <c r="G24" t="str">
        <f>_xll.HTML(IF(INDEX(solutions[#All],Sheet1!G$17,Sheet1!$C24)="","",INDEX(solutions[#All],Sheet1!G$17,Sheet1!$C24)))</f>
        <v xml:space="preserve">&lt;p&gt;ThatOpen/engine_components
ThatOpen/engine_web-ifc&lt;/p&gt;
</v>
      </c>
      <c r="H24" t="str">
        <f>_xll.HTML(IF(INDEX(solutions[#All],Sheet1!H$17,Sheet1!$C24)="","",INDEX(solutions[#All],Sheet1!H$17,Sheet1!$C24)))</f>
        <v/>
      </c>
      <c r="I24" t="str">
        <f>_xll.HTML(IF(INDEX(solutions[#All],Sheet1!I$17,Sheet1!$C24)="","",INDEX(solutions[#All],Sheet1!I$17,Sheet1!$C24)))</f>
        <v xml:space="preserve">&lt;p&gt;ThatOpen&lt;/p&gt;
</v>
      </c>
      <c r="J24" t="str">
        <f>_xll.HTML(IF(INDEX(solutions[#All],Sheet1!J$17,Sheet1!$C24)="","",INDEX(solutions[#All],Sheet1!J$17,Sheet1!$C24)))</f>
        <v xml:space="preserve">&lt;p&gt;TypeScript with C++ elements on the back-end&lt;/p&gt;
</v>
      </c>
      <c r="K24" t="str">
        <f>_xll.HTML(IF(INDEX(solutions[#All],Sheet1!K$17,Sheet1!$C24)="","",INDEX(solutions[#All],Sheet1!K$17,Sheet1!$C24)))</f>
        <v xml:space="preserve">&lt;p&gt;Open source&lt;/p&gt;
</v>
      </c>
      <c r="L24" t="str">
        <f>_xll.HTML(IF(INDEX(solutions[#All],Sheet1!L$17,Sheet1!$C24)="","",INDEX(solutions[#All],Sheet1!L$17,Sheet1!$C24)))</f>
        <v xml:space="preserve">&lt;p&gt;MIT license (front end)
Mozilla Public License Version 2.0 (Back-end)&lt;/p&gt;
</v>
      </c>
      <c r="M24" t="str">
        <f>_xll.HTML(IF(INDEX(solutions[#All],Sheet1!M$17,Sheet1!$C24)="","",INDEX(solutions[#All],Sheet1!M$17,Sheet1!$C24)))</f>
        <v xml:space="preserve">&lt;p&gt;IFC2X3, IFC4, IFC4X3&lt;/p&gt;
</v>
      </c>
      <c r="N24" t="str">
        <f>_xll.HTML(IF(INDEX(solutions[#All],Sheet1!N$17,Sheet1!$C24)="","",INDEX(solutions[#All],Sheet1!N$17,Sheet1!$C24)))</f>
        <v xml:space="preserve">&lt;p&gt;Basé sur Three.js.
⚠️ New version Fragement 2.0&lt;/p&gt;
</v>
      </c>
      <c r="O24" t="str">
        <f>_xll.HTML(IF(INDEX(solutions[#All],Sheet1!O$17,Sheet1!$C24)="","",INDEX(solutions[#All],Sheet1!O$17,Sheet1!$C24)))</f>
        <v xml:space="preserve">&lt;p&gt;Self-hosted&lt;/p&gt;
</v>
      </c>
      <c r="P24" t="str">
        <f>_xll.HTML(IF(INDEX(solutions[#All],Sheet1!P$17,Sheet1!$C24)="","",INDEX(solutions[#All],Sheet1!P$17,Sheet1!$C24)))</f>
        <v xml:space="preserve">&lt;p&gt;Partiellement &lt;a href="https://docs.thatopen.com/Tutorials/Components/Core/BCFTopics#integrating-with-bcf-"&gt;Source&lt;/a&gt;&lt;/p&gt;
</v>
      </c>
      <c r="Q24" t="str">
        <f>_xll.HTML(IF(INDEX(solutions[#All],Sheet1!Q$17,Sheet1!$C24)="","",INDEX(solutions[#All],Sheet1!Q$17,Sheet1!$C24)))</f>
        <v xml:space="preserve">&lt;p&gt;Partiellement &lt;a href="https://docs.thatopen.com/Tutorials/Components/Core/BCFTopics#integrating-with-bcf-"&gt;Source&lt;/a&gt;&lt;/p&gt;
</v>
      </c>
      <c r="R24" t="str">
        <f>_xll.HTML(IF(INDEX(solutions[#All],Sheet1!R$17,Sheet1!$C24)="","",INDEX(solutions[#All],Sheet1!R$17,Sheet1!$C24)))</f>
        <v xml:space="preserve">&lt;p&gt;✅ &lt;a href="https://docs.thatopen.com/Tutorials/Components/Core/Clipper"&gt;Clipper&lt;/a&gt;, &lt;a href="https://docs.thatopen.com/Tutorials/Components/Core/Hider"&gt;Hider&lt;/a&gt;&lt;/p&gt;
</v>
      </c>
      <c r="S24" t="str">
        <f>_xll.HTML(IF(INDEX(solutions[#All],Sheet1!S$17,Sheet1!$C24)="","",INDEX(solutions[#All],Sheet1!S$17,Sheet1!$C24)))</f>
        <v xml:space="preserve">&lt;p&gt;✅ &lt;a href="https://docs.thatopen.com/Tutorials/UserInterface/OBC/ElementProperties"&gt;Source&lt;/a&gt;&lt;/p&gt;
</v>
      </c>
      <c r="T24" t="str">
        <f>_xll.HTML(IF(INDEX(solutions[#All],Sheet1!T$17,Sheet1!$C24)="","",INDEX(solutions[#All],Sheet1!T$17,Sheet1!$C24)))</f>
        <v xml:space="preserve">&lt;p&gt;✅ &lt;a href="https://docs.thatopen.com/Tutorials/Components/Front/LengthMeasurement"&gt;Source&lt;/a&gt;&lt;/p&gt;
</v>
      </c>
      <c r="U24" t="str">
        <f>_xll.HTML(IF(INDEX(solutions[#All],Sheet1!U$17,Sheet1!$C24)="","",INDEX(solutions[#All],Sheet1!U$17,Sheet1!$C24)))</f>
        <v xml:space="preserve">&lt;p&gt;&lt;a href="https://docs.thatopen.com/Tutorials/Components/Core/Classifier"&gt;Classifier&lt;/a&gt;&lt;/p&gt;
</v>
      </c>
      <c r="V24" t="str">
        <f>_xll.HTML(IF(INDEX(solutions[#All],Sheet1!V$17,Sheet1!$C24)="","",INDEX(solutions[#All],Sheet1!V$17,Sheet1!$C24)))</f>
        <v xml:space="preserve">&lt;p&gt;✅&lt;a href="https://www.itwinjs.org/reference/core-frontend/views/marker/"&gt;Source&lt;/a&gt;&lt;/p&gt;
</v>
      </c>
      <c r="W24" t="str">
        <f>_xll.HTML(IF(INDEX(solutions[#All],Sheet1!W$17,Sheet1!$C24)="","",INDEX(solutions[#All],Sheet1!W$17,Sheet1!$C24)))</f>
        <v xml:space="preserve">&lt;p&gt;✅&lt;a href="https://docs.thatopen.com/Tutorials/Fragments/Fragments/FragmentsModels"&gt;Source&lt;/a&gt;&lt;/p&gt;
</v>
      </c>
      <c r="X24" t="str">
        <f>_xll.HTML(IF(INDEX(solutions[#All],Sheet1!X$17,Sheet1!$C24)="","",INDEX(solutions[#All],Sheet1!X$17,Sheet1!$C24)))</f>
        <v xml:space="preserve">&lt;p&gt;✅&lt;/p&gt;
</v>
      </c>
      <c r="Y24" t="str">
        <f>_xll.HTML(IF(INDEX(solutions[#All],Sheet1!Y$17,Sheet1!$C24)="","",INDEX(solutions[#All],Sheet1!Y$17,Sheet1!$C24)))</f>
        <v xml:space="preserve">&lt;p&gt;?&lt;/p&gt;
</v>
      </c>
      <c r="Z24" t="str">
        <f>_xll.HTML(IF(INDEX(solutions[#All],Sheet1!Z$17,Sheet1!$C24)="","",INDEX(solutions[#All],Sheet1!Z$17,Sheet1!$C24)))</f>
        <v xml:space="preserve">&lt;p&gt;⭐⭐⭐⭐⭐&lt;/p&gt;
</v>
      </c>
      <c r="AA24" t="str">
        <f>_xll.HTML(IF(INDEX(solutions[#All],Sheet1!AA$17,Sheet1!$C24)="","",INDEX(solutions[#All],Sheet1!AA$17,Sheet1!$C24)))</f>
        <v xml:space="preserve">&lt;p&gt;✅&lt;/p&gt;
</v>
      </c>
      <c r="AB24" t="str">
        <f>_xll.HTML(IF(INDEX(solutions[#All],Sheet1!AB$17,Sheet1!$C24)="","",INDEX(solutions[#All],Sheet1!AB$17,Sheet1!$C24)))</f>
        <v xml:space="preserve">&lt;p&gt;✅&lt;/p&gt;
</v>
      </c>
    </row>
    <row r="25" spans="2:28" x14ac:dyDescent="0.35">
      <c r="C25">
        <v>7</v>
      </c>
      <c r="D25" t="s">
        <v>34</v>
      </c>
      <c r="E25" t="str">
        <f>_xll.HTML(IF(INDEX(solutions[#All],Sheet1!E$17,Sheet1!$C25)="","",INDEX(solutions[#All],Sheet1!E$17,Sheet1!$C25)))</f>
        <v xml:space="preserve">&lt;p&gt;Itwin&lt;/p&gt;
</v>
      </c>
      <c r="F25" t="str">
        <f>_xll.HTML(IF(INDEX(solutions[#All],Sheet1!F$17,Sheet1!$C25)="","",INDEX(solutions[#All],Sheet1!F$17,Sheet1!$C25)))</f>
        <v xml:space="preserve">&lt;p&gt;&lt;a href="https://www.bentley.com/software/itwin-platform/"&gt;iTwin Platform&lt;/a&gt;&lt;/p&gt;
</v>
      </c>
      <c r="G25" t="str">
        <f>_xll.HTML(IF(INDEX(solutions[#All],Sheet1!G$17,Sheet1!$C25)="","",INDEX(solutions[#All],Sheet1!G$17,Sheet1!$C25)))</f>
        <v xml:space="preserve">&lt;p&gt;iTwin/itwinjs-core
iTwin/viewer&lt;/p&gt;
</v>
      </c>
      <c r="H25" t="str">
        <f>_xll.HTML(IF(INDEX(solutions[#All],Sheet1!H$17,Sheet1!$C25)="","",INDEX(solutions[#All],Sheet1!H$17,Sheet1!$C25)))</f>
        <v/>
      </c>
      <c r="I25" t="str">
        <f>_xll.HTML(IF(INDEX(solutions[#All],Sheet1!I$17,Sheet1!$C25)="","",INDEX(solutions[#All],Sheet1!I$17,Sheet1!$C25)))</f>
        <v xml:space="preserve">&lt;p&gt;Bentley&lt;/p&gt;
</v>
      </c>
      <c r="J25" t="str">
        <f>_xll.HTML(IF(INDEX(solutions[#All],Sheet1!J$17,Sheet1!$C25)="","",INDEX(solutions[#All],Sheet1!J$17,Sheet1!$C25)))</f>
        <v xml:space="preserve">&lt;p&gt;Javascript&lt;/p&gt;
</v>
      </c>
      <c r="K25" t="str">
        <f>_xll.HTML(IF(INDEX(solutions[#All],Sheet1!K$17,Sheet1!$C25)="","",INDEX(solutions[#All],Sheet1!K$17,Sheet1!$C25)))</f>
        <v xml:space="preserve">&lt;p&gt;1 Credit per 2 GB of model processed. Each credit is between $1.10 and $1.15 &lt;a href="https://developer.bentley.com/pricing/"&gt;Pricing&lt;/a&gt;&lt;/p&gt;
</v>
      </c>
      <c r="L25" t="str">
        <f>_xll.HTML(IF(INDEX(solutions[#All],Sheet1!L$17,Sheet1!$C25)="","",INDEX(solutions[#All],Sheet1!L$17,Sheet1!$C25)))</f>
        <v xml:space="preserve">&lt;p&gt;Propriétaire&lt;/p&gt;
</v>
      </c>
      <c r="M25" t="str">
        <f>_xll.HTML(IF(INDEX(solutions[#All],Sheet1!M$17,Sheet1!$C25)="","",INDEX(solutions[#All],Sheet1!M$17,Sheet1!$C25)))</f>
        <v xml:space="preserve">&lt;p&gt;IFC2x3, IFC4, IFC4.3 et connecteurs pour de nombreux formats BIM &lt;a href="https://developer.bentley.com/apis/synchronization/supported-formats/"&gt;Source&lt;/a&gt;&lt;/p&gt;
</v>
      </c>
      <c r="N25" t="str">
        <f>_xll.HTML(IF(INDEX(solutions[#All],Sheet1!N$17,Sheet1!$C25)="","",INDEX(solutions[#All],Sheet1!N$17,Sheet1!$C25)))</f>
        <v xml:space="preserve">&lt;p&gt;Basé sur glTF &lt;a href="https://www.itwinjs.org/reference/core-frontend/tiles/readgltfgraphicsargs/"&gt;Source&lt;/a&gt;&lt;/p&gt;
</v>
      </c>
      <c r="O25" t="str">
        <f>_xll.HTML(IF(INDEX(solutions[#All],Sheet1!O$17,Sheet1!$C25)="","",INDEX(solutions[#All],Sheet1!O$17,Sheet1!$C25)))</f>
        <v xml:space="preserve">&lt;p&gt;Bentley iModels&lt;/p&gt;
</v>
      </c>
      <c r="P25" t="str">
        <f>_xll.HTML(IF(INDEX(solutions[#All],Sheet1!P$17,Sheet1!$C25)="","",INDEX(solutions[#All],Sheet1!P$17,Sheet1!$C25)))</f>
        <v xml:space="preserve">&lt;p&gt;Non&lt;/p&gt;
</v>
      </c>
      <c r="Q25" t="str">
        <f>_xll.HTML(IF(INDEX(solutions[#All],Sheet1!Q$17,Sheet1!$C25)="","",INDEX(solutions[#All],Sheet1!Q$17,Sheet1!$C25)))</f>
        <v xml:space="preserve">&lt;p&gt;Non&lt;/p&gt;
</v>
      </c>
      <c r="R25" t="str">
        <f>_xll.HTML(IF(INDEX(solutions[#All],Sheet1!R$17,Sheet1!$C25)="","",INDEX(solutions[#All],Sheet1!R$17,Sheet1!$C25)))</f>
        <v xml:space="preserve">&lt;p&gt;✅ &lt;a href="https://www.itwinjs.org/reference/core-frontend/tools/viewclipbyplanetool/"&gt;Source&lt;/a&gt; et  &lt;a href="https://www.itwinjs.org/reference/core-frontend/rendering/emphasizeelements/hideselectedelements/"&gt;Source&lt;/a&gt;&lt;/p&gt;
</v>
      </c>
      <c r="S25" t="str">
        <f>_xll.HTML(IF(INDEX(solutions[#All],Sheet1!S$17,Sheet1!$C25)="","",INDEX(solutions[#All],Sheet1!S$17,Sheet1!$C25)))</f>
        <v xml:space="preserve">&lt;p&gt;✅ &lt;a href="https://www.itwinjs.org/reference/core-frontend/properties/engineeringlengthdescription/"&gt;Source&lt;/a&gt;&lt;/p&gt;
</v>
      </c>
      <c r="T25" t="str">
        <f>_xll.HTML(IF(INDEX(solutions[#All],Sheet1!T$17,Sheet1!$C25)="","",INDEX(solutions[#All],Sheet1!T$17,Sheet1!$C25)))</f>
        <v xml:space="preserve">&lt;p&gt;✅ &lt;a href="https://www.itwinjs.org/reference/core-frontend/measure/"&gt;Source&lt;/a&gt;&lt;/p&gt;
</v>
      </c>
      <c r="U25" t="str">
        <f>_xll.HTML(IF(INDEX(solutions[#All],Sheet1!U$17,Sheet1!$C25)="","",INDEX(solutions[#All],Sheet1!U$17,Sheet1!$C25)))</f>
        <v xml:space="preserve">&lt;p&gt;✅ &lt;a href="https://www.itwinjs.org/reference/core-frontend/selectionset/"&gt;Source&lt;/a&gt;&lt;/p&gt;
</v>
      </c>
      <c r="V25" t="str">
        <f>_xll.HTML(IF(INDEX(solutions[#All],Sheet1!V$17,Sheet1!$C25)="","",INDEX(solutions[#All],Sheet1!V$17,Sheet1!$C25)))</f>
        <v xml:space="preserve">&lt;p&gt;✅&lt;a href="https://www.itwinjs.org/reference/core-frontend/views/marker/"&gt;Source&lt;/a&gt;&lt;/p&gt;
</v>
      </c>
      <c r="W25" t="str">
        <f>_xll.HTML(IF(INDEX(solutions[#All],Sheet1!W$17,Sheet1!$C25)="","",INDEX(solutions[#All],Sheet1!W$17,Sheet1!$C25)))</f>
        <v xml:space="preserve">&lt;p&gt;✅&lt;a href="https://www.itwinjs.org/learning/frontend/views/"&gt;Source&lt;/a&gt;&lt;/p&gt;
</v>
      </c>
      <c r="X25" t="str">
        <f>_xll.HTML(IF(INDEX(solutions[#All],Sheet1!X$17,Sheet1!$C25)="","",INDEX(solutions[#All],Sheet1!X$17,Sheet1!$C25)))</f>
        <v xml:space="preserve">&lt;p&gt;✅&lt;/p&gt;
</v>
      </c>
      <c r="Y25" t="str">
        <f>_xll.HTML(IF(INDEX(solutions[#All],Sheet1!Y$17,Sheet1!$C25)="","",INDEX(solutions[#All],Sheet1!Y$17,Sheet1!$C25)))</f>
        <v xml:space="preserve">&lt;p&gt;?&lt;/p&gt;
</v>
      </c>
      <c r="Z25" t="str">
        <f>_xll.HTML(IF(INDEX(solutions[#All],Sheet1!Z$17,Sheet1!$C25)="","",INDEX(solutions[#All],Sheet1!Z$17,Sheet1!$C25)))</f>
        <v xml:space="preserve">&lt;p&gt;⭐⭐⭐&lt;/p&gt;
</v>
      </c>
      <c r="AA25" t="str">
        <f>_xll.HTML(IF(INDEX(solutions[#All],Sheet1!AA$17,Sheet1!$C25)="","",INDEX(solutions[#All],Sheet1!AA$17,Sheet1!$C25)))</f>
        <v/>
      </c>
      <c r="AB25" t="str">
        <f>_xll.HTML(IF(INDEX(solutions[#All],Sheet1!AB$17,Sheet1!$C25)="","",INDEX(solutions[#All],Sheet1!AB$17,Sheet1!$C25)))</f>
        <v xml:space="preserve">&lt;p&gt;✅&lt;/p&gt;
</v>
      </c>
    </row>
    <row r="27" spans="2:28" x14ac:dyDescent="0.35">
      <c r="C27" t="str">
        <f>_xll.JSONSERIALIZETOFILE(D18:AB25,C8)</f>
        <v>The file has be written to C:\Users\smoreau\Github\Divers\BIMViewers\output\paper\result.json</v>
      </c>
    </row>
    <row r="29" spans="2:28" x14ac:dyDescent="0.35">
      <c r="C29" s="5" t="s">
        <v>39</v>
      </c>
    </row>
    <row r="32" spans="2:28" x14ac:dyDescent="0.35">
      <c r="E32" t="s">
        <v>57</v>
      </c>
    </row>
    <row r="34" spans="3:5" x14ac:dyDescent="0.35">
      <c r="C34" t="s">
        <v>40</v>
      </c>
      <c r="D34" t="str">
        <f>_xll.SPLITSTRING(C34,".",1)</f>
        <v>Question</v>
      </c>
      <c r="E34" t="str">
        <f>_xll.FORMAT(E$32,D34)</f>
        <v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</v>
      </c>
    </row>
    <row r="35" spans="3:5" x14ac:dyDescent="0.35">
      <c r="C35" t="s">
        <v>41</v>
      </c>
      <c r="D35" t="str">
        <f>_xll.SPLITSTRING(C35,".",1)</f>
        <v>WebSite</v>
      </c>
      <c r="E35" t="str">
        <f>_xll.FORMAT(E$32,D35)</f>
        <v xml:space="preserve">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</v>
      </c>
    </row>
    <row r="36" spans="3:5" x14ac:dyDescent="0.35">
      <c r="C36" t="s">
        <v>42</v>
      </c>
      <c r="D36" t="str">
        <f>_xll.SPLITSTRING(C36,".",1)</f>
        <v>Github</v>
      </c>
      <c r="E36" t="str">
        <f>_xll.FORMAT(E$32,D36)</f>
        <v xml:space="preserve">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</v>
      </c>
    </row>
    <row r="37" spans="3:5" x14ac:dyDescent="0.35">
      <c r="C37" t="s">
        <v>43</v>
      </c>
      <c r="D37" t="str">
        <f>_xll.SPLITSTRING(C37,".",1)</f>
        <v>Comments</v>
      </c>
      <c r="E37" t="str">
        <f>_xll.FORMAT(E$32,D37)</f>
        <v xml:space="preserve">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</v>
      </c>
    </row>
    <row r="38" spans="3:5" x14ac:dyDescent="0.35">
      <c r="C38" t="s">
        <v>44</v>
      </c>
      <c r="D38" t="str">
        <f>_xll.SPLITSTRING(C38,".",1)</f>
        <v>Description</v>
      </c>
      <c r="E38" t="str">
        <f>_xll.FORMAT(E$32,D38)</f>
        <v xml:space="preserve">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</v>
      </c>
    </row>
    <row r="39" spans="3:5" x14ac:dyDescent="0.35">
      <c r="C39" t="s">
        <v>45</v>
      </c>
      <c r="D39" t="str">
        <f>_xll.SPLITSTRING(C39,".",1)</f>
        <v>Programming_Language</v>
      </c>
      <c r="E39" t="str">
        <f>_xll.FORMAT(E$32,D39)</f>
        <v xml:space="preserve">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</v>
      </c>
    </row>
    <row r="40" spans="3:5" x14ac:dyDescent="0.35">
      <c r="C40" t="s">
        <v>46</v>
      </c>
      <c r="D40" t="str">
        <f>_xll.SPLITSTRING(C40,".",1)</f>
        <v>Pricing</v>
      </c>
      <c r="E40" t="str">
        <f>_xll.FORMAT(E$32,D40)</f>
        <v xml:space="preserve">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</v>
      </c>
    </row>
    <row r="41" spans="3:5" x14ac:dyDescent="0.35">
      <c r="C41" t="s">
        <v>47</v>
      </c>
      <c r="D41" t="str">
        <f>_xll.SPLITSTRING(C41,".",1)</f>
        <v>Licence</v>
      </c>
      <c r="E41" t="str">
        <f>_xll.FORMAT(E$32,D41)</f>
        <v xml:space="preserve">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</v>
      </c>
    </row>
    <row r="42" spans="3:5" x14ac:dyDescent="0.35">
      <c r="C42" t="s">
        <v>48</v>
      </c>
      <c r="D42" t="str">
        <f>_xll.SPLITSTRING(C42,".",1)</f>
        <v>Input_Format</v>
      </c>
      <c r="E42" t="str">
        <f>_xll.FORMAT(E$32,D42)</f>
        <v xml:space="preserve">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</v>
      </c>
    </row>
    <row r="43" spans="3:5" x14ac:dyDescent="0.35">
      <c r="C43" t="s">
        <v>49</v>
      </c>
      <c r="D43" t="str">
        <f>_xll.SPLITSTRING(C43,".",1)</f>
        <v>Output_Format</v>
      </c>
      <c r="E43" t="str">
        <f>_xll.FORMAT(E$32,D43)</f>
        <v xml:space="preserve">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</v>
      </c>
    </row>
    <row r="44" spans="3:5" x14ac:dyDescent="0.35">
      <c r="C44" t="s">
        <v>50</v>
      </c>
      <c r="D44" t="str">
        <f>_xll.SPLITSTRING(C44,".",1)</f>
        <v>Documentation</v>
      </c>
      <c r="E44" t="str">
        <f>_xll.FORMAT(E$32,D44)</f>
        <v xml:space="preserve">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</v>
      </c>
    </row>
    <row r="45" spans="3:5" x14ac:dyDescent="0.35">
      <c r="C45" t="s">
        <v>51</v>
      </c>
      <c r="D45" t="str">
        <f>_xll.SPLITSTRING(C45,".",1)</f>
        <v>Caveat</v>
      </c>
      <c r="E45" t="str">
        <f>_xll.FORMAT(E$32,D45)</f>
        <v xml:space="preserve">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</v>
      </c>
    </row>
    <row r="46" spans="3:5" x14ac:dyDescent="0.35">
      <c r="C46" t="s">
        <v>52</v>
      </c>
      <c r="D46" t="str">
        <f>_xll.SPLITSTRING(C46,".",1)</f>
        <v>Backend_model</v>
      </c>
      <c r="E46" t="str">
        <f>_xll.FORMAT(E$32,D46)</f>
        <v xml:space="preserve">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</v>
      </c>
    </row>
    <row r="47" spans="3:5" x14ac:dyDescent="0.35">
      <c r="C47" t="s">
        <v>53</v>
      </c>
      <c r="D47" t="str">
        <f>_xll.SPLITSTRING(C47,".",1)</f>
        <v>BCF</v>
      </c>
      <c r="E47" t="str">
        <f>_xll.FORMAT(E$32,D47)</f>
        <v xml:space="preserve">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</v>
      </c>
    </row>
    <row r="48" spans="3:5" x14ac:dyDescent="0.35">
      <c r="C48" t="s">
        <v>54</v>
      </c>
      <c r="D48" t="str">
        <f>_xll.SPLITSTRING(C48,".",1)</f>
        <v>BCF_API</v>
      </c>
      <c r="E48" t="str">
        <f>_xll.FORMAT(E$32,D48)</f>
        <v xml:space="preserve">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v>
      </c>
    </row>
    <row r="49" spans="5:5" x14ac:dyDescent="0.35">
      <c r="E49" t="str">
        <f>_xlfn.TEXTJOIN("
",TRUE,E34:E48)</f>
        <v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
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
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
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
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
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
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
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
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
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
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
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
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
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
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v>
      </c>
    </row>
    <row r="50" spans="5:5" x14ac:dyDescent="0.35">
      <c r="E50" t="s">
        <v>58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8773-8805-469D-B008-8C4161327DB9}">
  <dimension ref="E5:AJ114"/>
  <sheetViews>
    <sheetView topLeftCell="A101" workbookViewId="0">
      <selection activeCell="D112" sqref="D112"/>
    </sheetView>
  </sheetViews>
  <sheetFormatPr defaultRowHeight="14.5" x14ac:dyDescent="0.35"/>
  <cols>
    <col min="5" max="5" width="29" bestFit="1" customWidth="1"/>
    <col min="6" max="6" width="84.54296875" bestFit="1" customWidth="1"/>
  </cols>
  <sheetData>
    <row r="5" spans="5:10" x14ac:dyDescent="0.35">
      <c r="H5" t="s">
        <v>163</v>
      </c>
    </row>
    <row r="6" spans="5:10" x14ac:dyDescent="0.35">
      <c r="E6" t="s">
        <v>96</v>
      </c>
      <c r="F6" t="s">
        <v>97</v>
      </c>
      <c r="G6" t="s">
        <v>124</v>
      </c>
      <c r="H6" t="str">
        <f>_xlfn.CONCAT(H$5,G6)</f>
        <v>Solutions.3D</v>
      </c>
      <c r="J6" t="s">
        <v>164</v>
      </c>
    </row>
    <row r="7" spans="5:10" x14ac:dyDescent="0.35">
      <c r="F7" t="s">
        <v>98</v>
      </c>
      <c r="G7" t="s">
        <v>125</v>
      </c>
      <c r="H7" t="str">
        <f t="shared" ref="H7:H24" si="0">_xlfn.CONCAT(H$5,G7)</f>
        <v>Solutions.Metadata</v>
      </c>
      <c r="J7" t="s">
        <v>165</v>
      </c>
    </row>
    <row r="8" spans="5:10" x14ac:dyDescent="0.35">
      <c r="F8" t="s">
        <v>99</v>
      </c>
      <c r="G8" t="s">
        <v>126</v>
      </c>
      <c r="H8" t="str">
        <f t="shared" si="0"/>
        <v>Solutions.Measure</v>
      </c>
      <c r="J8" t="s">
        <v>166</v>
      </c>
    </row>
    <row r="9" spans="5:10" x14ac:dyDescent="0.35">
      <c r="F9" t="s">
        <v>100</v>
      </c>
      <c r="G9" t="s">
        <v>127</v>
      </c>
      <c r="H9" t="str">
        <f t="shared" si="0"/>
        <v>Solutions.Visibility</v>
      </c>
      <c r="J9" t="s">
        <v>167</v>
      </c>
    </row>
    <row r="10" spans="5:10" x14ac:dyDescent="0.35">
      <c r="F10" t="s">
        <v>101</v>
      </c>
      <c r="G10" t="s">
        <v>128</v>
      </c>
      <c r="H10" t="str">
        <f t="shared" si="0"/>
        <v>Solutions.Annotations</v>
      </c>
      <c r="J10" t="s">
        <v>168</v>
      </c>
    </row>
    <row r="11" spans="5:10" x14ac:dyDescent="0.35">
      <c r="E11" t="s">
        <v>102</v>
      </c>
      <c r="F11" t="s">
        <v>103</v>
      </c>
      <c r="G11" t="s">
        <v>129</v>
      </c>
      <c r="H11" t="str">
        <f t="shared" si="0"/>
        <v>Solutions.Compatibility</v>
      </c>
      <c r="J11" t="s">
        <v>169</v>
      </c>
    </row>
    <row r="12" spans="5:10" x14ac:dyDescent="0.35">
      <c r="F12" t="s">
        <v>104</v>
      </c>
      <c r="G12" t="s">
        <v>130</v>
      </c>
      <c r="H12" t="str">
        <f t="shared" si="0"/>
        <v>Solutions.Format</v>
      </c>
      <c r="J12" t="s">
        <v>170</v>
      </c>
    </row>
    <row r="13" spans="5:10" x14ac:dyDescent="0.35">
      <c r="E13" t="s">
        <v>105</v>
      </c>
      <c r="F13" t="s">
        <v>106</v>
      </c>
      <c r="G13" t="s">
        <v>131</v>
      </c>
      <c r="H13" t="str">
        <f t="shared" si="0"/>
        <v>Solutions.LoadingTime</v>
      </c>
      <c r="J13" t="s">
        <v>171</v>
      </c>
    </row>
    <row r="14" spans="5:10" x14ac:dyDescent="0.35">
      <c r="F14" t="s">
        <v>107</v>
      </c>
      <c r="G14" t="s">
        <v>162</v>
      </c>
      <c r="H14" t="str">
        <f t="shared" si="0"/>
        <v>Solutions.Memory</v>
      </c>
      <c r="J14" t="s">
        <v>172</v>
      </c>
    </row>
    <row r="15" spans="5:10" x14ac:dyDescent="0.35">
      <c r="E15" t="s">
        <v>108</v>
      </c>
      <c r="F15" t="s">
        <v>109</v>
      </c>
      <c r="G15" t="s">
        <v>132</v>
      </c>
      <c r="H15" t="str">
        <f t="shared" si="0"/>
        <v>Solutions.UserFriendly</v>
      </c>
      <c r="J15" t="s">
        <v>173</v>
      </c>
    </row>
    <row r="16" spans="5:10" x14ac:dyDescent="0.35">
      <c r="E16" t="s">
        <v>110</v>
      </c>
      <c r="F16" t="s">
        <v>111</v>
      </c>
      <c r="G16" t="s">
        <v>133</v>
      </c>
      <c r="H16" t="str">
        <f t="shared" si="0"/>
        <v>Solutions.Docker</v>
      </c>
      <c r="J16" t="s">
        <v>174</v>
      </c>
    </row>
    <row r="17" spans="5:10" x14ac:dyDescent="0.35">
      <c r="F17" t="s">
        <v>112</v>
      </c>
      <c r="G17" t="s">
        <v>134</v>
      </c>
      <c r="H17" t="str">
        <f t="shared" si="0"/>
        <v>Solutions.Pipeline</v>
      </c>
      <c r="J17" t="s">
        <v>175</v>
      </c>
    </row>
    <row r="18" spans="5:10" x14ac:dyDescent="0.35">
      <c r="F18" t="s">
        <v>113</v>
      </c>
      <c r="G18" t="s">
        <v>135</v>
      </c>
      <c r="H18" t="str">
        <f t="shared" si="0"/>
        <v>Solutions.Scale</v>
      </c>
      <c r="J18" t="s">
        <v>176</v>
      </c>
    </row>
    <row r="19" spans="5:10" x14ac:dyDescent="0.35">
      <c r="E19" t="s">
        <v>114</v>
      </c>
      <c r="F19" t="s">
        <v>115</v>
      </c>
      <c r="G19" t="s">
        <v>136</v>
      </c>
      <c r="H19" t="str">
        <f t="shared" si="0"/>
        <v>Solutions.Auth</v>
      </c>
      <c r="J19" t="s">
        <v>177</v>
      </c>
    </row>
    <row r="20" spans="5:10" x14ac:dyDescent="0.35">
      <c r="F20" t="s">
        <v>116</v>
      </c>
      <c r="G20" t="s">
        <v>137</v>
      </c>
      <c r="H20" t="str">
        <f t="shared" si="0"/>
        <v>Solutions.Encryption</v>
      </c>
      <c r="J20" t="s">
        <v>178</v>
      </c>
    </row>
    <row r="21" spans="5:10" x14ac:dyDescent="0.35">
      <c r="E21" t="s">
        <v>117</v>
      </c>
      <c r="F21" t="s">
        <v>118</v>
      </c>
      <c r="G21" t="s">
        <v>138</v>
      </c>
      <c r="H21" t="str">
        <f t="shared" si="0"/>
        <v>Solutions.Documentation</v>
      </c>
      <c r="J21" t="s">
        <v>50</v>
      </c>
    </row>
    <row r="22" spans="5:10" x14ac:dyDescent="0.35">
      <c r="F22" t="s">
        <v>119</v>
      </c>
      <c r="G22" t="s">
        <v>139</v>
      </c>
      <c r="H22" t="str">
        <f t="shared" si="0"/>
        <v>Solutions.Support</v>
      </c>
      <c r="J22" t="s">
        <v>179</v>
      </c>
    </row>
    <row r="23" spans="5:10" x14ac:dyDescent="0.35">
      <c r="E23" t="s">
        <v>120</v>
      </c>
      <c r="F23" t="s">
        <v>121</v>
      </c>
      <c r="G23" t="s">
        <v>140</v>
      </c>
      <c r="H23" t="str">
        <f t="shared" si="0"/>
        <v>Solutions.Cost</v>
      </c>
      <c r="J23" t="s">
        <v>180</v>
      </c>
    </row>
    <row r="24" spans="5:10" x14ac:dyDescent="0.35">
      <c r="F24" t="s">
        <v>122</v>
      </c>
      <c r="G24" t="s">
        <v>141</v>
      </c>
      <c r="H24" t="str">
        <f t="shared" si="0"/>
        <v>Solutions.Licence</v>
      </c>
      <c r="J24" t="s">
        <v>47</v>
      </c>
    </row>
    <row r="33" spans="5:5" x14ac:dyDescent="0.35">
      <c r="E33" t="s">
        <v>40</v>
      </c>
    </row>
    <row r="34" spans="5:5" x14ac:dyDescent="0.35">
      <c r="E34" t="s">
        <v>41</v>
      </c>
    </row>
    <row r="35" spans="5:5" x14ac:dyDescent="0.35">
      <c r="E35" t="s">
        <v>42</v>
      </c>
    </row>
    <row r="36" spans="5:5" x14ac:dyDescent="0.35">
      <c r="E36" t="s">
        <v>43</v>
      </c>
    </row>
    <row r="37" spans="5:5" x14ac:dyDescent="0.35">
      <c r="E37" t="s">
        <v>161</v>
      </c>
    </row>
    <row r="38" spans="5:5" x14ac:dyDescent="0.35">
      <c r="E38" t="s">
        <v>45</v>
      </c>
    </row>
    <row r="39" spans="5:5" x14ac:dyDescent="0.35">
      <c r="E39" t="s">
        <v>46</v>
      </c>
    </row>
    <row r="40" spans="5:5" x14ac:dyDescent="0.35">
      <c r="E40" t="s">
        <v>47</v>
      </c>
    </row>
    <row r="41" spans="5:5" x14ac:dyDescent="0.35">
      <c r="E41" t="s">
        <v>48</v>
      </c>
    </row>
    <row r="42" spans="5:5" x14ac:dyDescent="0.35">
      <c r="E42" t="s">
        <v>49</v>
      </c>
    </row>
    <row r="43" spans="5:5" x14ac:dyDescent="0.35">
      <c r="E43" t="s">
        <v>52</v>
      </c>
    </row>
    <row r="44" spans="5:5" x14ac:dyDescent="0.35">
      <c r="E44" t="s">
        <v>53</v>
      </c>
    </row>
    <row r="45" spans="5:5" x14ac:dyDescent="0.35">
      <c r="E45" t="s">
        <v>54</v>
      </c>
    </row>
    <row r="46" spans="5:5" x14ac:dyDescent="0.35">
      <c r="E46" t="s">
        <v>143</v>
      </c>
    </row>
    <row r="47" spans="5:5" x14ac:dyDescent="0.35">
      <c r="E47" t="s">
        <v>144</v>
      </c>
    </row>
    <row r="48" spans="5:5" x14ac:dyDescent="0.35">
      <c r="E48" t="s">
        <v>145</v>
      </c>
    </row>
    <row r="49" spans="5:5" x14ac:dyDescent="0.35">
      <c r="E49" t="s">
        <v>146</v>
      </c>
    </row>
    <row r="50" spans="5:5" x14ac:dyDescent="0.35">
      <c r="E50" t="s">
        <v>147</v>
      </c>
    </row>
    <row r="51" spans="5:5" x14ac:dyDescent="0.35">
      <c r="E51" t="s">
        <v>148</v>
      </c>
    </row>
    <row r="52" spans="5:5" x14ac:dyDescent="0.35">
      <c r="E52" t="s">
        <v>149</v>
      </c>
    </row>
    <row r="53" spans="5:5" x14ac:dyDescent="0.35">
      <c r="E53" t="s">
        <v>150</v>
      </c>
    </row>
    <row r="54" spans="5:5" x14ac:dyDescent="0.35">
      <c r="E54" t="s">
        <v>142</v>
      </c>
    </row>
    <row r="55" spans="5:5" x14ac:dyDescent="0.35">
      <c r="E55" t="s">
        <v>151</v>
      </c>
    </row>
    <row r="56" spans="5:5" x14ac:dyDescent="0.35">
      <c r="E56" t="s">
        <v>152</v>
      </c>
    </row>
    <row r="57" spans="5:5" x14ac:dyDescent="0.35">
      <c r="E57" t="s">
        <v>153</v>
      </c>
    </row>
    <row r="58" spans="5:5" x14ac:dyDescent="0.35">
      <c r="E58" t="s">
        <v>154</v>
      </c>
    </row>
    <row r="59" spans="5:5" x14ac:dyDescent="0.35">
      <c r="E59" t="s">
        <v>155</v>
      </c>
    </row>
    <row r="60" spans="5:5" x14ac:dyDescent="0.35">
      <c r="E60" t="s">
        <v>156</v>
      </c>
    </row>
    <row r="61" spans="5:5" x14ac:dyDescent="0.35">
      <c r="E61" t="s">
        <v>157</v>
      </c>
    </row>
    <row r="62" spans="5:5" x14ac:dyDescent="0.35">
      <c r="E62" t="s">
        <v>158</v>
      </c>
    </row>
    <row r="63" spans="5:5" x14ac:dyDescent="0.35">
      <c r="E63" t="s">
        <v>159</v>
      </c>
    </row>
    <row r="64" spans="5:5" x14ac:dyDescent="0.35">
      <c r="E64" t="s">
        <v>160</v>
      </c>
    </row>
    <row r="76" spans="5:36" x14ac:dyDescent="0.35">
      <c r="E76" t="s">
        <v>182</v>
      </c>
      <c r="F76" t="s">
        <v>183</v>
      </c>
      <c r="G76" t="s">
        <v>184</v>
      </c>
      <c r="H76" t="s">
        <v>185</v>
      </c>
      <c r="I76" t="s">
        <v>186</v>
      </c>
      <c r="J76" t="s">
        <v>187</v>
      </c>
      <c r="K76" t="s">
        <v>188</v>
      </c>
      <c r="L76" t="s">
        <v>189</v>
      </c>
      <c r="M76" t="s">
        <v>190</v>
      </c>
      <c r="N76" t="s">
        <v>191</v>
      </c>
      <c r="O76" t="s">
        <v>192</v>
      </c>
      <c r="P76" t="s">
        <v>193</v>
      </c>
      <c r="Q76" t="s">
        <v>181</v>
      </c>
      <c r="R76" t="s">
        <v>194</v>
      </c>
      <c r="S76" t="s">
        <v>195</v>
      </c>
      <c r="T76" t="s">
        <v>196</v>
      </c>
      <c r="U76" t="s">
        <v>197</v>
      </c>
      <c r="V76" t="s">
        <v>198</v>
      </c>
      <c r="W76" t="s">
        <v>199</v>
      </c>
      <c r="X76" t="s">
        <v>200</v>
      </c>
      <c r="Y76" t="s">
        <v>201</v>
      </c>
      <c r="Z76" t="s">
        <v>202</v>
      </c>
      <c r="AA76" t="s">
        <v>203</v>
      </c>
      <c r="AB76" t="s">
        <v>204</v>
      </c>
      <c r="AC76" t="s">
        <v>205</v>
      </c>
      <c r="AD76" t="s">
        <v>206</v>
      </c>
      <c r="AE76" t="s">
        <v>207</v>
      </c>
      <c r="AF76" t="s">
        <v>208</v>
      </c>
      <c r="AG76" t="s">
        <v>209</v>
      </c>
      <c r="AH76" t="s">
        <v>210</v>
      </c>
      <c r="AI76" t="s">
        <v>211</v>
      </c>
      <c r="AJ76" t="s">
        <v>212</v>
      </c>
    </row>
    <row r="80" spans="5:36" x14ac:dyDescent="0.35">
      <c r="E80" t="s">
        <v>182</v>
      </c>
    </row>
    <row r="81" spans="5:5" x14ac:dyDescent="0.35">
      <c r="E81" t="s">
        <v>183</v>
      </c>
    </row>
    <row r="82" spans="5:5" x14ac:dyDescent="0.35">
      <c r="E82" t="s">
        <v>184</v>
      </c>
    </row>
    <row r="83" spans="5:5" x14ac:dyDescent="0.35">
      <c r="E83" t="s">
        <v>185</v>
      </c>
    </row>
    <row r="84" spans="5:5" x14ac:dyDescent="0.35">
      <c r="E84" t="s">
        <v>186</v>
      </c>
    </row>
    <row r="85" spans="5:5" x14ac:dyDescent="0.35">
      <c r="E85" t="s">
        <v>187</v>
      </c>
    </row>
    <row r="86" spans="5:5" x14ac:dyDescent="0.35">
      <c r="E86" t="s">
        <v>188</v>
      </c>
    </row>
    <row r="87" spans="5:5" x14ac:dyDescent="0.35">
      <c r="E87" t="s">
        <v>189</v>
      </c>
    </row>
    <row r="88" spans="5:5" x14ac:dyDescent="0.35">
      <c r="E88" t="s">
        <v>190</v>
      </c>
    </row>
    <row r="89" spans="5:5" x14ac:dyDescent="0.35">
      <c r="E89" t="s">
        <v>191</v>
      </c>
    </row>
    <row r="90" spans="5:5" x14ac:dyDescent="0.35">
      <c r="E90" t="s">
        <v>192</v>
      </c>
    </row>
    <row r="91" spans="5:5" x14ac:dyDescent="0.35">
      <c r="E91" t="s">
        <v>193</v>
      </c>
    </row>
    <row r="92" spans="5:5" x14ac:dyDescent="0.35">
      <c r="E92" t="s">
        <v>181</v>
      </c>
    </row>
    <row r="93" spans="5:5" x14ac:dyDescent="0.35">
      <c r="E93" t="s">
        <v>194</v>
      </c>
    </row>
    <row r="94" spans="5:5" x14ac:dyDescent="0.35">
      <c r="E94" t="s">
        <v>195</v>
      </c>
    </row>
    <row r="95" spans="5:5" x14ac:dyDescent="0.35">
      <c r="E95" t="s">
        <v>196</v>
      </c>
    </row>
    <row r="96" spans="5:5" x14ac:dyDescent="0.35">
      <c r="E96" t="s">
        <v>197</v>
      </c>
    </row>
    <row r="97" spans="5:5" x14ac:dyDescent="0.35">
      <c r="E97" t="s">
        <v>198</v>
      </c>
    </row>
    <row r="98" spans="5:5" x14ac:dyDescent="0.35">
      <c r="E98" t="s">
        <v>199</v>
      </c>
    </row>
    <row r="99" spans="5:5" x14ac:dyDescent="0.35">
      <c r="E99" t="s">
        <v>200</v>
      </c>
    </row>
    <row r="100" spans="5:5" x14ac:dyDescent="0.35">
      <c r="E100" t="s">
        <v>201</v>
      </c>
    </row>
    <row r="101" spans="5:5" x14ac:dyDescent="0.35">
      <c r="E101" t="s">
        <v>202</v>
      </c>
    </row>
    <row r="102" spans="5:5" x14ac:dyDescent="0.35">
      <c r="E102" t="s">
        <v>203</v>
      </c>
    </row>
    <row r="103" spans="5:5" x14ac:dyDescent="0.35">
      <c r="E103" t="s">
        <v>204</v>
      </c>
    </row>
    <row r="104" spans="5:5" x14ac:dyDescent="0.35">
      <c r="E104" t="s">
        <v>205</v>
      </c>
    </row>
    <row r="105" spans="5:5" x14ac:dyDescent="0.35">
      <c r="E105" t="s">
        <v>206</v>
      </c>
    </row>
    <row r="106" spans="5:5" x14ac:dyDescent="0.35">
      <c r="E106" t="s">
        <v>207</v>
      </c>
    </row>
    <row r="107" spans="5:5" x14ac:dyDescent="0.35">
      <c r="E107" t="s">
        <v>208</v>
      </c>
    </row>
    <row r="108" spans="5:5" x14ac:dyDescent="0.35">
      <c r="E108" t="s">
        <v>209</v>
      </c>
    </row>
    <row r="109" spans="5:5" x14ac:dyDescent="0.35">
      <c r="E109" t="s">
        <v>210</v>
      </c>
    </row>
    <row r="110" spans="5:5" x14ac:dyDescent="0.35">
      <c r="E110" t="s">
        <v>211</v>
      </c>
    </row>
    <row r="111" spans="5:5" x14ac:dyDescent="0.35">
      <c r="E111" t="s">
        <v>212</v>
      </c>
    </row>
    <row r="112" spans="5:5" x14ac:dyDescent="0.35">
      <c r="E112" t="str">
        <f>_xlfn.TEXTJOIN("
",TRUE,E80:E111)</f>
        <v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
            &lt;tr&gt;
              &lt;th scope="row"&gt;{{pages[0].Solutions[0].WebSite }}&lt;/th&gt;
              {% for solution in page.Solutions %}
              &lt;td&gt;{{solution.WebSite}}&lt;/td&gt;
              {% endfor %}
            &lt;/tr&gt;
            &lt;tr&gt;
              &lt;th scope="row"&gt;{{pages[0].Solutions[0].Github }}&lt;/th&gt;
              {% for solution in page.Solutions %}
              &lt;td&gt;{{solution.Github}}&lt;/td&gt;
              {% endfor %}
            &lt;/tr&gt;
            &lt;tr&gt;
              &lt;th scope="row"&gt;{{pages[0].Solutions[0].Comments }}&lt;/th&gt;
              {% for solution in page.Solutions %}
              &lt;td&gt;{{solution.Comments}}&lt;/td&gt;
              {% endfor %}
            &lt;/tr&gt;
            &lt;tr&gt;
              &lt;th scope="row"&gt;{{pages[0].Solutions[0].Editor }}&lt;/th&gt;
              {% for solution in page.Solutions %}
              &lt;td&gt;{{solution.Editor}}&lt;/td&gt;
              {% endfor %}
            &lt;/tr&gt;
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
            &lt;tr&gt;
              &lt;th scope="row"&gt;{{pages[0].Solutions[0].Pricing }}&lt;/th&gt;
              {% for solution in page.Solutions %}
              &lt;td&gt;{{solution.Pricing}}&lt;/td&gt;
              {% endfor %}
            &lt;/tr&gt;
            &lt;tr&gt;
              &lt;th scope="row"&gt;{{pages[0].Solutions[0].Licence }}&lt;/th&gt;
              {% for solution in page.Solutions %}
              &lt;td&gt;{{solution.Licence}}&lt;/td&gt;
              {% endfor %}
            &lt;/tr&gt;
            &lt;tr&gt;
              &lt;th scope="row"&gt;{{pages[0].Solutions[0].Input_Format }}&lt;/th&gt;
              {% for solution in page.Solutions %}
              &lt;td&gt;{{solution.Input_Format}}&lt;/td&gt;
              {% endfor %}
            &lt;/tr&gt;
            &lt;tr&gt;
              &lt;th scope="row"&gt;{{pages[0].Solutions[0].Output_Format }}&lt;/th&gt;
              {% for solution in page.Solutions %}
              &lt;td&gt;{{solution.Output_Format}}&lt;/td&gt;
              {% endfor %}
            &lt;/tr&gt;
            &lt;tr&gt;
              &lt;th scope="row"&gt;{{pages[0].Solutions[0].Backend_model }}&lt;/th&gt;
              {% for solution in page.Solutions %}
              &lt;td&gt;{{solution.Backend_model}}&lt;/td&gt;
              {% endfor %}
            &lt;/tr&gt;
            &lt;tr&gt;
              &lt;th scope="row"&gt;{{pages[0].Solutions[0].BCF }}&lt;/th&gt;
              {% for solution in page.Solutions %}
              &lt;td&gt;{{solution.BCF}}&lt;/td&gt;
              {% endfor %}
            &lt;/tr&gt;
            &lt;tr&gt;
              &lt;th scope="row"&gt;{{pages[0].Solutions[0].BCF_API }}&lt;/th&gt;
              {% for solution in page.Solutions %}
              &lt;td&gt;{{solution.BCF_API}}&lt;/td&gt;
              {% endfor %}
            &lt;/tr&gt;
            &lt;tr&gt;
              &lt;th scope="row"&gt;{{pages[0].Solutions[0].3D }}&lt;/th&gt;
              {% for solution in page.Solutions %}
              &lt;td&gt;{{solution.3D}}&lt;/td&gt;
              {% endfor %}
            &lt;/tr&gt;
            &lt;tr&gt;
              &lt;th scope="row"&gt;{{pages[0].Solutions[0].Metadata }}&lt;/th&gt;
              {% for solution in page.Solutions %}
              &lt;td&gt;{{solution.Metadata}}&lt;/td&gt;
              {% endfor %}
            &lt;/tr&gt;
            &lt;tr&gt;
              &lt;th scope="row"&gt;{{pages[0].Solutions[0].Measure }}&lt;/th&gt;
              {% for solution in page.Solutions %}
              &lt;td&gt;{{solution.Measure}}&lt;/td&gt;
              {% endfor %}
            &lt;/tr&gt;
            &lt;tr&gt;
              &lt;th scope="row"&gt;{{pages[0].Solutions[0].Visibility }}&lt;/th&gt;
              {% for solution in page.Solutions %}
              &lt;td&gt;{{solution.Visibility}}&lt;/td&gt;
              {% endfor %}
            &lt;/tr&gt;
            &lt;tr&gt;
              &lt;th scope="row"&gt;{{pages[0].Solutions[0].Annotations }}&lt;/th&gt;
              {% for solution in page.Solutions %}
              &lt;td&gt;{{solution.Annotations}}&lt;/td&gt;
              {% endfor %}
            &lt;/tr&gt;
            &lt;tr&gt;
              &lt;th scope="row"&gt;{{pages[0].Solutions[0].Compatibility }}&lt;/th&gt;
              {% for solution in page.Solutions %}
              &lt;td&gt;{{solution.Compatibility}}&lt;/td&gt;
              {% endfor %}
            &lt;/tr&gt;
            &lt;tr&gt;
              &lt;th scope="row"&gt;{{pages[0].Solutions[0].Format }}&lt;/th&gt;
              {% for solution in page.Solutions %}
              &lt;td&gt;{{solution.Format}}&lt;/td&gt;
              {% endfor %}
            &lt;/tr&gt;
            &lt;tr&gt;
              &lt;th scope="row"&gt;{{pages[0].Solutions[0].LoadingTime }}&lt;/th&gt;
              {% for solution in page.Solutions %}
              &lt;td&gt;{{solution.LoadingTime}}&lt;/td&gt;
              {% endfor %}
            &lt;/tr&gt;
            &lt;tr&gt;
              &lt;th scope="row"&gt;{{pages[0].Solutions[0].Memory }}&lt;/th&gt;
              {% for solution in page.Solutions %}
              &lt;td&gt;{{solution.Memory}}&lt;/td&gt;
              {% endfor %}
            &lt;/tr&gt;
            &lt;tr&gt;
              &lt;th scope="row"&gt;{{pages[0].Solutions[0].UserFriendly }}&lt;/th&gt;
              {% for solution in page.Solutions %}
              &lt;td&gt;{{solution.UserFriendly}}&lt;/td&gt;
              {% endfor %}
            &lt;/tr&gt;
            &lt;tr&gt;
              &lt;th scope="row"&gt;{{pages[0].Solutions[0].Docker }}&lt;/th&gt;
              {% for solution in page.Solutions %}
              &lt;td&gt;{{solution.Docker}}&lt;/td&gt;
              {% endfor %}
            &lt;/tr&gt;
            &lt;tr&gt;
              &lt;th scope="row"&gt;{{pages[0].Solutions[0].Pipeline }}&lt;/th&gt;
              {% for solution in page.Solutions %}
              &lt;td&gt;{{solution.Pipeline}}&lt;/td&gt;
              {% endfor %}
            &lt;/tr&gt;
            &lt;tr&gt;
              &lt;th scope="row"&gt;{{pages[0].Solutions[0].Scale }}&lt;/th&gt;
              {% for solution in page.Solutions %}
              &lt;td&gt;{{solution.Scale}}&lt;/td&gt;
              {% endfor %}
            &lt;/tr&gt;
            &lt;tr&gt;
              &lt;th scope="row"&gt;{{pages[0].Solutions[0].Auth }}&lt;/th&gt;
              {% for solution in page.Solutions %}
              &lt;td&gt;{{solution.Auth}}&lt;/td&gt;
              {% endfor %}
            &lt;/tr&gt;
            &lt;tr&gt;
              &lt;th scope="row"&gt;{{pages[0].Solutions[0].Encryption }}&lt;/th&gt;
              {% for solution in page.Solutions %}
              &lt;td&gt;{{solution.Encryption}}&lt;/td&gt;
              {% endfor %}
            &lt;/tr&gt;
            &lt;tr&gt;
              &lt;th scope="row"&gt;{{pages[0].Solutions[0].Documentation }}&lt;/th&gt;
              {% for solution in page.Solutions %}
              &lt;td&gt;{{solution.Documentation}}&lt;/td&gt;
              {% endfor %}
            &lt;/tr&gt;
            &lt;tr&gt;
              &lt;th scope="row"&gt;{{pages[0].Solutions[0].Support }}&lt;/th&gt;
              {% for solution in page.Solutions %}
              &lt;td&gt;{{solution.Support}}&lt;/td&gt;
              {% endfor %}
            &lt;/tr&gt;
            &lt;tr&gt;
              &lt;th scope="row"&gt;{{pages[0].Solutions[0].Cost }}&lt;/th&gt;
              {% for solution in page.Solutions %}
              &lt;td&gt;{{solution.Cost}}&lt;/td&gt;
              {% endfor %}
            &lt;/tr&gt;
            &lt;tr&gt;
              &lt;th scope="row"&gt;{{pages[0].Solutions[0].LicenceModel }}&lt;/th&gt;
              {% for solution in page.Solutions %}
              &lt;td&gt;{{solution.LicenceModel}}&lt;/td&gt;
              {% endfor %}
            &lt;/tr&gt;</v>
      </c>
    </row>
    <row r="114" spans="5:5" x14ac:dyDescent="0.35">
      <c r="E114" t="s">
        <v>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MOREAU</dc:creator>
  <cp:lastModifiedBy>Simon MOREAU</cp:lastModifiedBy>
  <dcterms:created xsi:type="dcterms:W3CDTF">2025-03-07T20:45:49Z</dcterms:created>
  <dcterms:modified xsi:type="dcterms:W3CDTF">2025-05-27T21:14:53Z</dcterms:modified>
</cp:coreProperties>
</file>