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imon\Documents\School\FIRW MAI\Genetic Algorithms\Project-TSP\"/>
    </mc:Choice>
  </mc:AlternateContent>
  <xr:revisionPtr revIDLastSave="0" documentId="13_ncr:1_{97E5973B-B4B4-452B-BA5A-D4614156EA19}" xr6:coauthVersionLast="45" xr6:coauthVersionMax="45" xr10:uidLastSave="{00000000-0000-0000-0000-000000000000}"/>
  <bookViews>
    <workbookView xWindow="1920" yWindow="1920" windowWidth="17280" windowHeight="9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4" i="1"/>
  <c r="F4" i="1"/>
  <c r="F12" i="1" l="1"/>
  <c r="E12" i="1"/>
  <c r="E14" i="1" l="1"/>
  <c r="F11" i="1" l="1"/>
  <c r="E11" i="1"/>
  <c r="F8" i="1"/>
  <c r="E8" i="1"/>
</calcChain>
</file>

<file path=xl/sharedStrings.xml><?xml version="1.0" encoding="utf-8"?>
<sst xmlns="http://schemas.openxmlformats.org/spreadsheetml/2006/main" count="19" uniqueCount="13">
  <si>
    <t xml:space="preserve">Value </t>
  </si>
  <si>
    <t xml:space="preserve">Time </t>
  </si>
  <si>
    <t>Setup</t>
  </si>
  <si>
    <t>Setups</t>
  </si>
  <si>
    <t>tour29</t>
  </si>
  <si>
    <t>tour100</t>
  </si>
  <si>
    <t>tour194</t>
  </si>
  <si>
    <t>tour929</t>
  </si>
  <si>
    <t>popsize=250, offspring=100, k-tournament (k=5), alpha=0.05, prc=0.99, fitness based elimination</t>
  </si>
  <si>
    <t>optimal</t>
  </si>
  <si>
    <t>greedy</t>
  </si>
  <si>
    <t>popsize=250, offspring=150, k-tournament (k=5), alpha=0.25, prc=0.99, elitism, pheur = 0.5</t>
  </si>
  <si>
    <t>popsize=250, offspring=150, k-tournament (k=5), alpha=0.5, prc=0.99, elitism, pheur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</si>
</sst>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2" fontId="0" fillId="0" borderId="2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3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0" fillId="0" borderId="9" xfId="0" applyBorder="1"/>
    <xf numFmtId="1" fontId="0" fillId="0" borderId="9" xfId="0" applyNumberFormat="1" applyBorder="1"/>
    <xf numFmtId="0" fontId="0" fillId="0" borderId="4" xfId="0" applyBorder="1"/>
    <xf numFmtId="1" fontId="0" fillId="0" borderId="4" xfId="0" applyNumberFormat="1" applyBorder="1"/>
    <xf numFmtId="0" fontId="1" fillId="0" borderId="0" xfId="0" applyFont="1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9" xfId="0" applyBorder="1" applyAlignment="1"/>
    <xf numFmtId="1" fontId="0" fillId="0" borderId="9" xfId="0" applyNumberFormat="1" applyBorder="1" applyAlignment="1"/>
    <xf numFmtId="0" fontId="0" fillId="0" borderId="0" xfId="0" applyFill="1" applyBorder="1" applyAlignment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7"/>
  <sheetViews>
    <sheetView tabSelected="1" workbookViewId="0">
      <selection activeCell="F15" sqref="F15"/>
    </sheetView>
  </sheetViews>
  <sheetFormatPr defaultRowHeight="14.4" x14ac:dyDescent="0.3"/>
  <cols>
    <col min="5" max="5" width="16.21875" style="3" bestFit="1" customWidth="1"/>
    <col min="6" max="6" width="8.88671875" style="2"/>
    <col min="10" max="10" width="6.77734375" bestFit="1" customWidth="1"/>
    <col min="11" max="11" width="93" bestFit="1" customWidth="1"/>
    <col min="15" max="15" width="9" customWidth="1"/>
  </cols>
  <sheetData>
    <row r="2" spans="2:15" ht="15" thickBot="1" x14ac:dyDescent="0.35"/>
    <row r="3" spans="2:15" ht="15" thickBot="1" x14ac:dyDescent="0.35">
      <c r="B3" s="12"/>
      <c r="C3" s="13"/>
      <c r="D3" s="13" t="s">
        <v>2</v>
      </c>
      <c r="E3" s="14" t="s">
        <v>0</v>
      </c>
      <c r="F3" s="15" t="s">
        <v>1</v>
      </c>
    </row>
    <row r="4" spans="2:15" x14ac:dyDescent="0.3">
      <c r="B4" s="4"/>
      <c r="C4" s="16" t="s">
        <v>4</v>
      </c>
      <c r="D4" s="5">
        <v>1</v>
      </c>
      <c r="E4" s="6">
        <f>AVERAGE(35040,36302,28212)</f>
        <v>33184.666666666664</v>
      </c>
      <c r="F4" s="7">
        <f>AVERAGE(3.61,4.94,3.25)</f>
        <v>3.9333333333333336</v>
      </c>
      <c r="J4" t="s">
        <v>3</v>
      </c>
    </row>
    <row r="5" spans="2:15" x14ac:dyDescent="0.3">
      <c r="B5" s="4" t="s">
        <v>9</v>
      </c>
      <c r="C5" s="5">
        <v>27200</v>
      </c>
      <c r="D5" s="5">
        <v>2</v>
      </c>
      <c r="E5" s="6">
        <f>AVERAGE(27159, 27154)</f>
        <v>27156.5</v>
      </c>
      <c r="F5" s="7">
        <f>AVERAGE(3.99, 15.85)</f>
        <v>9.92</v>
      </c>
      <c r="J5">
        <v>1</v>
      </c>
      <c r="K5" s="1" t="s">
        <v>8</v>
      </c>
      <c r="L5" s="1"/>
      <c r="M5" s="1"/>
      <c r="N5" s="1"/>
      <c r="O5" s="1"/>
    </row>
    <row r="6" spans="2:15" x14ac:dyDescent="0.3">
      <c r="B6" s="4" t="s">
        <v>10</v>
      </c>
      <c r="C6" s="5">
        <v>30350</v>
      </c>
      <c r="D6" s="5"/>
      <c r="E6" s="6"/>
      <c r="F6" s="7"/>
      <c r="J6">
        <v>2</v>
      </c>
      <c r="K6" t="s">
        <v>11</v>
      </c>
    </row>
    <row r="7" spans="2:15" x14ac:dyDescent="0.3">
      <c r="B7" s="22"/>
      <c r="C7" s="17"/>
      <c r="D7" s="17"/>
      <c r="E7" s="18"/>
      <c r="F7" s="23"/>
      <c r="J7">
        <v>3</v>
      </c>
      <c r="K7" t="s">
        <v>12</v>
      </c>
    </row>
    <row r="8" spans="2:15" x14ac:dyDescent="0.3">
      <c r="B8" s="4"/>
      <c r="C8" s="16" t="s">
        <v>5</v>
      </c>
      <c r="D8" s="5">
        <v>1</v>
      </c>
      <c r="E8" s="6">
        <f>AVERAGE(15725)</f>
        <v>15725</v>
      </c>
      <c r="F8" s="7">
        <f>AVERAGE(52.93)</f>
        <v>52.93</v>
      </c>
    </row>
    <row r="9" spans="2:15" x14ac:dyDescent="0.3">
      <c r="B9" s="4" t="s">
        <v>9</v>
      </c>
      <c r="C9" s="5">
        <v>7350</v>
      </c>
      <c r="D9" s="5"/>
      <c r="E9" s="6"/>
      <c r="F9" s="7"/>
    </row>
    <row r="10" spans="2:15" x14ac:dyDescent="0.3">
      <c r="B10" s="22" t="s">
        <v>10</v>
      </c>
      <c r="C10" s="17">
        <v>8637</v>
      </c>
      <c r="D10" s="17"/>
      <c r="E10" s="18"/>
      <c r="F10" s="23"/>
    </row>
    <row r="11" spans="2:15" x14ac:dyDescent="0.3">
      <c r="B11" s="4"/>
      <c r="C11" s="16" t="s">
        <v>6</v>
      </c>
      <c r="D11" s="5">
        <v>1</v>
      </c>
      <c r="E11" s="6">
        <f>AVERAGE(26785)</f>
        <v>26785</v>
      </c>
      <c r="F11" s="7">
        <f>AVERAGE(186)</f>
        <v>186</v>
      </c>
    </row>
    <row r="12" spans="2:15" x14ac:dyDescent="0.3">
      <c r="B12" s="4" t="s">
        <v>9</v>
      </c>
      <c r="C12" s="5">
        <v>9000</v>
      </c>
      <c r="D12" s="5">
        <v>3</v>
      </c>
      <c r="E12" s="6">
        <f>AVERAGE(10092, 10372)</f>
        <v>10232</v>
      </c>
      <c r="F12" s="7">
        <f>AVERAGE(236,251)</f>
        <v>243.5</v>
      </c>
    </row>
    <row r="13" spans="2:15" x14ac:dyDescent="0.3">
      <c r="B13" s="22" t="s">
        <v>10</v>
      </c>
      <c r="C13" s="24">
        <v>11385</v>
      </c>
      <c r="D13" s="24"/>
      <c r="E13" s="25"/>
      <c r="F13" s="23"/>
    </row>
    <row r="14" spans="2:15" x14ac:dyDescent="0.3">
      <c r="B14" s="4"/>
      <c r="C14" s="21" t="s">
        <v>7</v>
      </c>
      <c r="D14" s="8">
        <v>1</v>
      </c>
      <c r="E14" s="9">
        <f>AVERAGE(1345647,1391082)</f>
        <v>1368364.5</v>
      </c>
      <c r="F14" s="7">
        <v>300</v>
      </c>
    </row>
    <row r="15" spans="2:15" x14ac:dyDescent="0.3">
      <c r="B15" s="4" t="s">
        <v>9</v>
      </c>
      <c r="C15" s="26">
        <v>95300</v>
      </c>
      <c r="D15" s="26">
        <v>3</v>
      </c>
      <c r="E15" s="6">
        <v>111000</v>
      </c>
      <c r="F15" s="7">
        <v>1</v>
      </c>
    </row>
    <row r="16" spans="2:15" ht="15" thickBot="1" x14ac:dyDescent="0.35">
      <c r="B16" s="10" t="s">
        <v>10</v>
      </c>
      <c r="C16" s="19">
        <v>113683</v>
      </c>
      <c r="D16" s="19"/>
      <c r="E16" s="20"/>
      <c r="F16" s="11"/>
    </row>
    <row r="17" spans="3:3" x14ac:dyDescent="0.3">
      <c r="C1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perneel</dc:creator>
  <cp:lastModifiedBy>simon perneel</cp:lastModifiedBy>
  <dcterms:created xsi:type="dcterms:W3CDTF">2015-06-05T18:19:34Z</dcterms:created>
  <dcterms:modified xsi:type="dcterms:W3CDTF">2020-12-16T12:04:32Z</dcterms:modified>
</cp:coreProperties>
</file>