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urvey\"/>
    </mc:Choice>
  </mc:AlternateContent>
  <bookViews>
    <workbookView xWindow="0" yWindow="0" windowWidth="28800" windowHeight="12210" tabRatio="991" activeTab="3"/>
  </bookViews>
  <sheets>
    <sheet name="rep" sheetId="1" r:id="rId1"/>
    <sheet name="config" sheetId="3" r:id="rId2"/>
    <sheet name="agg" sheetId="2" r:id="rId3"/>
    <sheet name="analyse" sheetId="4" r:id="rId4"/>
  </sheets>
  <definedNames>
    <definedName name="_xlnm._FilterDatabase" localSheetId="2" hidden="1">agg!$A$1:$L$142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43" i="2" l="1"/>
  <c r="A144" i="2"/>
  <c r="A145" i="2"/>
  <c r="A146" i="2"/>
  <c r="A147" i="2"/>
  <c r="A148" i="2"/>
  <c r="B148" i="2"/>
  <c r="B143" i="2"/>
  <c r="B146" i="2"/>
  <c r="B144" i="2"/>
  <c r="B147" i="2"/>
  <c r="B145" i="2"/>
  <c r="G7" i="4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2" i="2"/>
  <c r="C145" i="2"/>
  <c r="I145" i="2"/>
  <c r="J147" i="2"/>
  <c r="C144" i="2"/>
  <c r="C146" i="2"/>
  <c r="C143" i="2"/>
  <c r="J148" i="2"/>
  <c r="H148" i="2"/>
  <c r="K143" i="2"/>
  <c r="K145" i="2"/>
  <c r="C147" i="2"/>
  <c r="K144" i="2"/>
  <c r="K146" i="2"/>
  <c r="C148" i="2"/>
  <c r="D145" i="2"/>
  <c r="E147" i="2"/>
  <c r="K147" i="2"/>
  <c r="D144" i="2"/>
  <c r="D146" i="2"/>
  <c r="D143" i="2"/>
  <c r="E145" i="2"/>
  <c r="F147" i="2"/>
  <c r="F144" i="2"/>
  <c r="E144" i="2"/>
  <c r="G146" i="2"/>
  <c r="E143" i="2"/>
  <c r="D148" i="2"/>
  <c r="I147" i="2"/>
  <c r="J143" i="2"/>
  <c r="J145" i="2"/>
  <c r="G147" i="2"/>
  <c r="G144" i="2"/>
  <c r="E146" i="2"/>
  <c r="F143" i="2"/>
  <c r="E148" i="2"/>
  <c r="J146" i="2"/>
  <c r="I148" i="2"/>
  <c r="K148" i="2"/>
  <c r="F145" i="2"/>
  <c r="H147" i="2"/>
  <c r="H144" i="2"/>
  <c r="H146" i="2"/>
  <c r="F146" i="2"/>
  <c r="G143" i="2"/>
  <c r="F148" i="2"/>
  <c r="J144" i="2"/>
  <c r="G145" i="2"/>
  <c r="D147" i="2"/>
  <c r="I144" i="2"/>
  <c r="I146" i="2"/>
  <c r="I143" i="2"/>
  <c r="H143" i="2"/>
  <c r="G148" i="2"/>
  <c r="H145" i="2"/>
  <c r="B16" i="2"/>
  <c r="B48" i="2"/>
  <c r="B33" i="2"/>
  <c r="B18" i="2"/>
  <c r="B50" i="2"/>
  <c r="B35" i="2"/>
  <c r="B83" i="2"/>
  <c r="B115" i="2"/>
  <c r="B76" i="2"/>
  <c r="B108" i="2"/>
  <c r="B70" i="2"/>
  <c r="B101" i="2"/>
  <c r="B55" i="2"/>
  <c r="B94" i="2"/>
  <c r="B64" i="2"/>
  <c r="B138" i="2"/>
  <c r="B59" i="2"/>
  <c r="B3" i="2"/>
  <c r="F24" i="3"/>
  <c r="E23" i="3"/>
  <c r="E20" i="3"/>
  <c r="B20" i="2"/>
  <c r="B5" i="2"/>
  <c r="B37" i="2"/>
  <c r="B22" i="2"/>
  <c r="B7" i="2"/>
  <c r="B39" i="2"/>
  <c r="B87" i="2"/>
  <c r="B119" i="2"/>
  <c r="B80" i="2"/>
  <c r="B112" i="2"/>
  <c r="B73" i="2"/>
  <c r="B105" i="2"/>
  <c r="B60" i="2"/>
  <c r="B98" i="2"/>
  <c r="B121" i="2"/>
  <c r="B128" i="2"/>
  <c r="B130" i="2"/>
  <c r="F20" i="3"/>
  <c r="F26" i="3"/>
  <c r="E31" i="3"/>
  <c r="B2" i="2"/>
  <c r="B24" i="2"/>
  <c r="B9" i="2"/>
  <c r="B41" i="2"/>
  <c r="B26" i="2"/>
  <c r="B11" i="2"/>
  <c r="B43" i="2"/>
  <c r="B91" i="2"/>
  <c r="B58" i="2"/>
  <c r="B84" i="2"/>
  <c r="B116" i="2"/>
  <c r="B77" i="2"/>
  <c r="B109" i="2"/>
  <c r="B69" i="2"/>
  <c r="B102" i="2"/>
  <c r="B125" i="2"/>
  <c r="B122" i="2"/>
  <c r="B142" i="2"/>
  <c r="F22" i="3"/>
  <c r="F27" i="3"/>
  <c r="E28" i="3"/>
  <c r="B28" i="2"/>
  <c r="B13" i="2"/>
  <c r="B45" i="2"/>
  <c r="B30" i="2"/>
  <c r="B15" i="2"/>
  <c r="B54" i="2"/>
  <c r="B95" i="2"/>
  <c r="B67" i="2"/>
  <c r="B88" i="2"/>
  <c r="B120" i="2"/>
  <c r="B81" i="2"/>
  <c r="B113" i="2"/>
  <c r="B74" i="2"/>
  <c r="B106" i="2"/>
  <c r="B129" i="2"/>
  <c r="B134" i="2"/>
  <c r="B51" i="2"/>
  <c r="F30" i="3"/>
  <c r="F28" i="3"/>
  <c r="E24" i="3"/>
  <c r="B32" i="2"/>
  <c r="B17" i="2"/>
  <c r="B49" i="2"/>
  <c r="B34" i="2"/>
  <c r="B19" i="2"/>
  <c r="B63" i="2"/>
  <c r="B99" i="2"/>
  <c r="B53" i="2"/>
  <c r="B92" i="2"/>
  <c r="B57" i="2"/>
  <c r="B85" i="2"/>
  <c r="B117" i="2"/>
  <c r="B78" i="2"/>
  <c r="B110" i="2"/>
  <c r="B133" i="2"/>
  <c r="B131" i="2"/>
  <c r="B123" i="2"/>
  <c r="F25" i="3"/>
  <c r="F29" i="3"/>
  <c r="E25" i="3"/>
  <c r="B4" i="2"/>
  <c r="B36" i="2"/>
  <c r="B21" i="2"/>
  <c r="B6" i="2"/>
  <c r="B38" i="2"/>
  <c r="B23" i="2"/>
  <c r="B68" i="2"/>
  <c r="B103" i="2"/>
  <c r="B62" i="2"/>
  <c r="B96" i="2"/>
  <c r="B66" i="2"/>
  <c r="B89" i="2"/>
  <c r="B47" i="2"/>
  <c r="B82" i="2"/>
  <c r="B114" i="2"/>
  <c r="B137" i="2"/>
  <c r="B139" i="2"/>
  <c r="B127" i="2"/>
  <c r="F23" i="3"/>
  <c r="E22" i="3"/>
  <c r="E29" i="3"/>
  <c r="B8" i="2"/>
  <c r="B40" i="2"/>
  <c r="B25" i="2"/>
  <c r="B10" i="2"/>
  <c r="B42" i="2"/>
  <c r="B27" i="2"/>
  <c r="B75" i="2"/>
  <c r="B107" i="2"/>
  <c r="B71" i="2"/>
  <c r="B100" i="2"/>
  <c r="B52" i="2"/>
  <c r="B93" i="2"/>
  <c r="B56" i="2"/>
  <c r="B86" i="2"/>
  <c r="B118" i="2"/>
  <c r="B141" i="2"/>
  <c r="B132" i="2"/>
  <c r="B135" i="2"/>
  <c r="F31" i="3"/>
  <c r="E30" i="3"/>
  <c r="E26" i="3"/>
  <c r="B29" i="2"/>
  <c r="B61" i="2"/>
  <c r="F21" i="3"/>
  <c r="B14" i="2"/>
  <c r="B97" i="2"/>
  <c r="E21" i="3"/>
  <c r="B46" i="2"/>
  <c r="B65" i="2"/>
  <c r="E27" i="3"/>
  <c r="B31" i="2"/>
  <c r="B90" i="2"/>
  <c r="B79" i="2"/>
  <c r="B124" i="2"/>
  <c r="B111" i="2"/>
  <c r="B126" i="2"/>
  <c r="B12" i="2"/>
  <c r="B72" i="2"/>
  <c r="B140" i="2"/>
  <c r="B136" i="2"/>
  <c r="B104" i="2"/>
  <c r="B44" i="2"/>
  <c r="F44" i="2"/>
  <c r="D44" i="2"/>
  <c r="E104" i="2"/>
  <c r="F136" i="2"/>
  <c r="K140" i="2"/>
  <c r="D72" i="2"/>
  <c r="J12" i="2"/>
  <c r="J126" i="2"/>
  <c r="E111" i="2"/>
  <c r="H124" i="2"/>
  <c r="G124" i="2"/>
  <c r="G79" i="2"/>
  <c r="C90" i="2"/>
  <c r="H31" i="2"/>
  <c r="K65" i="2"/>
  <c r="C46" i="2"/>
  <c r="J97" i="2"/>
  <c r="C14" i="2"/>
  <c r="I61" i="2"/>
  <c r="F61" i="2"/>
  <c r="H29" i="2"/>
  <c r="J135" i="2"/>
  <c r="H132" i="2"/>
  <c r="F141" i="2"/>
  <c r="F118" i="2"/>
  <c r="D86" i="2"/>
  <c r="E56" i="2"/>
  <c r="D93" i="2"/>
  <c r="K93" i="2"/>
  <c r="J52" i="2"/>
  <c r="J100" i="2"/>
  <c r="D71" i="2"/>
  <c r="K107" i="2"/>
  <c r="C75" i="2"/>
  <c r="D27" i="2"/>
  <c r="G42" i="2"/>
  <c r="D10" i="2"/>
  <c r="H10" i="2"/>
  <c r="J25" i="2"/>
  <c r="K40" i="2"/>
  <c r="C8" i="2"/>
  <c r="K127" i="2"/>
  <c r="J139" i="2"/>
  <c r="G137" i="2"/>
  <c r="F114" i="2"/>
  <c r="J82" i="2"/>
  <c r="G82" i="2"/>
  <c r="F47" i="2"/>
  <c r="J89" i="2"/>
  <c r="G66" i="2"/>
  <c r="C96" i="2"/>
  <c r="H62" i="2"/>
  <c r="J103" i="2"/>
  <c r="K68" i="2"/>
  <c r="J23" i="2"/>
  <c r="G23" i="2"/>
  <c r="D38" i="2"/>
  <c r="E6" i="2"/>
  <c r="H21" i="2"/>
  <c r="K36" i="2"/>
  <c r="J4" i="2"/>
  <c r="J123" i="2"/>
  <c r="C131" i="2"/>
  <c r="K133" i="2"/>
  <c r="C133" i="2"/>
  <c r="J110" i="2"/>
  <c r="G78" i="2"/>
  <c r="I117" i="2"/>
  <c r="F85" i="2"/>
  <c r="C57" i="2"/>
  <c r="G92" i="2"/>
  <c r="I53" i="2"/>
  <c r="K99" i="2"/>
  <c r="F99" i="2"/>
  <c r="C63" i="2"/>
  <c r="E19" i="2"/>
  <c r="H34" i="2"/>
  <c r="K49" i="2"/>
  <c r="I17" i="2"/>
  <c r="F32" i="2"/>
  <c r="J51" i="2"/>
  <c r="I134" i="2"/>
  <c r="H134" i="2"/>
  <c r="I129" i="2"/>
  <c r="G106" i="2"/>
  <c r="E74" i="2"/>
  <c r="D113" i="2"/>
  <c r="F81" i="2"/>
  <c r="J120" i="2"/>
  <c r="F88" i="2"/>
  <c r="D67" i="2"/>
  <c r="C67" i="2"/>
  <c r="K95" i="2"/>
  <c r="G54" i="2"/>
  <c r="E15" i="2"/>
  <c r="E30" i="2"/>
  <c r="K45" i="2"/>
  <c r="I13" i="2"/>
  <c r="D28" i="2"/>
  <c r="J142" i="2"/>
  <c r="H142" i="2"/>
  <c r="F122" i="2"/>
  <c r="I125" i="2"/>
  <c r="F102" i="2"/>
  <c r="K69" i="2"/>
  <c r="G109" i="2"/>
  <c r="J77" i="2"/>
  <c r="E116" i="2"/>
  <c r="C84" i="2"/>
  <c r="G84" i="2"/>
  <c r="G58" i="2"/>
  <c r="I91" i="2"/>
  <c r="E43" i="2"/>
  <c r="E11" i="2"/>
  <c r="G26" i="2"/>
  <c r="H41" i="2"/>
  <c r="J44" i="2"/>
  <c r="D104" i="2"/>
  <c r="G104" i="2"/>
  <c r="E136" i="2"/>
  <c r="H140" i="2"/>
  <c r="E72" i="2"/>
  <c r="I12" i="2"/>
  <c r="E126" i="2"/>
  <c r="J111" i="2"/>
  <c r="D124" i="2"/>
  <c r="I79" i="2"/>
  <c r="H79" i="2"/>
  <c r="I90" i="2"/>
  <c r="C31" i="2"/>
  <c r="G65" i="2"/>
  <c r="G46" i="2"/>
  <c r="H97" i="2"/>
  <c r="I14" i="2"/>
  <c r="G61" i="2"/>
  <c r="G29" i="2"/>
  <c r="K29" i="2"/>
  <c r="G135" i="2"/>
  <c r="E132" i="2"/>
  <c r="H141" i="2"/>
  <c r="K118" i="2"/>
  <c r="E86" i="2"/>
  <c r="C56" i="2"/>
  <c r="H93" i="2"/>
  <c r="G52" i="2"/>
  <c r="H52" i="2"/>
  <c r="E100" i="2"/>
  <c r="J71" i="2"/>
  <c r="F107" i="2"/>
  <c r="I75" i="2"/>
  <c r="E27" i="2"/>
  <c r="K42" i="2"/>
  <c r="C10" i="2"/>
  <c r="K25" i="2"/>
  <c r="C25" i="2"/>
  <c r="I40" i="2"/>
  <c r="J8" i="2"/>
  <c r="E127" i="2"/>
  <c r="I139" i="2"/>
  <c r="H137" i="2"/>
  <c r="D114" i="2"/>
  <c r="E82" i="2"/>
  <c r="K47" i="2"/>
  <c r="I47" i="2"/>
  <c r="D89" i="2"/>
  <c r="K66" i="2"/>
  <c r="K96" i="2"/>
  <c r="J62" i="2"/>
  <c r="I103" i="2"/>
  <c r="C68" i="2"/>
  <c r="E23" i="2"/>
  <c r="K38" i="2"/>
  <c r="C38" i="2"/>
  <c r="G6" i="2"/>
  <c r="G21" i="2"/>
  <c r="F36" i="2"/>
  <c r="F4" i="2"/>
  <c r="H123" i="2"/>
  <c r="D131" i="2"/>
  <c r="G133" i="2"/>
  <c r="I110" i="2"/>
  <c r="G110" i="2"/>
  <c r="E78" i="2"/>
  <c r="J117" i="2"/>
  <c r="E85" i="2"/>
  <c r="I57" i="2"/>
  <c r="E92" i="2"/>
  <c r="J53" i="2"/>
  <c r="J99" i="2"/>
  <c r="F63" i="2"/>
  <c r="I63" i="2"/>
  <c r="J19" i="2"/>
  <c r="E34" i="2"/>
  <c r="F49" i="2"/>
  <c r="C17" i="2"/>
  <c r="D32" i="2"/>
  <c r="C51" i="2"/>
  <c r="C134" i="2"/>
  <c r="K129" i="2"/>
  <c r="C129" i="2"/>
  <c r="D106" i="2"/>
  <c r="F74" i="2"/>
  <c r="K113" i="2"/>
  <c r="E81" i="2"/>
  <c r="E120" i="2"/>
  <c r="D88" i="2"/>
  <c r="J67" i="2"/>
  <c r="E95" i="2"/>
  <c r="C95" i="2"/>
  <c r="K54" i="2"/>
  <c r="G15" i="2"/>
  <c r="G30" i="2"/>
  <c r="J45" i="2"/>
  <c r="K13" i="2"/>
  <c r="C28" i="2"/>
  <c r="F142" i="2"/>
  <c r="H122" i="2"/>
  <c r="G122" i="2"/>
  <c r="F125" i="2"/>
  <c r="K102" i="2"/>
  <c r="I69" i="2"/>
  <c r="J109" i="2"/>
  <c r="C77" i="2"/>
  <c r="D116" i="2"/>
  <c r="E84" i="2"/>
  <c r="K58" i="2"/>
  <c r="C58" i="2"/>
  <c r="K91" i="2"/>
  <c r="K43" i="2"/>
  <c r="D11" i="2"/>
  <c r="I26" i="2"/>
  <c r="G41" i="2"/>
  <c r="G9" i="2"/>
  <c r="K24" i="2"/>
  <c r="K2" i="2"/>
  <c r="I2" i="2"/>
  <c r="F130" i="2"/>
  <c r="F128" i="2"/>
  <c r="I44" i="2"/>
  <c r="H104" i="2"/>
  <c r="J136" i="2"/>
  <c r="H136" i="2"/>
  <c r="G140" i="2"/>
  <c r="J72" i="2"/>
  <c r="E12" i="2"/>
  <c r="C126" i="2"/>
  <c r="K111" i="2"/>
  <c r="C124" i="2"/>
  <c r="D79" i="2"/>
  <c r="D90" i="2"/>
  <c r="J90" i="2"/>
  <c r="I31" i="2"/>
  <c r="H65" i="2"/>
  <c r="J46" i="2"/>
  <c r="I97" i="2"/>
  <c r="D14" i="2"/>
  <c r="E61" i="2"/>
  <c r="E29" i="2"/>
  <c r="I135" i="2"/>
  <c r="C135" i="2"/>
  <c r="J132" i="2"/>
  <c r="C141" i="2"/>
  <c r="H118" i="2"/>
  <c r="K86" i="2"/>
  <c r="K56" i="2"/>
  <c r="F93" i="2"/>
  <c r="F52" i="2"/>
  <c r="I100" i="2"/>
  <c r="H100" i="2"/>
  <c r="F71" i="2"/>
  <c r="H107" i="2"/>
  <c r="D75" i="2"/>
  <c r="K27" i="2"/>
  <c r="E42" i="2"/>
  <c r="K10" i="2"/>
  <c r="F25" i="2"/>
  <c r="E40" i="2"/>
  <c r="G40" i="2"/>
  <c r="F8" i="2"/>
  <c r="F127" i="2"/>
  <c r="D139" i="2"/>
  <c r="E137" i="2"/>
  <c r="E114" i="2"/>
  <c r="D82" i="2"/>
  <c r="E47" i="2"/>
  <c r="H89" i="2"/>
  <c r="C89" i="2"/>
  <c r="J66" i="2"/>
  <c r="D96" i="2"/>
  <c r="C62" i="2"/>
  <c r="K103" i="2"/>
  <c r="I68" i="2"/>
  <c r="D23" i="2"/>
  <c r="F38" i="2"/>
  <c r="I6" i="2"/>
  <c r="H6" i="2"/>
  <c r="I21" i="2"/>
  <c r="J36" i="2"/>
  <c r="I4" i="2"/>
  <c r="I123" i="2"/>
  <c r="I131" i="2"/>
  <c r="H133" i="2"/>
  <c r="D110" i="2"/>
  <c r="I78" i="2"/>
  <c r="H78" i="2"/>
  <c r="G117" i="2"/>
  <c r="H85" i="2"/>
  <c r="K57" i="2"/>
  <c r="F92" i="2"/>
  <c r="G53" i="2"/>
  <c r="I99" i="2"/>
  <c r="E63" i="2"/>
  <c r="I19" i="2"/>
  <c r="H19" i="2"/>
  <c r="F34" i="2"/>
  <c r="H49" i="2"/>
  <c r="G17" i="2"/>
  <c r="J32" i="2"/>
  <c r="F51" i="2"/>
  <c r="J134" i="2"/>
  <c r="E129" i="2"/>
  <c r="C106" i="2"/>
  <c r="H106" i="2"/>
  <c r="G74" i="2"/>
  <c r="J113" i="2"/>
  <c r="G81" i="2"/>
  <c r="C120" i="2"/>
  <c r="E88" i="2"/>
  <c r="F67" i="2"/>
  <c r="H95" i="2"/>
  <c r="D54" i="2"/>
  <c r="J54" i="2"/>
  <c r="D15" i="2"/>
  <c r="D30" i="2"/>
  <c r="G45" i="2"/>
  <c r="J13" i="2"/>
  <c r="K28" i="2"/>
  <c r="I142" i="2"/>
  <c r="C122" i="2"/>
  <c r="E125" i="2"/>
  <c r="J125" i="2"/>
  <c r="G102" i="2"/>
  <c r="C69" i="2"/>
  <c r="F109" i="2"/>
  <c r="D77" i="2"/>
  <c r="F116" i="2"/>
  <c r="K84" i="2"/>
  <c r="F58" i="2"/>
  <c r="D91" i="2"/>
  <c r="H91" i="2"/>
  <c r="F43" i="2"/>
  <c r="H11" i="2"/>
  <c r="K26" i="2"/>
  <c r="C41" i="2"/>
  <c r="C9" i="2"/>
  <c r="J24" i="2"/>
  <c r="C2" i="2"/>
  <c r="G130" i="2"/>
  <c r="E130" i="2"/>
  <c r="G128" i="2"/>
  <c r="H121" i="2"/>
  <c r="E98" i="2"/>
  <c r="E60" i="2"/>
  <c r="D105" i="2"/>
  <c r="I73" i="2"/>
  <c r="G44" i="2"/>
  <c r="I104" i="2"/>
  <c r="I136" i="2"/>
  <c r="F140" i="2"/>
  <c r="D140" i="2"/>
  <c r="F72" i="2"/>
  <c r="C12" i="2"/>
  <c r="K126" i="2"/>
  <c r="H111" i="2"/>
  <c r="K124" i="2"/>
  <c r="C79" i="2"/>
  <c r="K90" i="2"/>
  <c r="D31" i="2"/>
  <c r="J31" i="2"/>
  <c r="J65" i="2"/>
  <c r="K46" i="2"/>
  <c r="C97" i="2"/>
  <c r="J14" i="2"/>
  <c r="C61" i="2"/>
  <c r="F29" i="2"/>
  <c r="F135" i="2"/>
  <c r="I132" i="2"/>
  <c r="F132" i="2"/>
  <c r="K141" i="2"/>
  <c r="E118" i="2"/>
  <c r="G86" i="2"/>
  <c r="F56" i="2"/>
  <c r="G93" i="2"/>
  <c r="E52" i="2"/>
  <c r="G100" i="2"/>
  <c r="E71" i="2"/>
  <c r="G71" i="2"/>
  <c r="C107" i="2"/>
  <c r="G75" i="2"/>
  <c r="G27" i="2"/>
  <c r="I42" i="2"/>
  <c r="F10" i="2"/>
  <c r="D25" i="2"/>
  <c r="H40" i="2"/>
  <c r="I8" i="2"/>
  <c r="K8" i="2"/>
  <c r="J127" i="2"/>
  <c r="G139" i="2"/>
  <c r="J137" i="2"/>
  <c r="I114" i="2"/>
  <c r="C82" i="2"/>
  <c r="D47" i="2"/>
  <c r="K89" i="2"/>
  <c r="F66" i="2"/>
  <c r="D66" i="2"/>
  <c r="F96" i="2"/>
  <c r="K62" i="2"/>
  <c r="C103" i="2"/>
  <c r="J68" i="2"/>
  <c r="K23" i="2"/>
  <c r="E38" i="2"/>
  <c r="K6" i="2"/>
  <c r="C21" i="2"/>
  <c r="D21" i="2"/>
  <c r="I36" i="2"/>
  <c r="K4" i="2"/>
  <c r="K123" i="2"/>
  <c r="J131" i="2"/>
  <c r="E133" i="2"/>
  <c r="E110" i="2"/>
  <c r="D78" i="2"/>
  <c r="H117" i="2"/>
  <c r="D117" i="2"/>
  <c r="I85" i="2"/>
  <c r="E57" i="2"/>
  <c r="I92" i="2"/>
  <c r="H53" i="2"/>
  <c r="C99" i="2"/>
  <c r="K63" i="2"/>
  <c r="D19" i="2"/>
  <c r="C34" i="2"/>
  <c r="G34" i="2"/>
  <c r="G49" i="2"/>
  <c r="F17" i="2"/>
  <c r="C32" i="2"/>
  <c r="D51" i="2"/>
  <c r="D134" i="2"/>
  <c r="D129" i="2"/>
  <c r="J106" i="2"/>
  <c r="D74" i="2"/>
  <c r="J74" i="2"/>
  <c r="H113" i="2"/>
  <c r="H81" i="2"/>
  <c r="G120" i="2"/>
  <c r="H88" i="2"/>
  <c r="H67" i="2"/>
  <c r="F95" i="2"/>
  <c r="H54" i="2"/>
  <c r="H15" i="2"/>
  <c r="I15" i="2"/>
  <c r="J30" i="2"/>
  <c r="F45" i="2"/>
  <c r="H13" i="2"/>
  <c r="E28" i="2"/>
  <c r="D142" i="2"/>
  <c r="I122" i="2"/>
  <c r="C125" i="2"/>
  <c r="I102" i="2"/>
  <c r="C102" i="2"/>
  <c r="D69" i="2"/>
  <c r="H109" i="2"/>
  <c r="H77" i="2"/>
  <c r="G116" i="2"/>
  <c r="D84" i="2"/>
  <c r="D58" i="2"/>
  <c r="G91" i="2"/>
  <c r="G43" i="2"/>
  <c r="I43" i="2"/>
  <c r="K11" i="2"/>
  <c r="F26" i="2"/>
  <c r="I41" i="2"/>
  <c r="E9" i="2"/>
  <c r="I24" i="2"/>
  <c r="H44" i="2"/>
  <c r="K104" i="2"/>
  <c r="G136" i="2"/>
  <c r="I140" i="2"/>
  <c r="H72" i="2"/>
  <c r="I72" i="2"/>
  <c r="D12" i="2"/>
  <c r="I126" i="2"/>
  <c r="I111" i="2"/>
  <c r="E124" i="2"/>
  <c r="K79" i="2"/>
  <c r="G90" i="2"/>
  <c r="K31" i="2"/>
  <c r="I65" i="2"/>
  <c r="D65" i="2"/>
  <c r="I46" i="2"/>
  <c r="E97" i="2"/>
  <c r="E14" i="2"/>
  <c r="K61" i="2"/>
  <c r="I29" i="2"/>
  <c r="D135" i="2"/>
  <c r="C132" i="2"/>
  <c r="E141" i="2"/>
  <c r="D141" i="2"/>
  <c r="J118" i="2"/>
  <c r="H86" i="2"/>
  <c r="G56" i="2"/>
  <c r="E93" i="2"/>
  <c r="C52" i="2"/>
  <c r="C100" i="2"/>
  <c r="I71" i="2"/>
  <c r="I107" i="2"/>
  <c r="G107" i="2"/>
  <c r="E75" i="2"/>
  <c r="H27" i="2"/>
  <c r="C42" i="2"/>
  <c r="E10" i="2"/>
  <c r="E25" i="2"/>
  <c r="F40" i="2"/>
  <c r="E8" i="2"/>
  <c r="C127" i="2"/>
  <c r="G127" i="2"/>
  <c r="F139" i="2"/>
  <c r="D137" i="2"/>
  <c r="G114" i="2"/>
  <c r="K82" i="2"/>
  <c r="C47" i="2"/>
  <c r="G89" i="2"/>
  <c r="H66" i="2"/>
  <c r="H96" i="2"/>
  <c r="E96" i="2"/>
  <c r="D62" i="2"/>
  <c r="E103" i="2"/>
  <c r="E68" i="2"/>
  <c r="C23" i="2"/>
  <c r="J38" i="2"/>
  <c r="J6" i="2"/>
  <c r="E21" i="2"/>
  <c r="H36" i="2"/>
  <c r="C36" i="2"/>
  <c r="H4" i="2"/>
  <c r="F123" i="2"/>
  <c r="K131" i="2"/>
  <c r="F133" i="2"/>
  <c r="K110" i="2"/>
  <c r="C78" i="2"/>
  <c r="C117" i="2"/>
  <c r="K85" i="2"/>
  <c r="J85" i="2"/>
  <c r="D57" i="2"/>
  <c r="K92" i="2"/>
  <c r="D53" i="2"/>
  <c r="G99" i="2"/>
  <c r="H63" i="2"/>
  <c r="K19" i="2"/>
  <c r="D34" i="2"/>
  <c r="J49" i="2"/>
  <c r="I49" i="2"/>
  <c r="H17" i="2"/>
  <c r="H32" i="2"/>
  <c r="K51" i="2"/>
  <c r="E134" i="2"/>
  <c r="H129" i="2"/>
  <c r="K106" i="2"/>
  <c r="K74" i="2"/>
  <c r="E113" i="2"/>
  <c r="I113" i="2"/>
  <c r="J81" i="2"/>
  <c r="H120" i="2"/>
  <c r="G88" i="2"/>
  <c r="E67" i="2"/>
  <c r="G95" i="2"/>
  <c r="E54" i="2"/>
  <c r="C15" i="2"/>
  <c r="K30" i="2"/>
  <c r="C30" i="2"/>
  <c r="C45" i="2"/>
  <c r="F13" i="2"/>
  <c r="H28" i="2"/>
  <c r="C142" i="2"/>
  <c r="J122" i="2"/>
  <c r="H125" i="2"/>
  <c r="H102" i="2"/>
  <c r="F69" i="2"/>
  <c r="H69" i="2"/>
  <c r="K109" i="2"/>
  <c r="F77" i="2"/>
  <c r="H116" i="2"/>
  <c r="F84" i="2"/>
  <c r="E58" i="2"/>
  <c r="E91" i="2"/>
  <c r="J43" i="2"/>
  <c r="I11" i="2"/>
  <c r="F11" i="2"/>
  <c r="E26" i="2"/>
  <c r="C44" i="2"/>
  <c r="J104" i="2"/>
  <c r="D136" i="2"/>
  <c r="C140" i="2"/>
  <c r="G72" i="2"/>
  <c r="H12" i="2"/>
  <c r="K12" i="2"/>
  <c r="F126" i="2"/>
  <c r="C111" i="2"/>
  <c r="I124" i="2"/>
  <c r="J79" i="2"/>
  <c r="E90" i="2"/>
  <c r="G31" i="2"/>
  <c r="F65" i="2"/>
  <c r="F46" i="2"/>
  <c r="D46" i="2"/>
  <c r="D97" i="2"/>
  <c r="F14" i="2"/>
  <c r="H61" i="2"/>
  <c r="D29" i="2"/>
  <c r="E135" i="2"/>
  <c r="G132" i="2"/>
  <c r="J141" i="2"/>
  <c r="I118" i="2"/>
  <c r="C118" i="2"/>
  <c r="I86" i="2"/>
  <c r="J56" i="2"/>
  <c r="J93" i="2"/>
  <c r="K52" i="2"/>
  <c r="K100" i="2"/>
  <c r="H71" i="2"/>
  <c r="E107" i="2"/>
  <c r="H75" i="2"/>
  <c r="F75" i="2"/>
  <c r="I27" i="2"/>
  <c r="F42" i="2"/>
  <c r="J10" i="2"/>
  <c r="H25" i="2"/>
  <c r="D40" i="2"/>
  <c r="G8" i="2"/>
  <c r="H127" i="2"/>
  <c r="H139" i="2"/>
  <c r="E139" i="2"/>
  <c r="C137" i="2"/>
  <c r="K114" i="2"/>
  <c r="F82" i="2"/>
  <c r="J47" i="2"/>
  <c r="F89" i="2"/>
  <c r="C66" i="2"/>
  <c r="G96" i="2"/>
  <c r="F62" i="2"/>
  <c r="E62" i="2"/>
  <c r="F103" i="2"/>
  <c r="G68" i="2"/>
  <c r="F23" i="2"/>
  <c r="I38" i="2"/>
  <c r="C6" i="2"/>
  <c r="K21" i="2"/>
  <c r="D36" i="2"/>
  <c r="E4" i="2"/>
  <c r="C4" i="2"/>
  <c r="D123" i="2"/>
  <c r="E131" i="2"/>
  <c r="I133" i="2"/>
  <c r="C110" i="2"/>
  <c r="J78" i="2"/>
  <c r="F117" i="2"/>
  <c r="D85" i="2"/>
  <c r="H57" i="2"/>
  <c r="J57" i="2"/>
  <c r="J92" i="2"/>
  <c r="C53" i="2"/>
  <c r="D99" i="2"/>
  <c r="J63" i="2"/>
  <c r="C19" i="2"/>
  <c r="I34" i="2"/>
  <c r="D49" i="2"/>
  <c r="E17" i="2"/>
  <c r="K17" i="2"/>
  <c r="G32" i="2"/>
  <c r="E51" i="2"/>
  <c r="K134" i="2"/>
  <c r="G129" i="2"/>
  <c r="E106" i="2"/>
  <c r="H74" i="2"/>
  <c r="G113" i="2"/>
  <c r="D81" i="2"/>
  <c r="I81" i="2"/>
  <c r="K120" i="2"/>
  <c r="I88" i="2"/>
  <c r="K67" i="2"/>
  <c r="J95" i="2"/>
  <c r="F54" i="2"/>
  <c r="J15" i="2"/>
  <c r="F30" i="2"/>
  <c r="D45" i="2"/>
  <c r="E45" i="2"/>
  <c r="G13" i="2"/>
  <c r="J28" i="2"/>
  <c r="E142" i="2"/>
  <c r="D122" i="2"/>
  <c r="K125" i="2"/>
  <c r="E102" i="2"/>
  <c r="G69" i="2"/>
  <c r="E109" i="2"/>
  <c r="I109" i="2"/>
  <c r="G77" i="2"/>
  <c r="J116" i="2"/>
  <c r="H84" i="2"/>
  <c r="J58" i="2"/>
  <c r="F91" i="2"/>
  <c r="C43" i="2"/>
  <c r="G11" i="2"/>
  <c r="C26" i="2"/>
  <c r="D26" i="2"/>
  <c r="E41" i="2"/>
  <c r="F9" i="2"/>
  <c r="G24" i="2"/>
  <c r="E2" i="2"/>
  <c r="I130" i="2"/>
  <c r="E128" i="2"/>
  <c r="E44" i="2"/>
  <c r="C104" i="2"/>
  <c r="C136" i="2"/>
  <c r="E140" i="2"/>
  <c r="C72" i="2"/>
  <c r="F12" i="2"/>
  <c r="G126" i="2"/>
  <c r="D126" i="2"/>
  <c r="G111" i="2"/>
  <c r="J124" i="2"/>
  <c r="E79" i="2"/>
  <c r="F90" i="2"/>
  <c r="E31" i="2"/>
  <c r="E65" i="2"/>
  <c r="E46" i="2"/>
  <c r="F97" i="2"/>
  <c r="K97" i="2"/>
  <c r="G14" i="2"/>
  <c r="J61" i="2"/>
  <c r="J29" i="2"/>
  <c r="K135" i="2"/>
  <c r="D132" i="2"/>
  <c r="G141" i="2"/>
  <c r="G118" i="2"/>
  <c r="C86" i="2"/>
  <c r="J86" i="2"/>
  <c r="I56" i="2"/>
  <c r="C93" i="2"/>
  <c r="D52" i="2"/>
  <c r="D100" i="2"/>
  <c r="K71" i="2"/>
  <c r="J107" i="2"/>
  <c r="K75" i="2"/>
  <c r="C27" i="2"/>
  <c r="J27" i="2"/>
  <c r="J42" i="2"/>
  <c r="G10" i="2"/>
  <c r="G25" i="2"/>
  <c r="C40" i="2"/>
  <c r="H8" i="2"/>
  <c r="I127" i="2"/>
  <c r="K139" i="2"/>
  <c r="F137" i="2"/>
  <c r="K137" i="2"/>
  <c r="H114" i="2"/>
  <c r="I82" i="2"/>
  <c r="G47" i="2"/>
  <c r="E89" i="2"/>
  <c r="E66" i="2"/>
  <c r="I96" i="2"/>
  <c r="I62" i="2"/>
  <c r="G103" i="2"/>
  <c r="H103" i="2"/>
  <c r="D68" i="2"/>
  <c r="I23" i="2"/>
  <c r="H38" i="2"/>
  <c r="F6" i="2"/>
  <c r="J21" i="2"/>
  <c r="G36" i="2"/>
  <c r="D4" i="2"/>
  <c r="G123" i="2"/>
  <c r="E123" i="2"/>
  <c r="F131" i="2"/>
  <c r="J133" i="2"/>
  <c r="F110" i="2"/>
  <c r="K78" i="2"/>
  <c r="E117" i="2"/>
  <c r="G85" i="2"/>
  <c r="F57" i="2"/>
  <c r="D92" i="2"/>
  <c r="C92" i="2"/>
  <c r="K53" i="2"/>
  <c r="H99" i="2"/>
  <c r="G63" i="2"/>
  <c r="F19" i="2"/>
  <c r="J34" i="2"/>
  <c r="C49" i="2"/>
  <c r="J17" i="2"/>
  <c r="E32" i="2"/>
  <c r="I32" i="2"/>
  <c r="G51" i="2"/>
  <c r="F134" i="2"/>
  <c r="F129" i="2"/>
  <c r="I106" i="2"/>
  <c r="C74" i="2"/>
  <c r="F113" i="2"/>
  <c r="C81" i="2"/>
  <c r="I120" i="2"/>
  <c r="D120" i="2"/>
  <c r="J88" i="2"/>
  <c r="G67" i="2"/>
  <c r="I95" i="2"/>
  <c r="I54" i="2"/>
  <c r="K15" i="2"/>
  <c r="I30" i="2"/>
  <c r="I45" i="2"/>
  <c r="C13" i="2"/>
  <c r="E13" i="2"/>
  <c r="G28" i="2"/>
  <c r="G142" i="2"/>
  <c r="K122" i="2"/>
  <c r="D125" i="2"/>
  <c r="J102" i="2"/>
  <c r="J69" i="2"/>
  <c r="D109" i="2"/>
  <c r="I77" i="2"/>
  <c r="E77" i="2"/>
  <c r="I116" i="2"/>
  <c r="I84" i="2"/>
  <c r="H58" i="2"/>
  <c r="J91" i="2"/>
  <c r="H43" i="2"/>
  <c r="J11" i="2"/>
  <c r="H26" i="2"/>
  <c r="J41" i="2"/>
  <c r="D41" i="2"/>
  <c r="K9" i="2"/>
  <c r="C24" i="2"/>
  <c r="F2" i="2"/>
  <c r="C130" i="2"/>
  <c r="D128" i="2"/>
  <c r="K121" i="2"/>
  <c r="I98" i="2"/>
  <c r="H60" i="2"/>
  <c r="D60" i="2"/>
  <c r="K105" i="2"/>
  <c r="D73" i="2"/>
  <c r="H112" i="2"/>
  <c r="K44" i="2"/>
  <c r="F111" i="2"/>
  <c r="H14" i="2"/>
  <c r="F86" i="2"/>
  <c r="J75" i="2"/>
  <c r="D127" i="2"/>
  <c r="I66" i="2"/>
  <c r="D6" i="2"/>
  <c r="H110" i="2"/>
  <c r="E99" i="2"/>
  <c r="H51" i="2"/>
  <c r="K88" i="2"/>
  <c r="D13" i="2"/>
  <c r="C109" i="2"/>
  <c r="C11" i="2"/>
  <c r="H24" i="2"/>
  <c r="J130" i="2"/>
  <c r="C128" i="2"/>
  <c r="H98" i="2"/>
  <c r="F60" i="2"/>
  <c r="E105" i="2"/>
  <c r="F73" i="2"/>
  <c r="E112" i="2"/>
  <c r="G80" i="2"/>
  <c r="D119" i="2"/>
  <c r="G87" i="2"/>
  <c r="F39" i="2"/>
  <c r="C7" i="2"/>
  <c r="J22" i="2"/>
  <c r="H22" i="2"/>
  <c r="K37" i="2"/>
  <c r="D5" i="2"/>
  <c r="H20" i="2"/>
  <c r="D3" i="2"/>
  <c r="I59" i="2"/>
  <c r="I138" i="2"/>
  <c r="G64" i="2"/>
  <c r="H94" i="2"/>
  <c r="K94" i="2"/>
  <c r="K55" i="2"/>
  <c r="E101" i="2"/>
  <c r="G70" i="2"/>
  <c r="G108" i="2"/>
  <c r="C76" i="2"/>
  <c r="G115" i="2"/>
  <c r="D83" i="2"/>
  <c r="H35" i="2"/>
  <c r="K35" i="2"/>
  <c r="K50" i="2"/>
  <c r="F18" i="2"/>
  <c r="E33" i="2"/>
  <c r="K48" i="2"/>
  <c r="J16" i="2"/>
  <c r="I115" i="2"/>
  <c r="G50" i="2"/>
  <c r="K18" i="2"/>
  <c r="D48" i="2"/>
  <c r="H45" i="2"/>
  <c r="I112" i="2"/>
  <c r="E7" i="2"/>
  <c r="C64" i="2"/>
  <c r="K108" i="2"/>
  <c r="F50" i="2"/>
  <c r="F104" i="2"/>
  <c r="F124" i="2"/>
  <c r="K14" i="2"/>
  <c r="D56" i="2"/>
  <c r="F27" i="2"/>
  <c r="C139" i="2"/>
  <c r="J96" i="2"/>
  <c r="F21" i="2"/>
  <c r="F78" i="2"/>
  <c r="D63" i="2"/>
  <c r="G134" i="2"/>
  <c r="C88" i="2"/>
  <c r="I28" i="2"/>
  <c r="K77" i="2"/>
  <c r="J26" i="2"/>
  <c r="E24" i="2"/>
  <c r="H130" i="2"/>
  <c r="D121" i="2"/>
  <c r="C98" i="2"/>
  <c r="I60" i="2"/>
  <c r="F105" i="2"/>
  <c r="E73" i="2"/>
  <c r="G112" i="2"/>
  <c r="E80" i="2"/>
  <c r="J119" i="2"/>
  <c r="J87" i="2"/>
  <c r="E39" i="2"/>
  <c r="J7" i="2"/>
  <c r="I22" i="2"/>
  <c r="G37" i="2"/>
  <c r="E37" i="2"/>
  <c r="H5" i="2"/>
  <c r="I20" i="2"/>
  <c r="K3" i="2"/>
  <c r="C59" i="2"/>
  <c r="J138" i="2"/>
  <c r="F64" i="2"/>
  <c r="F94" i="2"/>
  <c r="G55" i="2"/>
  <c r="E55" i="2"/>
  <c r="G101" i="2"/>
  <c r="D70" i="2"/>
  <c r="I108" i="2"/>
  <c r="E76" i="2"/>
  <c r="C83" i="2"/>
  <c r="F35" i="2"/>
  <c r="J50" i="2"/>
  <c r="C33" i="2"/>
  <c r="H16" i="2"/>
  <c r="I51" i="2"/>
  <c r="K73" i="2"/>
  <c r="D22" i="2"/>
  <c r="F138" i="2"/>
  <c r="K83" i="2"/>
  <c r="I48" i="2"/>
  <c r="K136" i="2"/>
  <c r="F79" i="2"/>
  <c r="D61" i="2"/>
  <c r="H56" i="2"/>
  <c r="D42" i="2"/>
  <c r="I137" i="2"/>
  <c r="G62" i="2"/>
  <c r="E36" i="2"/>
  <c r="K117" i="2"/>
  <c r="G19" i="2"/>
  <c r="J129" i="2"/>
  <c r="I67" i="2"/>
  <c r="F28" i="2"/>
  <c r="K116" i="2"/>
  <c r="K41" i="2"/>
  <c r="D24" i="2"/>
  <c r="K130" i="2"/>
  <c r="I121" i="2"/>
  <c r="G98" i="2"/>
  <c r="C60" i="2"/>
  <c r="G105" i="2"/>
  <c r="G73" i="2"/>
  <c r="J112" i="2"/>
  <c r="H80" i="2"/>
  <c r="K119" i="2"/>
  <c r="H87" i="2"/>
  <c r="J39" i="2"/>
  <c r="G7" i="2"/>
  <c r="K22" i="2"/>
  <c r="I37" i="2"/>
  <c r="E5" i="2"/>
  <c r="J5" i="2"/>
  <c r="G20" i="2"/>
  <c r="G3" i="2"/>
  <c r="H59" i="2"/>
  <c r="C138" i="2"/>
  <c r="K64" i="2"/>
  <c r="G94" i="2"/>
  <c r="F55" i="2"/>
  <c r="H101" i="2"/>
  <c r="K101" i="2"/>
  <c r="F70" i="2"/>
  <c r="F108" i="2"/>
  <c r="F76" i="2"/>
  <c r="C115" i="2"/>
  <c r="F83" i="2"/>
  <c r="G35" i="2"/>
  <c r="I50" i="2"/>
  <c r="I18" i="2"/>
  <c r="G18" i="2"/>
  <c r="I33" i="2"/>
  <c r="G48" i="2"/>
  <c r="I16" i="2"/>
  <c r="D35" i="2"/>
  <c r="F48" i="2"/>
  <c r="G97" i="2"/>
  <c r="F120" i="2"/>
  <c r="I128" i="2"/>
  <c r="F80" i="2"/>
  <c r="D37" i="2"/>
  <c r="E64" i="2"/>
  <c r="J76" i="2"/>
  <c r="J33" i="2"/>
  <c r="J140" i="2"/>
  <c r="H90" i="2"/>
  <c r="C29" i="2"/>
  <c r="I93" i="2"/>
  <c r="H42" i="2"/>
  <c r="C114" i="2"/>
  <c r="D103" i="2"/>
  <c r="G4" i="2"/>
  <c r="C85" i="2"/>
  <c r="K34" i="2"/>
  <c r="F106" i="2"/>
  <c r="D95" i="2"/>
  <c r="K142" i="2"/>
  <c r="C116" i="2"/>
  <c r="F41" i="2"/>
  <c r="F24" i="2"/>
  <c r="D130" i="2"/>
  <c r="G121" i="2"/>
  <c r="D98" i="2"/>
  <c r="K60" i="2"/>
  <c r="H105" i="2"/>
  <c r="C112" i="2"/>
  <c r="J80" i="2"/>
  <c r="I80" i="2"/>
  <c r="E119" i="2"/>
  <c r="I87" i="2"/>
  <c r="D39" i="2"/>
  <c r="F7" i="2"/>
  <c r="F22" i="2"/>
  <c r="C37" i="2"/>
  <c r="G5" i="2"/>
  <c r="C20" i="2"/>
  <c r="K20" i="2"/>
  <c r="I3" i="2"/>
  <c r="J59" i="2"/>
  <c r="E138" i="2"/>
  <c r="J64" i="2"/>
  <c r="I94" i="2"/>
  <c r="I55" i="2"/>
  <c r="D101" i="2"/>
  <c r="I70" i="2"/>
  <c r="E70" i="2"/>
  <c r="H108" i="2"/>
  <c r="G76" i="2"/>
  <c r="J115" i="2"/>
  <c r="I83" i="2"/>
  <c r="E35" i="2"/>
  <c r="E50" i="2"/>
  <c r="J18" i="2"/>
  <c r="F33" i="2"/>
  <c r="K33" i="2"/>
  <c r="E48" i="2"/>
  <c r="K16" i="2"/>
  <c r="G16" i="2"/>
  <c r="D107" i="2"/>
  <c r="H2" i="2"/>
  <c r="D87" i="2"/>
  <c r="D59" i="2"/>
  <c r="J70" i="2"/>
  <c r="D18" i="2"/>
  <c r="K72" i="2"/>
  <c r="F31" i="2"/>
  <c r="H135" i="2"/>
  <c r="I52" i="2"/>
  <c r="I10" i="2"/>
  <c r="J114" i="2"/>
  <c r="H68" i="2"/>
  <c r="C123" i="2"/>
  <c r="G57" i="2"/>
  <c r="E49" i="2"/>
  <c r="I74" i="2"/>
  <c r="C54" i="2"/>
  <c r="E122" i="2"/>
  <c r="J84" i="2"/>
  <c r="J9" i="2"/>
  <c r="D2" i="2"/>
  <c r="J128" i="2"/>
  <c r="E121" i="2"/>
  <c r="K98" i="2"/>
  <c r="J60" i="2"/>
  <c r="H73" i="2"/>
  <c r="F112" i="2"/>
  <c r="D80" i="2"/>
  <c r="F119" i="2"/>
  <c r="I119" i="2"/>
  <c r="C87" i="2"/>
  <c r="C39" i="2"/>
  <c r="D7" i="2"/>
  <c r="G22" i="2"/>
  <c r="F37" i="2"/>
  <c r="I5" i="2"/>
  <c r="J20" i="2"/>
  <c r="F3" i="2"/>
  <c r="E3" i="2"/>
  <c r="K59" i="2"/>
  <c r="D138" i="2"/>
  <c r="H64" i="2"/>
  <c r="E94" i="2"/>
  <c r="D55" i="2"/>
  <c r="I101" i="2"/>
  <c r="H70" i="2"/>
  <c r="J108" i="2"/>
  <c r="E108" i="2"/>
  <c r="D76" i="2"/>
  <c r="F115" i="2"/>
  <c r="G83" i="2"/>
  <c r="I35" i="2"/>
  <c r="H50" i="2"/>
  <c r="C18" i="2"/>
  <c r="H33" i="2"/>
  <c r="H48" i="2"/>
  <c r="C48" i="2"/>
  <c r="E16" i="2"/>
  <c r="C70" i="2"/>
  <c r="I76" i="2"/>
  <c r="K115" i="2"/>
  <c r="C50" i="2"/>
  <c r="D33" i="2"/>
  <c r="D16" i="2"/>
  <c r="D8" i="2"/>
  <c r="D133" i="2"/>
  <c r="D43" i="2"/>
  <c r="G60" i="2"/>
  <c r="H39" i="2"/>
  <c r="J3" i="2"/>
  <c r="F101" i="2"/>
  <c r="C35" i="2"/>
  <c r="G12" i="2"/>
  <c r="C65" i="2"/>
  <c r="K132" i="2"/>
  <c r="F100" i="2"/>
  <c r="I25" i="2"/>
  <c r="H82" i="2"/>
  <c r="F68" i="2"/>
  <c r="H131" i="2"/>
  <c r="H92" i="2"/>
  <c r="D17" i="2"/>
  <c r="C113" i="2"/>
  <c r="F15" i="2"/>
  <c r="G125" i="2"/>
  <c r="I58" i="2"/>
  <c r="H9" i="2"/>
  <c r="J2" i="2"/>
  <c r="K128" i="2"/>
  <c r="F121" i="2"/>
  <c r="J98" i="2"/>
  <c r="I105" i="2"/>
  <c r="C73" i="2"/>
  <c r="K112" i="2"/>
  <c r="C80" i="2"/>
  <c r="G119" i="2"/>
  <c r="K87" i="2"/>
  <c r="E87" i="2"/>
  <c r="K39" i="2"/>
  <c r="K7" i="2"/>
  <c r="E22" i="2"/>
  <c r="J37" i="2"/>
  <c r="C5" i="2"/>
  <c r="D20" i="2"/>
  <c r="C3" i="2"/>
  <c r="F59" i="2"/>
  <c r="E59" i="2"/>
  <c r="K138" i="2"/>
  <c r="I64" i="2"/>
  <c r="D94" i="2"/>
  <c r="H55" i="2"/>
  <c r="J101" i="2"/>
  <c r="D108" i="2"/>
  <c r="H76" i="2"/>
  <c r="H83" i="2"/>
  <c r="E18" i="2"/>
  <c r="D118" i="2"/>
  <c r="G38" i="2"/>
  <c r="E69" i="2"/>
  <c r="J121" i="2"/>
  <c r="C119" i="2"/>
  <c r="K5" i="2"/>
  <c r="C94" i="2"/>
  <c r="H115" i="2"/>
  <c r="F16" i="2"/>
  <c r="H126" i="2"/>
  <c r="H46" i="2"/>
  <c r="I141" i="2"/>
  <c r="C71" i="2"/>
  <c r="J40" i="2"/>
  <c r="H47" i="2"/>
  <c r="H23" i="2"/>
  <c r="G131" i="2"/>
  <c r="F53" i="2"/>
  <c r="K32" i="2"/>
  <c r="K81" i="2"/>
  <c r="H30" i="2"/>
  <c r="D102" i="2"/>
  <c r="C91" i="2"/>
  <c r="I9" i="2"/>
  <c r="G2" i="2"/>
  <c r="H128" i="2"/>
  <c r="C121" i="2"/>
  <c r="F98" i="2"/>
  <c r="C105" i="2"/>
  <c r="J73" i="2"/>
  <c r="D112" i="2"/>
  <c r="K80" i="2"/>
  <c r="H119" i="2"/>
  <c r="F87" i="2"/>
  <c r="G39" i="2"/>
  <c r="I39" i="2"/>
  <c r="I7" i="2"/>
  <c r="C22" i="2"/>
  <c r="H37" i="2"/>
  <c r="F5" i="2"/>
  <c r="E20" i="2"/>
  <c r="H3" i="2"/>
  <c r="G59" i="2"/>
  <c r="G138" i="2"/>
  <c r="H138" i="2"/>
  <c r="D64" i="2"/>
  <c r="J94" i="2"/>
  <c r="C55" i="2"/>
  <c r="C101" i="2"/>
  <c r="K70" i="2"/>
  <c r="C108" i="2"/>
  <c r="K76" i="2"/>
  <c r="D115" i="2"/>
  <c r="E115" i="2"/>
  <c r="E83" i="2"/>
  <c r="J35" i="2"/>
  <c r="D50" i="2"/>
  <c r="H18" i="2"/>
  <c r="G33" i="2"/>
  <c r="J48" i="2"/>
  <c r="C16" i="2"/>
  <c r="D111" i="2"/>
  <c r="I89" i="2"/>
  <c r="E53" i="2"/>
  <c r="D9" i="2"/>
  <c r="J105" i="2"/>
  <c r="H7" i="2"/>
  <c r="F20" i="2"/>
  <c r="J55" i="2"/>
  <c r="J83" i="2"/>
  <c r="G14" i="4" l="1"/>
  <c r="G13" i="4"/>
  <c r="B6" i="4"/>
  <c r="G6" i="4"/>
  <c r="A1" i="4"/>
  <c r="B7" i="4"/>
  <c r="B14" i="4"/>
  <c r="B13" i="4"/>
</calcChain>
</file>

<file path=xl/sharedStrings.xml><?xml version="1.0" encoding="utf-8"?>
<sst xmlns="http://schemas.openxmlformats.org/spreadsheetml/2006/main" count="1343" uniqueCount="79">
  <si>
    <t>Horodateur</t>
  </si>
  <si>
    <t>Select language - Choisissez la langue</t>
  </si>
  <si>
    <t>How old are you ?</t>
  </si>
  <si>
    <t>Do you live in Brussels ?</t>
  </si>
  <si>
    <t>Do you own a garage with a personal driveway ?</t>
  </si>
  <si>
    <t>Do you own a smartphone ?</t>
  </si>
  <si>
    <t>Are driving a car frequently (i.e once a week or more) or did you use to in the last 5 years ?</t>
  </si>
  <si>
    <t>Quel age avez-vous ?</t>
  </si>
  <si>
    <t>Vivez-vous à Bruxelles ?</t>
  </si>
  <si>
    <t>Possédez vous un garage avec une allée privée dans la rue ?</t>
  </si>
  <si>
    <t>Possédez-vous un smartphone ?</t>
  </si>
  <si>
    <t>Conduisez-vous une voiture fréquemment (une fois par semaine ou plus) ou l'avez vous fait durant les 5 dernières années ?</t>
  </si>
  <si>
    <t>Do you usually struggle to find a parking spot in the street?</t>
  </si>
  <si>
    <t>On average, excluding weekends, during daytime : what is the proportion of the time where your car is parked in a spot that you have to pay for ? (i.e in a paid parking lot or in a chargeable spot in the street)</t>
  </si>
  <si>
    <t>Would you want to be part of such a driveway exchange system ?</t>
  </si>
  <si>
    <t>If you answered no to the last question, why ? (OPTIONAL)</t>
  </si>
  <si>
    <t>Typiquement, avez-vous du mal à trouver une place de parking en rue ?</t>
  </si>
  <si>
    <t>En moyenne, durant la journée d'une journée de travail : quelle est la proportion du temps où votre voiture est garé dans une place que vous devez payer à l'heure ? (càd dans un parking payant ou dans une rue avec parcmètre)</t>
  </si>
  <si>
    <t>Voudriez-vous faire partie d'un tel système d'échange d'allée ?</t>
  </si>
  <si>
    <t>Si vous avez répondu non à la dernière question, pourquoi ? (OPTIONNEL)</t>
  </si>
  <si>
    <t>Do you live in a dense city ? (such as Brussels)</t>
  </si>
  <si>
    <t>Vivez-vous dans une ville dense ? (telle que Bruxelles)</t>
  </si>
  <si>
    <t>En moyenne, hors week end, durant la journée : quelle est la proportion du temps où votre voiture est garée dans une place que vous devez payer à l'heure ? (càd dans un parking payant ou dans une rue avec parcmètre)</t>
  </si>
  <si>
    <t>Français</t>
  </si>
  <si>
    <t>18-25</t>
  </si>
  <si>
    <t>Oui</t>
  </si>
  <si>
    <t>Non</t>
  </si>
  <si>
    <t>26-35</t>
  </si>
  <si>
    <t>0-17</t>
  </si>
  <si>
    <t>English</t>
  </si>
  <si>
    <t>Yes</t>
  </si>
  <si>
    <t>No</t>
  </si>
  <si>
    <t>51 et plus</t>
  </si>
  <si>
    <t>c'est tjrs plus proche de ma maison, j'aurais peur de devoir chercher une allée a 2km de ma maison</t>
  </si>
  <si>
    <t>36-50</t>
  </si>
  <si>
    <t xml:space="preserve">Je n'ai pas d'allée à  proposer en échange.  Dans le cas contraire j'aurais dit oui </t>
  </si>
  <si>
    <t>Fonctionnement aleatoire</t>
  </si>
  <si>
    <t>L'emplacement est à l'intérieur de la propriété</t>
  </si>
  <si>
    <t>c'est l'entrée d'un garage collectif</t>
  </si>
  <si>
    <t>je dirais tant qu'il n'y a de l'abus tel très souvent des voitures parquées devant le garage... je fais très souvent partage avec mon voisin..... et difficile car je n'ai de temps précis d'absence ou présence</t>
  </si>
  <si>
    <t xml:space="preserve">Cela ne m'intéresse pas </t>
  </si>
  <si>
    <t>Language</t>
  </si>
  <si>
    <t>Age</t>
  </si>
  <si>
    <t>Brussels</t>
  </si>
  <si>
    <t>Dense</t>
  </si>
  <si>
    <t>Driveway</t>
  </si>
  <si>
    <t>Smartphone</t>
  </si>
  <si>
    <t>Driving</t>
  </si>
  <si>
    <t>EN</t>
  </si>
  <si>
    <t>FR</t>
  </si>
  <si>
    <t>Samrtphone</t>
  </si>
  <si>
    <t>Struggle</t>
  </si>
  <si>
    <t>Pay</t>
  </si>
  <si>
    <t>Part</t>
  </si>
  <si>
    <t>Why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</si>
  <si>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</si>
  <si>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</si>
  <si>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</si>
  <si>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</si>
  <si>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</si>
  <si>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</si>
  <si>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</si>
  <si>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</si>
  <si>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</si>
  <si>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</si>
  <si>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</si>
  <si>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</si>
  <si>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</si>
  <si>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</si>
  <si>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</si>
  <si>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</t>
  </si>
  <si>
    <t>U</t>
  </si>
  <si>
    <t>V</t>
  </si>
  <si>
    <t>W</t>
  </si>
  <si>
    <t>X</t>
  </si>
  <si>
    <t>S</t>
  </si>
  <si>
    <t>Nb</t>
  </si>
  <si>
    <t>Drive;SP</t>
  </si>
  <si>
    <t>Pas envie que d'autres gens se garent devant chez 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</si>
</sst>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&quot;VRAI&quot;;&quot;VRAI&quot;;&quot;FAUX&quot;"/>
  </numFmts>
  <fonts count="6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164" fontId="0" fillId="0" borderId="0" xfId="0" applyNumberFormat="1"/>
    <xf numFmtId="0" fontId="0" fillId="0" borderId="0" xfId="0" applyFont="1"/>
    <xf numFmtId="165" fontId="2" fillId="0" borderId="0" xfId="0" applyNumberFormat="1" applyFont="1"/>
    <xf numFmtId="165" fontId="3" fillId="0" borderId="0" xfId="0" applyNumberFormat="1" applyFont="1"/>
    <xf numFmtId="164" fontId="5" fillId="0" borderId="0" xfId="1" applyNumberFormat="1" applyFont="1" applyAlignment="1"/>
    <xf numFmtId="0" fontId="5" fillId="0" borderId="0" xfId="1" applyFont="1" applyAlignment="1"/>
    <xf numFmtId="0" fontId="4" fillId="0" borderId="0" xfId="1" applyFont="1" applyAlignment="1"/>
    <xf numFmtId="9" fontId="5" fillId="0" borderId="0" xfId="1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topLeftCell="H1" zoomScaleNormal="100" workbookViewId="0">
      <pane ySplit="1" topLeftCell="A2" activePane="bottomLeft" state="frozen"/>
      <selection activeCell="S1" sqref="S1"/>
      <selection pane="bottomLeft" activeCell="J146" sqref="J146"/>
    </sheetView>
  </sheetViews>
  <sheetFormatPr baseColWidth="10" defaultColWidth="9.140625" defaultRowHeight="12.75" x14ac:dyDescent="0.2"/>
  <cols>
    <col min="1" max="24" width="21"/>
    <col min="25" max="1025" width="13.85546875"/>
  </cols>
  <sheetData>
    <row r="1" spans="1:24" ht="14.2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16</v>
      </c>
      <c r="X1" s="1" t="s">
        <v>22</v>
      </c>
    </row>
    <row r="2" spans="1:24" ht="14.25" x14ac:dyDescent="0.2">
      <c r="A2" s="2">
        <v>42861.785848379601</v>
      </c>
      <c r="B2" s="1" t="s">
        <v>23</v>
      </c>
      <c r="H2" s="1" t="s">
        <v>24</v>
      </c>
      <c r="I2" s="1" t="s">
        <v>25</v>
      </c>
      <c r="J2" s="1" t="s">
        <v>26</v>
      </c>
      <c r="K2" s="1" t="s">
        <v>25</v>
      </c>
      <c r="L2" s="1" t="s">
        <v>25</v>
      </c>
      <c r="S2" s="1" t="s">
        <v>25</v>
      </c>
      <c r="V2" s="1" t="s">
        <v>25</v>
      </c>
      <c r="W2" s="1" t="s">
        <v>25</v>
      </c>
      <c r="X2" s="3">
        <v>0</v>
      </c>
    </row>
    <row r="3" spans="1:24" ht="14.25" x14ac:dyDescent="0.2">
      <c r="A3" s="2">
        <v>42861.786090451402</v>
      </c>
      <c r="B3" s="1" t="s">
        <v>23</v>
      </c>
      <c r="H3" s="1" t="s">
        <v>27</v>
      </c>
      <c r="I3" s="1" t="s">
        <v>26</v>
      </c>
      <c r="J3" s="1" t="s">
        <v>26</v>
      </c>
      <c r="K3" s="1" t="s">
        <v>25</v>
      </c>
      <c r="L3" s="1" t="s">
        <v>26</v>
      </c>
      <c r="V3" s="1" t="s">
        <v>26</v>
      </c>
    </row>
    <row r="4" spans="1:24" ht="14.25" x14ac:dyDescent="0.2">
      <c r="A4" s="2">
        <v>42861.789192615703</v>
      </c>
      <c r="B4" s="1" t="s">
        <v>23</v>
      </c>
      <c r="H4" s="1" t="s">
        <v>24</v>
      </c>
      <c r="I4" s="1" t="s">
        <v>25</v>
      </c>
      <c r="J4" s="1" t="s">
        <v>26</v>
      </c>
      <c r="K4" s="1" t="s">
        <v>25</v>
      </c>
      <c r="L4" s="1" t="s">
        <v>25</v>
      </c>
      <c r="S4" s="1" t="s">
        <v>25</v>
      </c>
      <c r="V4" s="1" t="s">
        <v>25</v>
      </c>
      <c r="W4" s="1" t="s">
        <v>25</v>
      </c>
      <c r="X4" s="3">
        <v>0.2</v>
      </c>
    </row>
    <row r="5" spans="1:24" ht="14.25" x14ac:dyDescent="0.2">
      <c r="A5" s="2">
        <v>42861.789785995403</v>
      </c>
      <c r="B5" s="1" t="s">
        <v>23</v>
      </c>
      <c r="H5" s="1" t="s">
        <v>24</v>
      </c>
      <c r="I5" s="1" t="s">
        <v>25</v>
      </c>
      <c r="J5" s="1" t="s">
        <v>26</v>
      </c>
      <c r="K5" s="1" t="s">
        <v>25</v>
      </c>
      <c r="L5" s="1" t="s">
        <v>26</v>
      </c>
      <c r="V5" s="1" t="s">
        <v>25</v>
      </c>
    </row>
    <row r="6" spans="1:24" ht="14.25" x14ac:dyDescent="0.2">
      <c r="A6" s="2">
        <v>42861.789843645798</v>
      </c>
      <c r="B6" s="1" t="s">
        <v>23</v>
      </c>
      <c r="H6" s="1" t="s">
        <v>24</v>
      </c>
      <c r="I6" s="1" t="s">
        <v>25</v>
      </c>
      <c r="J6" s="1" t="s">
        <v>26</v>
      </c>
      <c r="K6" s="1" t="s">
        <v>25</v>
      </c>
      <c r="L6" s="1" t="s">
        <v>26</v>
      </c>
      <c r="V6" s="1" t="s">
        <v>25</v>
      </c>
    </row>
    <row r="7" spans="1:24" ht="14.25" x14ac:dyDescent="0.2">
      <c r="A7" s="2">
        <v>42861.791712291699</v>
      </c>
      <c r="B7" s="1" t="s">
        <v>23</v>
      </c>
      <c r="H7" s="1" t="s">
        <v>24</v>
      </c>
      <c r="I7" s="1" t="s">
        <v>26</v>
      </c>
      <c r="J7" s="1" t="s">
        <v>26</v>
      </c>
      <c r="K7" s="1" t="s">
        <v>25</v>
      </c>
      <c r="L7" s="1" t="s">
        <v>25</v>
      </c>
      <c r="S7" s="1" t="s">
        <v>25</v>
      </c>
      <c r="V7" s="1" t="s">
        <v>25</v>
      </c>
      <c r="W7" s="1" t="s">
        <v>25</v>
      </c>
      <c r="X7" s="3">
        <v>0.25</v>
      </c>
    </row>
    <row r="8" spans="1:24" ht="14.25" x14ac:dyDescent="0.2">
      <c r="A8" s="2">
        <v>42861.798622488401</v>
      </c>
      <c r="B8" s="1" t="s">
        <v>23</v>
      </c>
      <c r="H8" s="1" t="s">
        <v>24</v>
      </c>
      <c r="I8" s="1" t="s">
        <v>26</v>
      </c>
      <c r="J8" s="1" t="s">
        <v>25</v>
      </c>
      <c r="K8" s="1" t="s">
        <v>25</v>
      </c>
      <c r="L8" s="1" t="s">
        <v>25</v>
      </c>
      <c r="S8" s="1" t="s">
        <v>25</v>
      </c>
      <c r="V8" s="1" t="s">
        <v>26</v>
      </c>
      <c r="W8" s="1" t="s">
        <v>25</v>
      </c>
      <c r="X8" s="3">
        <v>0.2</v>
      </c>
    </row>
    <row r="9" spans="1:24" ht="14.25" x14ac:dyDescent="0.2">
      <c r="A9" s="2">
        <v>42861.801474467597</v>
      </c>
      <c r="B9" s="1" t="s">
        <v>23</v>
      </c>
      <c r="H9" s="1" t="s">
        <v>24</v>
      </c>
      <c r="I9" s="1" t="s">
        <v>26</v>
      </c>
      <c r="J9" s="1" t="s">
        <v>26</v>
      </c>
      <c r="K9" s="1" t="s">
        <v>25</v>
      </c>
      <c r="L9" s="1" t="s">
        <v>25</v>
      </c>
      <c r="S9" s="1" t="s">
        <v>25</v>
      </c>
      <c r="V9" s="1" t="s">
        <v>26</v>
      </c>
      <c r="W9" s="1" t="s">
        <v>25</v>
      </c>
      <c r="X9" s="3">
        <v>0</v>
      </c>
    </row>
    <row r="10" spans="1:24" ht="14.25" x14ac:dyDescent="0.2">
      <c r="A10" s="2">
        <v>42861.802562881901</v>
      </c>
      <c r="B10" s="1" t="s">
        <v>23</v>
      </c>
      <c r="H10" s="1" t="s">
        <v>24</v>
      </c>
      <c r="I10" s="1" t="s">
        <v>26</v>
      </c>
      <c r="J10" s="1" t="s">
        <v>26</v>
      </c>
      <c r="K10" s="1" t="s">
        <v>25</v>
      </c>
      <c r="L10" s="1" t="s">
        <v>25</v>
      </c>
      <c r="S10" s="1" t="s">
        <v>25</v>
      </c>
      <c r="V10" s="1" t="s">
        <v>25</v>
      </c>
      <c r="W10" s="1" t="s">
        <v>25</v>
      </c>
      <c r="X10" s="3">
        <v>0.15</v>
      </c>
    </row>
    <row r="11" spans="1:24" ht="14.25" x14ac:dyDescent="0.2">
      <c r="A11" s="2">
        <v>42861.802641955997</v>
      </c>
      <c r="B11" s="1" t="s">
        <v>23</v>
      </c>
      <c r="H11" s="1" t="s">
        <v>24</v>
      </c>
      <c r="I11" s="1" t="s">
        <v>26</v>
      </c>
      <c r="J11" s="1" t="s">
        <v>26</v>
      </c>
      <c r="K11" s="1" t="s">
        <v>25</v>
      </c>
      <c r="L11" s="1" t="s">
        <v>26</v>
      </c>
      <c r="V11" s="1" t="s">
        <v>26</v>
      </c>
    </row>
    <row r="12" spans="1:24" ht="14.25" x14ac:dyDescent="0.2">
      <c r="A12" s="2">
        <v>42861.805265219897</v>
      </c>
      <c r="B12" s="1" t="s">
        <v>23</v>
      </c>
      <c r="H12" s="1" t="s">
        <v>24</v>
      </c>
      <c r="I12" s="1" t="s">
        <v>25</v>
      </c>
      <c r="J12" s="1" t="s">
        <v>26</v>
      </c>
      <c r="K12" s="1" t="s">
        <v>25</v>
      </c>
      <c r="L12" s="1" t="s">
        <v>26</v>
      </c>
      <c r="V12" s="1" t="s">
        <v>25</v>
      </c>
    </row>
    <row r="13" spans="1:24" ht="14.25" x14ac:dyDescent="0.2">
      <c r="A13" s="2">
        <v>42861.807027835603</v>
      </c>
      <c r="B13" s="1" t="s">
        <v>23</v>
      </c>
      <c r="H13" s="1" t="s">
        <v>24</v>
      </c>
      <c r="I13" s="1" t="s">
        <v>25</v>
      </c>
      <c r="J13" s="1" t="s">
        <v>26</v>
      </c>
      <c r="K13" s="1" t="s">
        <v>25</v>
      </c>
      <c r="L13" s="1" t="s">
        <v>25</v>
      </c>
      <c r="S13" s="1" t="s">
        <v>25</v>
      </c>
      <c r="V13" s="1" t="s">
        <v>25</v>
      </c>
      <c r="W13" s="1" t="s">
        <v>25</v>
      </c>
      <c r="X13" s="3">
        <v>0</v>
      </c>
    </row>
    <row r="14" spans="1:24" ht="14.25" x14ac:dyDescent="0.2">
      <c r="A14" s="2">
        <v>42861.807531006903</v>
      </c>
      <c r="B14" s="1" t="s">
        <v>23</v>
      </c>
      <c r="H14" s="1" t="s">
        <v>24</v>
      </c>
      <c r="I14" s="1" t="s">
        <v>25</v>
      </c>
      <c r="J14" s="1" t="s">
        <v>26</v>
      </c>
      <c r="K14" s="1" t="s">
        <v>25</v>
      </c>
      <c r="L14" s="1" t="s">
        <v>26</v>
      </c>
      <c r="V14" s="1" t="s">
        <v>25</v>
      </c>
    </row>
    <row r="15" spans="1:24" ht="14.25" x14ac:dyDescent="0.2">
      <c r="A15" s="2">
        <v>42861.818416967602</v>
      </c>
      <c r="B15" s="1" t="s">
        <v>23</v>
      </c>
      <c r="H15" s="1" t="s">
        <v>28</v>
      </c>
      <c r="I15" s="1" t="s">
        <v>25</v>
      </c>
      <c r="J15" s="1" t="s">
        <v>25</v>
      </c>
      <c r="K15" s="1" t="s">
        <v>25</v>
      </c>
      <c r="L15" s="1" t="s">
        <v>26</v>
      </c>
      <c r="V15" s="1" t="s">
        <v>25</v>
      </c>
    </row>
    <row r="16" spans="1:24" ht="14.25" x14ac:dyDescent="0.2">
      <c r="A16" s="2">
        <v>42861.822969629597</v>
      </c>
      <c r="B16" s="1" t="s">
        <v>23</v>
      </c>
      <c r="H16" s="1" t="s">
        <v>24</v>
      </c>
      <c r="I16" s="1" t="s">
        <v>25</v>
      </c>
      <c r="J16" s="1" t="s">
        <v>26</v>
      </c>
      <c r="K16" s="1" t="s">
        <v>25</v>
      </c>
      <c r="L16" s="1" t="s">
        <v>25</v>
      </c>
      <c r="S16" s="1" t="s">
        <v>25</v>
      </c>
      <c r="V16" s="1" t="s">
        <v>25</v>
      </c>
      <c r="W16" s="1" t="s">
        <v>25</v>
      </c>
      <c r="X16" s="3">
        <v>0.15</v>
      </c>
    </row>
    <row r="17" spans="1:24" ht="14.25" x14ac:dyDescent="0.2">
      <c r="A17" s="2">
        <v>42861.828199502299</v>
      </c>
      <c r="B17" s="1" t="s">
        <v>23</v>
      </c>
      <c r="H17" s="1" t="s">
        <v>24</v>
      </c>
      <c r="I17" s="1" t="s">
        <v>25</v>
      </c>
      <c r="J17" s="1" t="s">
        <v>26</v>
      </c>
      <c r="K17" s="1" t="s">
        <v>25</v>
      </c>
      <c r="L17" s="1" t="s">
        <v>26</v>
      </c>
      <c r="V17" s="1" t="s">
        <v>25</v>
      </c>
    </row>
    <row r="18" spans="1:24" ht="14.25" x14ac:dyDescent="0.2">
      <c r="A18" s="2">
        <v>42861.828838923597</v>
      </c>
      <c r="B18" s="1" t="s">
        <v>23</v>
      </c>
      <c r="H18" s="1" t="s">
        <v>24</v>
      </c>
      <c r="I18" s="1" t="s">
        <v>25</v>
      </c>
      <c r="J18" s="1" t="s">
        <v>25</v>
      </c>
      <c r="K18" s="1" t="s">
        <v>25</v>
      </c>
      <c r="L18" s="1" t="s">
        <v>26</v>
      </c>
      <c r="V18" s="1" t="s">
        <v>25</v>
      </c>
    </row>
    <row r="19" spans="1:24" ht="14.25" x14ac:dyDescent="0.2">
      <c r="A19" s="2">
        <v>42861.831974432898</v>
      </c>
      <c r="B19" s="1" t="s">
        <v>23</v>
      </c>
      <c r="H19" s="1" t="s">
        <v>24</v>
      </c>
      <c r="I19" s="1" t="s">
        <v>25</v>
      </c>
      <c r="J19" s="1" t="s">
        <v>26</v>
      </c>
      <c r="K19" s="1" t="s">
        <v>25</v>
      </c>
      <c r="L19" s="1" t="s">
        <v>25</v>
      </c>
      <c r="S19" s="1" t="s">
        <v>25</v>
      </c>
      <c r="V19" s="1" t="s">
        <v>25</v>
      </c>
      <c r="W19" s="1" t="s">
        <v>26</v>
      </c>
      <c r="X19" s="3">
        <v>0.05</v>
      </c>
    </row>
    <row r="20" spans="1:24" ht="14.25" x14ac:dyDescent="0.2">
      <c r="A20" s="2">
        <v>42861.839167800899</v>
      </c>
      <c r="B20" s="1" t="s">
        <v>23</v>
      </c>
      <c r="H20" s="1" t="s">
        <v>24</v>
      </c>
      <c r="I20" s="1" t="s">
        <v>26</v>
      </c>
      <c r="J20" s="1" t="s">
        <v>26</v>
      </c>
      <c r="K20" s="1" t="s">
        <v>25</v>
      </c>
      <c r="L20" s="1" t="s">
        <v>25</v>
      </c>
      <c r="S20" s="1" t="s">
        <v>25</v>
      </c>
      <c r="V20" s="1" t="s">
        <v>26</v>
      </c>
      <c r="W20" s="1" t="s">
        <v>25</v>
      </c>
      <c r="X20" s="3">
        <v>0.2</v>
      </c>
    </row>
    <row r="21" spans="1:24" ht="14.25" x14ac:dyDescent="0.2">
      <c r="A21" s="2">
        <v>42861.8483875116</v>
      </c>
      <c r="B21" s="1" t="s">
        <v>29</v>
      </c>
      <c r="C21" s="1" t="s">
        <v>24</v>
      </c>
      <c r="D21" s="1" t="s">
        <v>30</v>
      </c>
      <c r="E21" s="1" t="s">
        <v>31</v>
      </c>
      <c r="F21" s="1" t="s">
        <v>30</v>
      </c>
      <c r="G21" s="1" t="s">
        <v>30</v>
      </c>
      <c r="M21" s="1" t="s">
        <v>30</v>
      </c>
      <c r="N21" s="3">
        <v>0.1</v>
      </c>
      <c r="O21" s="1" t="s">
        <v>30</v>
      </c>
      <c r="U21" s="1" t="s">
        <v>30</v>
      </c>
    </row>
    <row r="22" spans="1:24" ht="14.25" x14ac:dyDescent="0.2">
      <c r="A22" s="2">
        <v>42861.8547392361</v>
      </c>
      <c r="B22" s="1" t="s">
        <v>23</v>
      </c>
      <c r="H22" s="1" t="s">
        <v>24</v>
      </c>
      <c r="I22" s="1" t="s">
        <v>25</v>
      </c>
      <c r="J22" s="1" t="s">
        <v>26</v>
      </c>
      <c r="K22" s="1" t="s">
        <v>25</v>
      </c>
      <c r="L22" s="1" t="s">
        <v>25</v>
      </c>
      <c r="S22" s="1" t="s">
        <v>26</v>
      </c>
      <c r="V22" s="1" t="s">
        <v>25</v>
      </c>
      <c r="W22" s="1" t="s">
        <v>25</v>
      </c>
      <c r="X22" s="3">
        <v>0</v>
      </c>
    </row>
    <row r="23" spans="1:24" ht="14.25" x14ac:dyDescent="0.2">
      <c r="A23" s="2">
        <v>42861.861104895797</v>
      </c>
      <c r="B23" s="1" t="s">
        <v>29</v>
      </c>
      <c r="C23" s="1" t="s">
        <v>24</v>
      </c>
      <c r="D23" s="1" t="s">
        <v>31</v>
      </c>
      <c r="E23" s="1" t="s">
        <v>31</v>
      </c>
      <c r="F23" s="1" t="s">
        <v>30</v>
      </c>
      <c r="G23" s="1" t="s">
        <v>30</v>
      </c>
      <c r="M23" s="1" t="s">
        <v>31</v>
      </c>
      <c r="N23" s="3">
        <v>0.1</v>
      </c>
      <c r="O23" s="1" t="s">
        <v>30</v>
      </c>
      <c r="U23" s="1" t="s">
        <v>30</v>
      </c>
    </row>
    <row r="24" spans="1:24" ht="14.25" x14ac:dyDescent="0.2">
      <c r="A24" s="2">
        <v>42861.866718275502</v>
      </c>
      <c r="B24" s="1" t="s">
        <v>29</v>
      </c>
      <c r="C24" s="1" t="s">
        <v>24</v>
      </c>
      <c r="D24" s="1" t="s">
        <v>30</v>
      </c>
      <c r="E24" s="1" t="s">
        <v>31</v>
      </c>
      <c r="F24" s="1" t="s">
        <v>30</v>
      </c>
      <c r="G24" s="1" t="s">
        <v>30</v>
      </c>
      <c r="M24" s="1" t="s">
        <v>31</v>
      </c>
      <c r="N24" s="3">
        <v>0</v>
      </c>
      <c r="O24" s="1" t="s">
        <v>30</v>
      </c>
      <c r="U24" s="1" t="s">
        <v>30</v>
      </c>
    </row>
    <row r="25" spans="1:24" ht="14.25" x14ac:dyDescent="0.2">
      <c r="A25" s="2">
        <v>42861.867856169003</v>
      </c>
      <c r="B25" s="1" t="s">
        <v>23</v>
      </c>
      <c r="H25" s="1" t="s">
        <v>24</v>
      </c>
      <c r="I25" s="1" t="s">
        <v>26</v>
      </c>
      <c r="J25" s="1" t="s">
        <v>25</v>
      </c>
      <c r="K25" s="1" t="s">
        <v>25</v>
      </c>
      <c r="L25" s="1" t="s">
        <v>26</v>
      </c>
      <c r="V25" s="1" t="s">
        <v>26</v>
      </c>
    </row>
    <row r="26" spans="1:24" ht="14.25" x14ac:dyDescent="0.2">
      <c r="A26" s="2">
        <v>42861.872551007</v>
      </c>
      <c r="B26" s="1" t="s">
        <v>23</v>
      </c>
      <c r="H26" s="1" t="s">
        <v>27</v>
      </c>
      <c r="I26" s="1" t="s">
        <v>25</v>
      </c>
      <c r="J26" s="1" t="s">
        <v>26</v>
      </c>
      <c r="K26" s="1" t="s">
        <v>25</v>
      </c>
      <c r="L26" s="1" t="s">
        <v>25</v>
      </c>
      <c r="S26" s="1" t="s">
        <v>25</v>
      </c>
      <c r="V26" s="1" t="s">
        <v>25</v>
      </c>
      <c r="W26" s="1" t="s">
        <v>26</v>
      </c>
      <c r="X26" s="3">
        <v>0.1</v>
      </c>
    </row>
    <row r="27" spans="1:24" ht="14.25" x14ac:dyDescent="0.2">
      <c r="A27" s="2">
        <v>42861.875847604198</v>
      </c>
      <c r="B27" s="1" t="s">
        <v>23</v>
      </c>
      <c r="H27" s="1" t="s">
        <v>24</v>
      </c>
      <c r="I27" s="1" t="s">
        <v>26</v>
      </c>
      <c r="J27" s="1" t="s">
        <v>25</v>
      </c>
      <c r="K27" s="1" t="s">
        <v>26</v>
      </c>
      <c r="L27" s="1" t="s">
        <v>26</v>
      </c>
      <c r="V27" s="1" t="s">
        <v>25</v>
      </c>
    </row>
    <row r="28" spans="1:24" ht="14.25" x14ac:dyDescent="0.2">
      <c r="A28" s="2">
        <v>42861.875940601902</v>
      </c>
      <c r="B28" s="1" t="s">
        <v>23</v>
      </c>
      <c r="H28" s="1" t="s">
        <v>24</v>
      </c>
      <c r="I28" s="1" t="s">
        <v>26</v>
      </c>
      <c r="J28" s="1" t="s">
        <v>26</v>
      </c>
      <c r="K28" s="1" t="s">
        <v>25</v>
      </c>
      <c r="L28" s="1" t="s">
        <v>25</v>
      </c>
      <c r="S28" s="1" t="s">
        <v>25</v>
      </c>
      <c r="V28" s="1" t="s">
        <v>25</v>
      </c>
      <c r="W28" s="1" t="s">
        <v>25</v>
      </c>
      <c r="X28" s="3">
        <v>0.1</v>
      </c>
    </row>
    <row r="29" spans="1:24" ht="14.25" x14ac:dyDescent="0.2">
      <c r="A29" s="2">
        <v>42861.878089710699</v>
      </c>
      <c r="B29" s="1" t="s">
        <v>23</v>
      </c>
      <c r="H29" s="1" t="s">
        <v>24</v>
      </c>
      <c r="I29" s="1" t="s">
        <v>26</v>
      </c>
      <c r="J29" s="1" t="s">
        <v>26</v>
      </c>
      <c r="K29" s="1" t="s">
        <v>25</v>
      </c>
      <c r="L29" s="1" t="s">
        <v>25</v>
      </c>
      <c r="S29" s="1" t="s">
        <v>25</v>
      </c>
      <c r="V29" s="1" t="s">
        <v>25</v>
      </c>
      <c r="W29" s="1" t="s">
        <v>25</v>
      </c>
      <c r="X29" s="3">
        <v>0.9</v>
      </c>
    </row>
    <row r="30" spans="1:24" ht="14.25" x14ac:dyDescent="0.2">
      <c r="A30" s="2">
        <v>42861.8859169676</v>
      </c>
      <c r="B30" s="1" t="s">
        <v>23</v>
      </c>
      <c r="H30" s="1" t="s">
        <v>24</v>
      </c>
      <c r="I30" s="1" t="s">
        <v>26</v>
      </c>
      <c r="J30" s="1" t="s">
        <v>25</v>
      </c>
      <c r="K30" s="1" t="s">
        <v>25</v>
      </c>
      <c r="L30" s="1" t="s">
        <v>25</v>
      </c>
      <c r="S30" s="1" t="s">
        <v>25</v>
      </c>
      <c r="V30" s="1" t="s">
        <v>26</v>
      </c>
      <c r="W30" s="1" t="s">
        <v>25</v>
      </c>
      <c r="X30" s="3">
        <v>0.1</v>
      </c>
    </row>
    <row r="31" spans="1:24" ht="14.25" x14ac:dyDescent="0.2">
      <c r="A31" s="2">
        <v>42861.897053935201</v>
      </c>
      <c r="B31" s="1" t="s">
        <v>29</v>
      </c>
      <c r="C31" s="1" t="s">
        <v>27</v>
      </c>
      <c r="D31" s="1" t="s">
        <v>31</v>
      </c>
      <c r="E31" s="1" t="s">
        <v>31</v>
      </c>
      <c r="F31" s="1" t="s">
        <v>30</v>
      </c>
      <c r="G31" s="1" t="s">
        <v>30</v>
      </c>
      <c r="M31" s="1" t="s">
        <v>30</v>
      </c>
      <c r="N31" s="3">
        <v>0.3</v>
      </c>
      <c r="O31" s="1" t="s">
        <v>30</v>
      </c>
      <c r="U31" s="1" t="s">
        <v>31</v>
      </c>
    </row>
    <row r="32" spans="1:24" ht="14.25" x14ac:dyDescent="0.2">
      <c r="A32" s="2">
        <v>42861.908971921301</v>
      </c>
      <c r="B32" s="1" t="s">
        <v>23</v>
      </c>
      <c r="H32" s="1" t="s">
        <v>24</v>
      </c>
      <c r="I32" s="1" t="s">
        <v>25</v>
      </c>
      <c r="J32" s="1" t="s">
        <v>26</v>
      </c>
      <c r="K32" s="1" t="s">
        <v>25</v>
      </c>
      <c r="L32" s="1" t="s">
        <v>25</v>
      </c>
      <c r="S32" s="1" t="s">
        <v>25</v>
      </c>
      <c r="V32" s="1" t="s">
        <v>25</v>
      </c>
      <c r="W32" s="1" t="s">
        <v>25</v>
      </c>
      <c r="X32" s="3">
        <v>0.6</v>
      </c>
    </row>
    <row r="33" spans="1:24" ht="14.25" x14ac:dyDescent="0.2">
      <c r="A33" s="2">
        <v>42861.910903657401</v>
      </c>
      <c r="B33" s="1" t="s">
        <v>23</v>
      </c>
      <c r="H33" s="1" t="s">
        <v>24</v>
      </c>
      <c r="I33" s="1" t="s">
        <v>25</v>
      </c>
      <c r="J33" s="1" t="s">
        <v>26</v>
      </c>
      <c r="K33" s="1" t="s">
        <v>25</v>
      </c>
      <c r="L33" s="1" t="s">
        <v>25</v>
      </c>
      <c r="S33" s="1" t="s">
        <v>25</v>
      </c>
      <c r="V33" s="1" t="s">
        <v>25</v>
      </c>
      <c r="W33" s="1" t="s">
        <v>25</v>
      </c>
      <c r="X33" s="3">
        <v>0.2</v>
      </c>
    </row>
    <row r="34" spans="1:24" ht="14.25" x14ac:dyDescent="0.2">
      <c r="A34" s="2">
        <v>42861.925110937504</v>
      </c>
      <c r="B34" s="1" t="s">
        <v>23</v>
      </c>
      <c r="H34" s="1" t="s">
        <v>24</v>
      </c>
      <c r="I34" s="1" t="s">
        <v>25</v>
      </c>
      <c r="J34" s="1" t="s">
        <v>26</v>
      </c>
      <c r="K34" s="1" t="s">
        <v>25</v>
      </c>
      <c r="L34" s="1" t="s">
        <v>26</v>
      </c>
      <c r="V34" s="1" t="s">
        <v>25</v>
      </c>
    </row>
    <row r="35" spans="1:24" ht="14.25" x14ac:dyDescent="0.2">
      <c r="A35" s="2">
        <v>42861.944145300899</v>
      </c>
      <c r="B35" s="1" t="s">
        <v>29</v>
      </c>
      <c r="C35" s="1" t="s">
        <v>24</v>
      </c>
      <c r="D35" s="1" t="s">
        <v>31</v>
      </c>
      <c r="E35" s="1" t="s">
        <v>31</v>
      </c>
      <c r="F35" s="1" t="s">
        <v>30</v>
      </c>
      <c r="G35" s="1" t="s">
        <v>30</v>
      </c>
      <c r="M35" s="1" t="s">
        <v>31</v>
      </c>
      <c r="N35" s="3">
        <v>0.2</v>
      </c>
      <c r="O35" s="1" t="s">
        <v>30</v>
      </c>
      <c r="U35" s="1" t="s">
        <v>30</v>
      </c>
    </row>
    <row r="36" spans="1:24" ht="14.25" x14ac:dyDescent="0.2">
      <c r="A36" s="2">
        <v>42861.962968125001</v>
      </c>
      <c r="B36" s="1" t="s">
        <v>23</v>
      </c>
      <c r="H36" s="1" t="s">
        <v>24</v>
      </c>
      <c r="I36" s="1" t="s">
        <v>25</v>
      </c>
      <c r="J36" s="1" t="s">
        <v>26</v>
      </c>
      <c r="K36" s="1" t="s">
        <v>25</v>
      </c>
      <c r="L36" s="1" t="s">
        <v>25</v>
      </c>
      <c r="S36" s="1" t="s">
        <v>25</v>
      </c>
      <c r="V36" s="1" t="s">
        <v>25</v>
      </c>
      <c r="W36" s="1" t="s">
        <v>26</v>
      </c>
      <c r="X36" s="3">
        <v>0.05</v>
      </c>
    </row>
    <row r="37" spans="1:24" ht="14.25" x14ac:dyDescent="0.2">
      <c r="A37" s="2">
        <v>42861.987152384303</v>
      </c>
      <c r="B37" s="1" t="s">
        <v>23</v>
      </c>
      <c r="H37" s="1" t="s">
        <v>24</v>
      </c>
      <c r="I37" s="1" t="s">
        <v>26</v>
      </c>
      <c r="J37" s="1" t="s">
        <v>26</v>
      </c>
      <c r="K37" s="1" t="s">
        <v>25</v>
      </c>
      <c r="L37" s="1" t="s">
        <v>25</v>
      </c>
      <c r="S37" s="1" t="s">
        <v>25</v>
      </c>
      <c r="V37" s="1" t="s">
        <v>26</v>
      </c>
      <c r="W37" s="1" t="s">
        <v>25</v>
      </c>
      <c r="X37" s="3">
        <v>0.01</v>
      </c>
    </row>
    <row r="38" spans="1:24" ht="14.25" x14ac:dyDescent="0.2">
      <c r="A38" s="2">
        <v>42861.999362256902</v>
      </c>
      <c r="B38" s="1" t="s">
        <v>23</v>
      </c>
      <c r="H38" s="1" t="s">
        <v>32</v>
      </c>
      <c r="I38" s="1" t="s">
        <v>26</v>
      </c>
      <c r="J38" s="1" t="s">
        <v>26</v>
      </c>
      <c r="K38" s="1" t="s">
        <v>25</v>
      </c>
      <c r="L38" s="1" t="s">
        <v>25</v>
      </c>
      <c r="S38" s="1" t="s">
        <v>25</v>
      </c>
      <c r="V38" s="1" t="s">
        <v>25</v>
      </c>
      <c r="W38" s="1" t="s">
        <v>26</v>
      </c>
      <c r="X38" s="3">
        <v>0.15</v>
      </c>
    </row>
    <row r="39" spans="1:24" ht="14.25" x14ac:dyDescent="0.2">
      <c r="A39" s="2">
        <v>42862.013897800898</v>
      </c>
      <c r="B39" s="1" t="s">
        <v>23</v>
      </c>
      <c r="H39" s="1" t="s">
        <v>24</v>
      </c>
      <c r="I39" s="1" t="s">
        <v>25</v>
      </c>
      <c r="J39" s="1" t="s">
        <v>25</v>
      </c>
      <c r="K39" s="1" t="s">
        <v>25</v>
      </c>
      <c r="L39" s="1" t="s">
        <v>26</v>
      </c>
      <c r="V39" s="1" t="s">
        <v>25</v>
      </c>
    </row>
    <row r="40" spans="1:24" ht="14.25" x14ac:dyDescent="0.2">
      <c r="A40" s="2">
        <v>42862.0627747338</v>
      </c>
      <c r="B40" s="1" t="s">
        <v>23</v>
      </c>
      <c r="H40" s="1" t="s">
        <v>27</v>
      </c>
      <c r="I40" s="1" t="s">
        <v>25</v>
      </c>
      <c r="J40" s="1" t="s">
        <v>26</v>
      </c>
      <c r="K40" s="1" t="s">
        <v>25</v>
      </c>
      <c r="L40" s="1" t="s">
        <v>25</v>
      </c>
      <c r="S40" s="1" t="s">
        <v>25</v>
      </c>
      <c r="V40" s="1" t="s">
        <v>25</v>
      </c>
      <c r="W40" s="1" t="s">
        <v>25</v>
      </c>
      <c r="X40" s="3">
        <v>0</v>
      </c>
    </row>
    <row r="41" spans="1:24" ht="14.25" x14ac:dyDescent="0.2">
      <c r="A41" s="2">
        <v>42862.082013645799</v>
      </c>
      <c r="B41" s="1" t="s">
        <v>23</v>
      </c>
      <c r="H41" s="1" t="s">
        <v>24</v>
      </c>
      <c r="I41" s="1" t="s">
        <v>25</v>
      </c>
      <c r="J41" s="1" t="s">
        <v>26</v>
      </c>
      <c r="K41" s="1" t="s">
        <v>25</v>
      </c>
      <c r="L41" s="1" t="s">
        <v>25</v>
      </c>
      <c r="S41" s="1" t="s">
        <v>25</v>
      </c>
      <c r="V41" s="1" t="s">
        <v>25</v>
      </c>
      <c r="W41" s="1" t="s">
        <v>26</v>
      </c>
      <c r="X41" s="3">
        <v>0.05</v>
      </c>
    </row>
    <row r="42" spans="1:24" ht="14.25" x14ac:dyDescent="0.2">
      <c r="A42" s="2">
        <v>42862.428130092601</v>
      </c>
      <c r="B42" s="1" t="s">
        <v>29</v>
      </c>
      <c r="C42" s="1" t="s">
        <v>24</v>
      </c>
      <c r="D42" s="1" t="s">
        <v>31</v>
      </c>
      <c r="E42" s="1" t="s">
        <v>31</v>
      </c>
      <c r="F42" s="1" t="s">
        <v>30</v>
      </c>
      <c r="G42" s="1" t="s">
        <v>30</v>
      </c>
      <c r="M42" s="1" t="s">
        <v>30</v>
      </c>
      <c r="N42" s="3">
        <v>0.85</v>
      </c>
      <c r="O42" s="1" t="s">
        <v>30</v>
      </c>
      <c r="U42" s="1" t="s">
        <v>30</v>
      </c>
    </row>
    <row r="43" spans="1:24" ht="14.25" x14ac:dyDescent="0.2">
      <c r="A43" s="2">
        <v>42862.4341776273</v>
      </c>
      <c r="B43" s="1" t="s">
        <v>23</v>
      </c>
      <c r="H43" s="1" t="s">
        <v>24</v>
      </c>
      <c r="I43" s="1" t="s">
        <v>26</v>
      </c>
      <c r="J43" s="1" t="s">
        <v>26</v>
      </c>
      <c r="K43" s="1" t="s">
        <v>25</v>
      </c>
      <c r="L43" s="1" t="s">
        <v>25</v>
      </c>
      <c r="S43" s="1" t="s">
        <v>26</v>
      </c>
      <c r="T43" s="1" t="s">
        <v>33</v>
      </c>
      <c r="V43" s="1" t="s">
        <v>26</v>
      </c>
      <c r="W43" s="1" t="s">
        <v>25</v>
      </c>
      <c r="X43" s="3">
        <v>0</v>
      </c>
    </row>
    <row r="44" spans="1:24" ht="14.25" x14ac:dyDescent="0.2">
      <c r="A44" s="2">
        <v>42862.507985451397</v>
      </c>
      <c r="B44" s="1" t="s">
        <v>29</v>
      </c>
      <c r="C44" s="1" t="s">
        <v>27</v>
      </c>
      <c r="D44" s="1" t="s">
        <v>31</v>
      </c>
      <c r="E44" s="1" t="s">
        <v>31</v>
      </c>
      <c r="F44" s="1" t="s">
        <v>30</v>
      </c>
      <c r="G44" s="1" t="s">
        <v>30</v>
      </c>
      <c r="M44" s="1" t="s">
        <v>31</v>
      </c>
      <c r="N44" s="3">
        <v>0.1</v>
      </c>
      <c r="O44" s="1" t="s">
        <v>30</v>
      </c>
      <c r="U44" s="1" t="s">
        <v>31</v>
      </c>
    </row>
    <row r="45" spans="1:24" ht="14.25" x14ac:dyDescent="0.2">
      <c r="A45" s="2">
        <v>42862.510251550899</v>
      </c>
      <c r="B45" s="1" t="s">
        <v>29</v>
      </c>
      <c r="C45" s="1" t="s">
        <v>24</v>
      </c>
      <c r="D45" s="1" t="s">
        <v>31</v>
      </c>
      <c r="E45" s="1" t="s">
        <v>31</v>
      </c>
      <c r="F45" s="1" t="s">
        <v>30</v>
      </c>
      <c r="G45" s="1" t="s">
        <v>30</v>
      </c>
      <c r="M45" s="1" t="s">
        <v>30</v>
      </c>
      <c r="N45" s="3">
        <v>0</v>
      </c>
      <c r="O45" s="1" t="s">
        <v>30</v>
      </c>
      <c r="U45" s="1" t="s">
        <v>30</v>
      </c>
    </row>
    <row r="46" spans="1:24" ht="14.25" x14ac:dyDescent="0.2">
      <c r="A46" s="2">
        <v>42862.516554340298</v>
      </c>
      <c r="B46" s="1" t="s">
        <v>29</v>
      </c>
      <c r="C46" s="1" t="s">
        <v>24</v>
      </c>
      <c r="D46" s="1" t="s">
        <v>31</v>
      </c>
      <c r="E46" s="1" t="s">
        <v>31</v>
      </c>
      <c r="F46" s="1" t="s">
        <v>30</v>
      </c>
      <c r="G46" s="1" t="s">
        <v>30</v>
      </c>
      <c r="M46" s="1" t="s">
        <v>31</v>
      </c>
      <c r="N46" s="3">
        <v>1</v>
      </c>
      <c r="O46" s="1" t="s">
        <v>30</v>
      </c>
      <c r="U46" s="1" t="s">
        <v>30</v>
      </c>
    </row>
    <row r="47" spans="1:24" ht="14.25" x14ac:dyDescent="0.2">
      <c r="A47" s="2">
        <v>42862.516879629598</v>
      </c>
      <c r="B47" s="1" t="s">
        <v>23</v>
      </c>
      <c r="H47" s="1" t="s">
        <v>27</v>
      </c>
      <c r="I47" s="1" t="s">
        <v>25</v>
      </c>
      <c r="J47" s="1" t="s">
        <v>26</v>
      </c>
      <c r="K47" s="1" t="s">
        <v>25</v>
      </c>
      <c r="L47" s="1" t="s">
        <v>25</v>
      </c>
      <c r="S47" s="1" t="s">
        <v>25</v>
      </c>
      <c r="V47" s="1" t="s">
        <v>25</v>
      </c>
      <c r="W47" s="1" t="s">
        <v>25</v>
      </c>
      <c r="X47" s="3">
        <v>0.1</v>
      </c>
    </row>
    <row r="48" spans="1:24" ht="14.25" x14ac:dyDescent="0.2">
      <c r="A48" s="2">
        <v>42862.522438749998</v>
      </c>
      <c r="B48" s="1" t="s">
        <v>23</v>
      </c>
      <c r="H48" s="1" t="s">
        <v>27</v>
      </c>
      <c r="I48" s="1" t="s">
        <v>25</v>
      </c>
      <c r="J48" s="1" t="s">
        <v>26</v>
      </c>
      <c r="K48" s="1" t="s">
        <v>25</v>
      </c>
      <c r="L48" s="1" t="s">
        <v>25</v>
      </c>
      <c r="S48" s="1" t="s">
        <v>25</v>
      </c>
      <c r="V48" s="1" t="s">
        <v>25</v>
      </c>
      <c r="W48" s="1" t="s">
        <v>25</v>
      </c>
      <c r="X48" s="3">
        <v>0.04</v>
      </c>
    </row>
    <row r="49" spans="1:24" ht="14.25" x14ac:dyDescent="0.2">
      <c r="A49" s="2">
        <v>42862.523385949098</v>
      </c>
      <c r="B49" s="1" t="s">
        <v>23</v>
      </c>
      <c r="H49" s="1" t="s">
        <v>27</v>
      </c>
      <c r="I49" s="1" t="s">
        <v>26</v>
      </c>
      <c r="J49" s="1" t="s">
        <v>26</v>
      </c>
      <c r="K49" s="1" t="s">
        <v>25</v>
      </c>
      <c r="L49" s="1" t="s">
        <v>25</v>
      </c>
      <c r="S49" s="1" t="s">
        <v>25</v>
      </c>
      <c r="V49" s="1" t="s">
        <v>26</v>
      </c>
      <c r="W49" s="1" t="s">
        <v>26</v>
      </c>
      <c r="X49" s="3">
        <v>0.05</v>
      </c>
    </row>
    <row r="50" spans="1:24" ht="14.25" x14ac:dyDescent="0.2">
      <c r="A50" s="2">
        <v>42862.523813506901</v>
      </c>
      <c r="B50" s="1" t="s">
        <v>23</v>
      </c>
      <c r="H50" s="1" t="s">
        <v>24</v>
      </c>
      <c r="I50" s="1" t="s">
        <v>26</v>
      </c>
      <c r="J50" s="1" t="s">
        <v>26</v>
      </c>
      <c r="K50" s="1" t="s">
        <v>25</v>
      </c>
      <c r="L50" s="1" t="s">
        <v>25</v>
      </c>
      <c r="S50" s="1" t="s">
        <v>25</v>
      </c>
      <c r="V50" s="1" t="s">
        <v>25</v>
      </c>
      <c r="W50" s="1" t="s">
        <v>26</v>
      </c>
      <c r="X50" s="3">
        <v>0</v>
      </c>
    </row>
    <row r="51" spans="1:24" ht="14.25" x14ac:dyDescent="0.2">
      <c r="A51" s="2">
        <v>42862.524037673596</v>
      </c>
      <c r="B51" s="1" t="s">
        <v>29</v>
      </c>
      <c r="C51" s="1" t="s">
        <v>24</v>
      </c>
      <c r="D51" s="1" t="s">
        <v>31</v>
      </c>
      <c r="E51" s="1" t="s">
        <v>31</v>
      </c>
      <c r="F51" s="1" t="s">
        <v>30</v>
      </c>
      <c r="G51" s="1" t="s">
        <v>31</v>
      </c>
      <c r="U51" s="1" t="s">
        <v>30</v>
      </c>
    </row>
    <row r="52" spans="1:24" ht="14.25" x14ac:dyDescent="0.2">
      <c r="A52" s="2">
        <v>42862.526123611096</v>
      </c>
      <c r="B52" s="1" t="s">
        <v>23</v>
      </c>
      <c r="H52" s="1" t="s">
        <v>24</v>
      </c>
      <c r="I52" s="1" t="s">
        <v>25</v>
      </c>
      <c r="J52" s="1" t="s">
        <v>25</v>
      </c>
      <c r="K52" s="1" t="s">
        <v>25</v>
      </c>
      <c r="L52" s="1" t="s">
        <v>26</v>
      </c>
      <c r="V52" s="1" t="s">
        <v>25</v>
      </c>
    </row>
    <row r="53" spans="1:24" ht="14.25" x14ac:dyDescent="0.2">
      <c r="A53" s="2">
        <v>42862.526549328701</v>
      </c>
      <c r="B53" s="1" t="s">
        <v>23</v>
      </c>
      <c r="H53" s="1" t="s">
        <v>24</v>
      </c>
      <c r="I53" s="1" t="s">
        <v>26</v>
      </c>
      <c r="J53" s="1" t="s">
        <v>26</v>
      </c>
      <c r="K53" s="1" t="s">
        <v>25</v>
      </c>
      <c r="L53" s="1" t="s">
        <v>25</v>
      </c>
      <c r="S53" s="1" t="s">
        <v>25</v>
      </c>
      <c r="V53" s="1" t="s">
        <v>25</v>
      </c>
      <c r="W53" s="1" t="s">
        <v>25</v>
      </c>
      <c r="X53" s="3">
        <v>0.23</v>
      </c>
    </row>
    <row r="54" spans="1:24" ht="14.25" x14ac:dyDescent="0.2">
      <c r="A54" s="2">
        <v>42862.526962881901</v>
      </c>
      <c r="B54" s="1" t="s">
        <v>23</v>
      </c>
      <c r="H54" s="1" t="s">
        <v>32</v>
      </c>
      <c r="I54" s="1" t="s">
        <v>25</v>
      </c>
      <c r="J54" s="1" t="s">
        <v>25</v>
      </c>
      <c r="K54" s="1" t="s">
        <v>25</v>
      </c>
      <c r="L54" s="1" t="s">
        <v>25</v>
      </c>
      <c r="S54" s="1" t="s">
        <v>25</v>
      </c>
      <c r="V54" s="1" t="s">
        <v>25</v>
      </c>
      <c r="W54" s="1" t="s">
        <v>25</v>
      </c>
      <c r="X54" s="3">
        <v>0.35</v>
      </c>
    </row>
    <row r="55" spans="1:24" ht="14.25" x14ac:dyDescent="0.2">
      <c r="A55" s="2">
        <v>42862.528975833302</v>
      </c>
      <c r="B55" s="1" t="s">
        <v>23</v>
      </c>
      <c r="H55" s="1" t="s">
        <v>24</v>
      </c>
      <c r="I55" s="1" t="s">
        <v>26</v>
      </c>
      <c r="J55" s="1" t="s">
        <v>26</v>
      </c>
      <c r="K55" s="1" t="s">
        <v>25</v>
      </c>
      <c r="L55" s="1" t="s">
        <v>25</v>
      </c>
      <c r="S55" s="1" t="s">
        <v>25</v>
      </c>
      <c r="V55" s="1" t="s">
        <v>26</v>
      </c>
      <c r="W55" s="1" t="s">
        <v>25</v>
      </c>
      <c r="X55" s="3">
        <v>0.05</v>
      </c>
    </row>
    <row r="56" spans="1:24" ht="14.25" x14ac:dyDescent="0.2">
      <c r="A56" s="2">
        <v>42862.534388564804</v>
      </c>
      <c r="B56" s="1" t="s">
        <v>29</v>
      </c>
      <c r="C56" s="1" t="s">
        <v>24</v>
      </c>
      <c r="D56" s="1" t="s">
        <v>31</v>
      </c>
      <c r="E56" s="1" t="s">
        <v>31</v>
      </c>
      <c r="F56" s="1" t="s">
        <v>30</v>
      </c>
      <c r="G56" s="1" t="s">
        <v>30</v>
      </c>
      <c r="M56" s="1" t="s">
        <v>30</v>
      </c>
      <c r="N56" s="3">
        <v>0.3</v>
      </c>
      <c r="O56" s="1" t="s">
        <v>30</v>
      </c>
      <c r="U56" s="1" t="s">
        <v>30</v>
      </c>
    </row>
    <row r="57" spans="1:24" ht="14.25" x14ac:dyDescent="0.2">
      <c r="A57" s="2">
        <v>42862.5352915162</v>
      </c>
      <c r="B57" s="1" t="s">
        <v>23</v>
      </c>
      <c r="H57" s="1" t="s">
        <v>27</v>
      </c>
      <c r="I57" s="1" t="s">
        <v>25</v>
      </c>
      <c r="J57" s="1" t="s">
        <v>26</v>
      </c>
      <c r="K57" s="1" t="s">
        <v>25</v>
      </c>
      <c r="L57" s="1" t="s">
        <v>25</v>
      </c>
      <c r="S57" s="1" t="s">
        <v>25</v>
      </c>
      <c r="V57" s="1" t="s">
        <v>25</v>
      </c>
      <c r="W57" s="1" t="s">
        <v>25</v>
      </c>
      <c r="X57" s="3">
        <v>0.5</v>
      </c>
    </row>
    <row r="58" spans="1:24" ht="14.25" x14ac:dyDescent="0.2">
      <c r="A58" s="2">
        <v>42862.535718981497</v>
      </c>
      <c r="B58" s="1" t="s">
        <v>23</v>
      </c>
      <c r="H58" s="1" t="s">
        <v>27</v>
      </c>
      <c r="I58" s="1" t="s">
        <v>26</v>
      </c>
      <c r="J58" s="1" t="s">
        <v>26</v>
      </c>
      <c r="K58" s="1" t="s">
        <v>25</v>
      </c>
      <c r="L58" s="1" t="s">
        <v>25</v>
      </c>
      <c r="S58" s="1" t="s">
        <v>26</v>
      </c>
      <c r="V58" s="1" t="s">
        <v>26</v>
      </c>
      <c r="W58" s="1" t="s">
        <v>25</v>
      </c>
      <c r="X58" s="3">
        <v>0.02</v>
      </c>
    </row>
    <row r="59" spans="1:24" ht="14.25" x14ac:dyDescent="0.2">
      <c r="A59" s="2">
        <v>42862.555386736101</v>
      </c>
      <c r="B59" s="1" t="s">
        <v>23</v>
      </c>
      <c r="H59" s="1" t="s">
        <v>27</v>
      </c>
      <c r="I59" s="1" t="s">
        <v>25</v>
      </c>
      <c r="J59" s="1" t="s">
        <v>25</v>
      </c>
      <c r="K59" s="1" t="s">
        <v>25</v>
      </c>
      <c r="L59" s="1" t="s">
        <v>25</v>
      </c>
      <c r="S59" s="1" t="s">
        <v>25</v>
      </c>
      <c r="V59" s="1" t="s">
        <v>25</v>
      </c>
      <c r="W59" s="1" t="s">
        <v>26</v>
      </c>
      <c r="X59" s="3">
        <v>0.1</v>
      </c>
    </row>
    <row r="60" spans="1:24" ht="14.25" x14ac:dyDescent="0.2">
      <c r="A60" s="2">
        <v>42862.5613277546</v>
      </c>
      <c r="B60" s="1" t="s">
        <v>23</v>
      </c>
      <c r="H60" s="1" t="s">
        <v>32</v>
      </c>
      <c r="I60" s="1" t="s">
        <v>26</v>
      </c>
      <c r="J60" s="1" t="s">
        <v>25</v>
      </c>
      <c r="K60" s="1" t="s">
        <v>25</v>
      </c>
      <c r="L60" s="1" t="s">
        <v>25</v>
      </c>
      <c r="S60" s="1" t="s">
        <v>25</v>
      </c>
      <c r="V60" s="1" t="s">
        <v>26</v>
      </c>
      <c r="W60" s="1" t="s">
        <v>26</v>
      </c>
      <c r="X60" s="3">
        <v>0</v>
      </c>
    </row>
    <row r="61" spans="1:24" ht="14.25" x14ac:dyDescent="0.2">
      <c r="A61" s="2">
        <v>42862.562940370401</v>
      </c>
      <c r="B61" s="1" t="s">
        <v>29</v>
      </c>
      <c r="C61" s="1" t="s">
        <v>24</v>
      </c>
      <c r="D61" s="1" t="s">
        <v>31</v>
      </c>
      <c r="E61" s="1" t="s">
        <v>31</v>
      </c>
      <c r="F61" s="1" t="s">
        <v>30</v>
      </c>
      <c r="G61" s="1" t="s">
        <v>30</v>
      </c>
      <c r="M61" s="1" t="s">
        <v>30</v>
      </c>
      <c r="N61" s="3">
        <v>0</v>
      </c>
      <c r="O61" s="1" t="s">
        <v>30</v>
      </c>
      <c r="U61" s="1" t="s">
        <v>30</v>
      </c>
    </row>
    <row r="62" spans="1:24" ht="14.25" x14ac:dyDescent="0.2">
      <c r="A62" s="2">
        <v>42862.574959108802</v>
      </c>
      <c r="B62" s="1" t="s">
        <v>23</v>
      </c>
      <c r="H62" s="1" t="s">
        <v>27</v>
      </c>
      <c r="I62" s="1" t="s">
        <v>25</v>
      </c>
      <c r="J62" s="1" t="s">
        <v>25</v>
      </c>
      <c r="K62" s="1" t="s">
        <v>25</v>
      </c>
      <c r="L62" s="1" t="s">
        <v>25</v>
      </c>
      <c r="S62" s="1" t="s">
        <v>25</v>
      </c>
      <c r="V62" s="1" t="s">
        <v>25</v>
      </c>
      <c r="W62" s="1" t="s">
        <v>26</v>
      </c>
      <c r="X62" s="3">
        <v>0</v>
      </c>
    </row>
    <row r="63" spans="1:24" ht="14.25" x14ac:dyDescent="0.2">
      <c r="A63" s="2">
        <v>42862.579640138902</v>
      </c>
      <c r="B63" s="1" t="s">
        <v>23</v>
      </c>
      <c r="H63" s="1" t="s">
        <v>24</v>
      </c>
      <c r="I63" s="1" t="s">
        <v>25</v>
      </c>
      <c r="J63" s="1" t="s">
        <v>26</v>
      </c>
      <c r="K63" s="1" t="s">
        <v>25</v>
      </c>
      <c r="L63" s="1" t="s">
        <v>25</v>
      </c>
      <c r="S63" s="1" t="s">
        <v>26</v>
      </c>
      <c r="V63" s="1" t="s">
        <v>25</v>
      </c>
      <c r="W63" s="1" t="s">
        <v>25</v>
      </c>
      <c r="X63" s="3">
        <v>0.3</v>
      </c>
    </row>
    <row r="64" spans="1:24" ht="14.25" x14ac:dyDescent="0.2">
      <c r="A64" s="2">
        <v>42862.5800747338</v>
      </c>
      <c r="B64" s="1" t="s">
        <v>23</v>
      </c>
      <c r="H64" s="1" t="s">
        <v>24</v>
      </c>
      <c r="I64" s="1" t="s">
        <v>26</v>
      </c>
      <c r="J64" s="1" t="s">
        <v>26</v>
      </c>
      <c r="K64" s="1" t="s">
        <v>26</v>
      </c>
      <c r="L64" s="1" t="s">
        <v>26</v>
      </c>
      <c r="V64" s="1" t="s">
        <v>25</v>
      </c>
    </row>
    <row r="65" spans="1:24" ht="14.25" x14ac:dyDescent="0.2">
      <c r="A65" s="2">
        <v>42862.581950717598</v>
      </c>
      <c r="B65" s="1" t="s">
        <v>29</v>
      </c>
      <c r="C65" s="1" t="s">
        <v>27</v>
      </c>
      <c r="D65" s="1" t="s">
        <v>31</v>
      </c>
      <c r="E65" s="1" t="s">
        <v>31</v>
      </c>
      <c r="F65" s="1" t="s">
        <v>30</v>
      </c>
      <c r="G65" s="1" t="s">
        <v>30</v>
      </c>
      <c r="M65" s="1" t="s">
        <v>30</v>
      </c>
      <c r="N65" s="3">
        <v>0.9</v>
      </c>
      <c r="O65" s="1" t="s">
        <v>30</v>
      </c>
      <c r="U65" s="1" t="s">
        <v>30</v>
      </c>
    </row>
    <row r="66" spans="1:24" ht="14.25" x14ac:dyDescent="0.2">
      <c r="A66" s="2">
        <v>42862.587851249998</v>
      </c>
      <c r="B66" s="1" t="s">
        <v>23</v>
      </c>
      <c r="H66" s="1" t="s">
        <v>27</v>
      </c>
      <c r="I66" s="1" t="s">
        <v>26</v>
      </c>
      <c r="J66" s="1" t="s">
        <v>26</v>
      </c>
      <c r="K66" s="1" t="s">
        <v>25</v>
      </c>
      <c r="L66" s="1" t="s">
        <v>25</v>
      </c>
      <c r="S66" s="1" t="s">
        <v>26</v>
      </c>
      <c r="V66" s="1" t="s">
        <v>25</v>
      </c>
      <c r="W66" s="1" t="s">
        <v>25</v>
      </c>
      <c r="X66" s="3">
        <v>0</v>
      </c>
    </row>
    <row r="67" spans="1:24" ht="14.25" x14ac:dyDescent="0.2">
      <c r="A67" s="2">
        <v>42862.592707928197</v>
      </c>
      <c r="B67" s="1" t="s">
        <v>23</v>
      </c>
      <c r="H67" s="1" t="s">
        <v>27</v>
      </c>
      <c r="I67" s="1" t="s">
        <v>26</v>
      </c>
      <c r="J67" s="1" t="s">
        <v>26</v>
      </c>
      <c r="K67" s="1" t="s">
        <v>25</v>
      </c>
      <c r="L67" s="1" t="s">
        <v>25</v>
      </c>
      <c r="S67" s="1" t="s">
        <v>25</v>
      </c>
      <c r="V67" s="1" t="s">
        <v>26</v>
      </c>
      <c r="W67" s="1" t="s">
        <v>25</v>
      </c>
      <c r="X67" s="3">
        <v>0.01</v>
      </c>
    </row>
    <row r="68" spans="1:24" ht="14.25" x14ac:dyDescent="0.2">
      <c r="A68" s="2">
        <v>42862.5964475695</v>
      </c>
      <c r="B68" s="1" t="s">
        <v>23</v>
      </c>
      <c r="H68" s="1" t="s">
        <v>24</v>
      </c>
      <c r="I68" s="1" t="s">
        <v>26</v>
      </c>
      <c r="J68" s="1" t="s">
        <v>26</v>
      </c>
      <c r="K68" s="1" t="s">
        <v>25</v>
      </c>
      <c r="L68" s="1" t="s">
        <v>26</v>
      </c>
      <c r="V68" s="1" t="s">
        <v>26</v>
      </c>
    </row>
    <row r="69" spans="1:24" ht="14.25" x14ac:dyDescent="0.2">
      <c r="A69" s="2">
        <v>42862.612219166702</v>
      </c>
      <c r="B69" s="1" t="s">
        <v>23</v>
      </c>
      <c r="H69" s="1" t="s">
        <v>32</v>
      </c>
      <c r="I69" s="1" t="s">
        <v>25</v>
      </c>
      <c r="J69" s="1" t="s">
        <v>26</v>
      </c>
      <c r="K69" s="1" t="s">
        <v>25</v>
      </c>
      <c r="L69" s="1" t="s">
        <v>25</v>
      </c>
      <c r="S69" s="1" t="s">
        <v>25</v>
      </c>
      <c r="V69" s="1" t="s">
        <v>25</v>
      </c>
      <c r="W69" s="1" t="s">
        <v>25</v>
      </c>
      <c r="X69" s="3">
        <v>0.1</v>
      </c>
    </row>
    <row r="70" spans="1:24" ht="14.25" x14ac:dyDescent="0.2">
      <c r="A70" s="2">
        <v>42862.621442476899</v>
      </c>
      <c r="B70" s="1" t="s">
        <v>23</v>
      </c>
      <c r="H70" s="1" t="s">
        <v>27</v>
      </c>
      <c r="I70" s="1" t="s">
        <v>25</v>
      </c>
      <c r="J70" s="1" t="s">
        <v>26</v>
      </c>
      <c r="K70" s="1" t="s">
        <v>25</v>
      </c>
      <c r="L70" s="1" t="s">
        <v>25</v>
      </c>
      <c r="S70" s="1" t="s">
        <v>25</v>
      </c>
      <c r="V70" s="1" t="s">
        <v>25</v>
      </c>
      <c r="W70" s="1" t="s">
        <v>25</v>
      </c>
      <c r="X70" s="3">
        <v>0.1</v>
      </c>
    </row>
    <row r="71" spans="1:24" ht="14.25" x14ac:dyDescent="0.2">
      <c r="A71" s="2">
        <v>42862.639153425902</v>
      </c>
      <c r="B71" s="1" t="s">
        <v>23</v>
      </c>
      <c r="H71" s="1" t="s">
        <v>27</v>
      </c>
      <c r="I71" s="1" t="s">
        <v>26</v>
      </c>
      <c r="J71" s="1" t="s">
        <v>25</v>
      </c>
      <c r="K71" s="1" t="s">
        <v>25</v>
      </c>
      <c r="L71" s="1" t="s">
        <v>25</v>
      </c>
      <c r="S71" s="1" t="s">
        <v>25</v>
      </c>
      <c r="V71" s="1" t="s">
        <v>25</v>
      </c>
      <c r="W71" s="1" t="s">
        <v>25</v>
      </c>
      <c r="X71" s="3">
        <v>0.05</v>
      </c>
    </row>
    <row r="72" spans="1:24" ht="14.25" x14ac:dyDescent="0.2">
      <c r="A72" s="2">
        <v>42862.640133796303</v>
      </c>
      <c r="B72" s="1" t="s">
        <v>23</v>
      </c>
      <c r="H72" s="1" t="s">
        <v>27</v>
      </c>
      <c r="I72" s="1" t="s">
        <v>25</v>
      </c>
      <c r="J72" s="1" t="s">
        <v>26</v>
      </c>
      <c r="K72" s="1" t="s">
        <v>25</v>
      </c>
      <c r="L72" s="1" t="s">
        <v>25</v>
      </c>
      <c r="S72" s="1" t="s">
        <v>25</v>
      </c>
      <c r="V72" s="1" t="s">
        <v>25</v>
      </c>
      <c r="W72" s="1" t="s">
        <v>25</v>
      </c>
      <c r="X72" s="3">
        <v>0.05</v>
      </c>
    </row>
    <row r="73" spans="1:24" ht="14.25" x14ac:dyDescent="0.2">
      <c r="A73" s="2">
        <v>42862.647131944403</v>
      </c>
      <c r="B73" s="1" t="s">
        <v>23</v>
      </c>
      <c r="H73" s="1" t="s">
        <v>27</v>
      </c>
      <c r="I73" s="1" t="s">
        <v>25</v>
      </c>
      <c r="J73" s="1" t="s">
        <v>26</v>
      </c>
      <c r="K73" s="1" t="s">
        <v>25</v>
      </c>
      <c r="L73" s="1" t="s">
        <v>26</v>
      </c>
      <c r="V73" s="1" t="s">
        <v>25</v>
      </c>
    </row>
    <row r="74" spans="1:24" ht="14.25" x14ac:dyDescent="0.2">
      <c r="A74" s="2">
        <v>42862.6475791435</v>
      </c>
      <c r="B74" s="1" t="s">
        <v>23</v>
      </c>
      <c r="H74" s="1" t="s">
        <v>27</v>
      </c>
      <c r="I74" s="1" t="s">
        <v>25</v>
      </c>
      <c r="J74" s="1" t="s">
        <v>26</v>
      </c>
      <c r="K74" s="1" t="s">
        <v>25</v>
      </c>
      <c r="L74" s="1" t="s">
        <v>25</v>
      </c>
      <c r="S74" s="1" t="s">
        <v>25</v>
      </c>
      <c r="V74" s="1" t="s">
        <v>25</v>
      </c>
      <c r="W74" s="1" t="s">
        <v>26</v>
      </c>
      <c r="X74" s="3">
        <v>0.6</v>
      </c>
    </row>
    <row r="75" spans="1:24" ht="14.25" x14ac:dyDescent="0.2">
      <c r="A75" s="2">
        <v>42862.651071030101</v>
      </c>
      <c r="B75" s="1" t="s">
        <v>23</v>
      </c>
      <c r="H75" s="1" t="s">
        <v>27</v>
      </c>
      <c r="I75" s="1" t="s">
        <v>25</v>
      </c>
      <c r="J75" s="1" t="s">
        <v>26</v>
      </c>
      <c r="K75" s="1" t="s">
        <v>25</v>
      </c>
      <c r="L75" s="1" t="s">
        <v>25</v>
      </c>
      <c r="S75" s="1" t="s">
        <v>25</v>
      </c>
      <c r="V75" s="1" t="s">
        <v>25</v>
      </c>
      <c r="W75" s="1" t="s">
        <v>26</v>
      </c>
      <c r="X75" s="3">
        <v>0.01</v>
      </c>
    </row>
    <row r="76" spans="1:24" ht="14.25" x14ac:dyDescent="0.2">
      <c r="A76" s="2">
        <v>42862.653029189802</v>
      </c>
      <c r="B76" s="1" t="s">
        <v>23</v>
      </c>
      <c r="H76" s="1" t="s">
        <v>27</v>
      </c>
      <c r="I76" s="1" t="s">
        <v>25</v>
      </c>
      <c r="J76" s="1" t="s">
        <v>26</v>
      </c>
      <c r="K76" s="1" t="s">
        <v>25</v>
      </c>
      <c r="L76" s="1" t="s">
        <v>26</v>
      </c>
      <c r="V76" s="1" t="s">
        <v>25</v>
      </c>
    </row>
    <row r="77" spans="1:24" ht="14.25" x14ac:dyDescent="0.2">
      <c r="A77" s="2">
        <v>42862.6577657292</v>
      </c>
      <c r="B77" s="1" t="s">
        <v>23</v>
      </c>
      <c r="H77" s="1" t="s">
        <v>27</v>
      </c>
      <c r="I77" s="1" t="s">
        <v>26</v>
      </c>
      <c r="J77" s="1" t="s">
        <v>25</v>
      </c>
      <c r="K77" s="1" t="s">
        <v>25</v>
      </c>
      <c r="L77" s="1" t="s">
        <v>25</v>
      </c>
      <c r="S77" s="1" t="s">
        <v>25</v>
      </c>
      <c r="V77" s="1" t="s">
        <v>26</v>
      </c>
      <c r="W77" s="1" t="s">
        <v>25</v>
      </c>
      <c r="X77" s="3">
        <v>0</v>
      </c>
    </row>
    <row r="78" spans="1:24" ht="14.25" x14ac:dyDescent="0.2">
      <c r="A78" s="2">
        <v>42862.6604713657</v>
      </c>
      <c r="B78" s="1" t="s">
        <v>23</v>
      </c>
      <c r="H78" s="1" t="s">
        <v>24</v>
      </c>
      <c r="I78" s="1" t="s">
        <v>25</v>
      </c>
      <c r="J78" s="1" t="s">
        <v>26</v>
      </c>
      <c r="K78" s="1" t="s">
        <v>25</v>
      </c>
      <c r="L78" s="1" t="s">
        <v>26</v>
      </c>
      <c r="V78" s="1" t="s">
        <v>25</v>
      </c>
    </row>
    <row r="79" spans="1:24" ht="14.25" x14ac:dyDescent="0.2">
      <c r="A79" s="2">
        <v>42862.670009907401</v>
      </c>
      <c r="B79" s="1" t="s">
        <v>29</v>
      </c>
      <c r="C79" s="1" t="s">
        <v>24</v>
      </c>
      <c r="D79" s="1" t="s">
        <v>31</v>
      </c>
      <c r="E79" s="1" t="s">
        <v>30</v>
      </c>
      <c r="F79" s="1" t="s">
        <v>30</v>
      </c>
      <c r="G79" s="1" t="s">
        <v>30</v>
      </c>
      <c r="M79" s="1" t="s">
        <v>30</v>
      </c>
      <c r="N79" s="3">
        <v>0.05</v>
      </c>
      <c r="O79" s="1" t="s">
        <v>30</v>
      </c>
      <c r="U79" s="1" t="s">
        <v>30</v>
      </c>
    </row>
    <row r="80" spans="1:24" ht="14.25" x14ac:dyDescent="0.2">
      <c r="A80" s="2">
        <v>42862.6748393866</v>
      </c>
      <c r="B80" s="1" t="s">
        <v>29</v>
      </c>
      <c r="C80" s="1" t="s">
        <v>24</v>
      </c>
      <c r="D80" s="1" t="s">
        <v>31</v>
      </c>
      <c r="E80" s="1" t="s">
        <v>31</v>
      </c>
      <c r="F80" s="1" t="s">
        <v>30</v>
      </c>
      <c r="G80" s="1" t="s">
        <v>31</v>
      </c>
      <c r="U80" s="1" t="s">
        <v>30</v>
      </c>
    </row>
    <row r="81" spans="1:24" ht="14.25" x14ac:dyDescent="0.2">
      <c r="A81" s="2">
        <v>42862.720886481497</v>
      </c>
      <c r="B81" s="1" t="s">
        <v>23</v>
      </c>
      <c r="H81" s="1" t="s">
        <v>32</v>
      </c>
      <c r="I81" s="1" t="s">
        <v>25</v>
      </c>
      <c r="J81" s="1" t="s">
        <v>26</v>
      </c>
      <c r="K81" s="1" t="s">
        <v>25</v>
      </c>
      <c r="L81" s="1" t="s">
        <v>25</v>
      </c>
      <c r="S81" s="1" t="s">
        <v>25</v>
      </c>
      <c r="V81" s="1" t="s">
        <v>25</v>
      </c>
      <c r="W81" s="1" t="s">
        <v>25</v>
      </c>
      <c r="X81" s="3">
        <v>0</v>
      </c>
    </row>
    <row r="82" spans="1:24" ht="14.25" x14ac:dyDescent="0.2">
      <c r="A82" s="2">
        <v>42862.725978912</v>
      </c>
      <c r="B82" s="1" t="s">
        <v>23</v>
      </c>
      <c r="H82" s="1" t="s">
        <v>34</v>
      </c>
      <c r="I82" s="1" t="s">
        <v>25</v>
      </c>
      <c r="J82" s="1" t="s">
        <v>25</v>
      </c>
      <c r="K82" s="1" t="s">
        <v>25</v>
      </c>
      <c r="L82" s="1" t="s">
        <v>25</v>
      </c>
      <c r="S82" s="1" t="s">
        <v>25</v>
      </c>
      <c r="V82" s="1" t="s">
        <v>25</v>
      </c>
      <c r="W82" s="1" t="s">
        <v>26</v>
      </c>
      <c r="X82" s="3">
        <v>0</v>
      </c>
    </row>
    <row r="83" spans="1:24" ht="14.25" x14ac:dyDescent="0.2">
      <c r="A83" s="2">
        <v>42862.729696064802</v>
      </c>
      <c r="B83" s="1" t="s">
        <v>23</v>
      </c>
      <c r="H83" s="1" t="s">
        <v>24</v>
      </c>
      <c r="I83" s="1" t="s">
        <v>26</v>
      </c>
      <c r="J83" s="1" t="s">
        <v>26</v>
      </c>
      <c r="K83" s="1" t="s">
        <v>25</v>
      </c>
      <c r="L83" s="1" t="s">
        <v>25</v>
      </c>
      <c r="S83" s="1" t="s">
        <v>25</v>
      </c>
      <c r="V83" s="1" t="s">
        <v>26</v>
      </c>
      <c r="W83" s="1" t="s">
        <v>25</v>
      </c>
      <c r="X83" s="3">
        <v>0.35</v>
      </c>
    </row>
    <row r="84" spans="1:24" ht="14.25" x14ac:dyDescent="0.2">
      <c r="A84" s="2">
        <v>42862.740351180597</v>
      </c>
      <c r="B84" s="1" t="s">
        <v>23</v>
      </c>
      <c r="H84" s="1" t="s">
        <v>24</v>
      </c>
      <c r="I84" s="1" t="s">
        <v>26</v>
      </c>
      <c r="J84" s="1" t="s">
        <v>26</v>
      </c>
      <c r="K84" s="1" t="s">
        <v>25</v>
      </c>
      <c r="L84" s="1" t="s">
        <v>26</v>
      </c>
      <c r="V84" s="1" t="s">
        <v>26</v>
      </c>
    </row>
    <row r="85" spans="1:24" ht="14.25" x14ac:dyDescent="0.2">
      <c r="A85" s="2">
        <v>42862.765872152799</v>
      </c>
      <c r="B85" s="1" t="s">
        <v>23</v>
      </c>
      <c r="H85" s="1" t="s">
        <v>27</v>
      </c>
      <c r="I85" s="1" t="s">
        <v>26</v>
      </c>
      <c r="J85" s="1" t="s">
        <v>26</v>
      </c>
      <c r="K85" s="1" t="s">
        <v>25</v>
      </c>
      <c r="L85" s="1" t="s">
        <v>26</v>
      </c>
      <c r="V85" s="1" t="s">
        <v>25</v>
      </c>
    </row>
    <row r="86" spans="1:24" ht="14.25" x14ac:dyDescent="0.2">
      <c r="A86" s="2">
        <v>42862.779707800903</v>
      </c>
      <c r="B86" s="1" t="s">
        <v>23</v>
      </c>
      <c r="H86" s="1" t="s">
        <v>27</v>
      </c>
      <c r="I86" s="1" t="s">
        <v>26</v>
      </c>
      <c r="J86" s="1" t="s">
        <v>26</v>
      </c>
      <c r="K86" s="1" t="s">
        <v>25</v>
      </c>
      <c r="L86" s="1" t="s">
        <v>25</v>
      </c>
      <c r="S86" s="1" t="s">
        <v>25</v>
      </c>
      <c r="V86" s="1" t="s">
        <v>25</v>
      </c>
      <c r="W86" s="1" t="s">
        <v>25</v>
      </c>
      <c r="X86" s="3">
        <v>0.1</v>
      </c>
    </row>
    <row r="87" spans="1:24" ht="14.25" x14ac:dyDescent="0.2">
      <c r="A87" s="2">
        <v>42862.780403935198</v>
      </c>
      <c r="B87" s="1" t="s">
        <v>23</v>
      </c>
      <c r="H87" s="1" t="s">
        <v>27</v>
      </c>
      <c r="I87" s="1" t="s">
        <v>25</v>
      </c>
      <c r="J87" s="1" t="s">
        <v>26</v>
      </c>
      <c r="K87" s="1" t="s">
        <v>25</v>
      </c>
      <c r="L87" s="1" t="s">
        <v>25</v>
      </c>
      <c r="S87" s="1" t="s">
        <v>25</v>
      </c>
      <c r="V87" s="1" t="s">
        <v>25</v>
      </c>
      <c r="W87" s="1" t="s">
        <v>26</v>
      </c>
      <c r="X87" s="3">
        <v>0.1</v>
      </c>
    </row>
    <row r="88" spans="1:24" ht="14.25" x14ac:dyDescent="0.2">
      <c r="A88" s="2">
        <v>42862.796507835701</v>
      </c>
      <c r="B88" s="1" t="s">
        <v>23</v>
      </c>
      <c r="H88" s="1" t="s">
        <v>24</v>
      </c>
      <c r="I88" s="1" t="s">
        <v>25</v>
      </c>
      <c r="J88" s="1" t="s">
        <v>26</v>
      </c>
      <c r="K88" s="1" t="s">
        <v>25</v>
      </c>
      <c r="L88" s="1" t="s">
        <v>26</v>
      </c>
      <c r="V88" s="1" t="s">
        <v>25</v>
      </c>
    </row>
    <row r="89" spans="1:24" ht="14.25" x14ac:dyDescent="0.2">
      <c r="A89" s="2">
        <v>42862.803474571803</v>
      </c>
      <c r="B89" s="1" t="s">
        <v>23</v>
      </c>
      <c r="H89" s="1" t="s">
        <v>27</v>
      </c>
      <c r="I89" s="1" t="s">
        <v>25</v>
      </c>
      <c r="J89" s="1" t="s">
        <v>26</v>
      </c>
      <c r="K89" s="1" t="s">
        <v>25</v>
      </c>
      <c r="L89" s="1" t="s">
        <v>25</v>
      </c>
      <c r="S89" s="1" t="s">
        <v>25</v>
      </c>
      <c r="V89" s="1" t="s">
        <v>25</v>
      </c>
      <c r="W89" s="1" t="s">
        <v>25</v>
      </c>
      <c r="X89" s="3">
        <v>0.8</v>
      </c>
    </row>
    <row r="90" spans="1:24" ht="14.25" x14ac:dyDescent="0.2">
      <c r="A90" s="2">
        <v>42862.872221423597</v>
      </c>
      <c r="B90" s="1" t="s">
        <v>29</v>
      </c>
      <c r="C90" s="1" t="s">
        <v>24</v>
      </c>
      <c r="D90" s="1" t="s">
        <v>31</v>
      </c>
      <c r="E90" s="1" t="s">
        <v>31</v>
      </c>
      <c r="F90" s="1" t="s">
        <v>30</v>
      </c>
      <c r="G90" s="1" t="s">
        <v>31</v>
      </c>
      <c r="U90" s="1" t="s">
        <v>30</v>
      </c>
    </row>
    <row r="91" spans="1:24" ht="14.25" x14ac:dyDescent="0.2">
      <c r="A91" s="2">
        <v>42862.935134733802</v>
      </c>
      <c r="B91" s="1" t="s">
        <v>23</v>
      </c>
      <c r="H91" s="1" t="s">
        <v>24</v>
      </c>
      <c r="I91" s="1" t="s">
        <v>25</v>
      </c>
      <c r="J91" s="1" t="s">
        <v>26</v>
      </c>
      <c r="K91" s="1" t="s">
        <v>25</v>
      </c>
      <c r="L91" s="1" t="s">
        <v>26</v>
      </c>
      <c r="V91" s="1" t="s">
        <v>25</v>
      </c>
    </row>
    <row r="92" spans="1:24" ht="14.25" x14ac:dyDescent="0.2">
      <c r="A92" s="2">
        <v>42862.937828599497</v>
      </c>
      <c r="B92" s="1" t="s">
        <v>23</v>
      </c>
      <c r="H92" s="1" t="s">
        <v>32</v>
      </c>
      <c r="I92" s="1" t="s">
        <v>25</v>
      </c>
      <c r="J92" s="1" t="s">
        <v>26</v>
      </c>
      <c r="K92" s="1" t="s">
        <v>25</v>
      </c>
      <c r="L92" s="1" t="s">
        <v>25</v>
      </c>
      <c r="S92" s="1" t="s">
        <v>25</v>
      </c>
      <c r="V92" s="1" t="s">
        <v>25</v>
      </c>
      <c r="W92" s="1" t="s">
        <v>25</v>
      </c>
      <c r="X92" s="3">
        <v>0</v>
      </c>
    </row>
    <row r="93" spans="1:24" ht="14.25" x14ac:dyDescent="0.2">
      <c r="A93" s="2">
        <v>42862.9391618519</v>
      </c>
      <c r="B93" s="1" t="s">
        <v>23</v>
      </c>
      <c r="H93" s="1" t="s">
        <v>27</v>
      </c>
      <c r="I93" s="1" t="s">
        <v>26</v>
      </c>
      <c r="J93" s="1" t="s">
        <v>26</v>
      </c>
      <c r="K93" s="1" t="s">
        <v>25</v>
      </c>
      <c r="L93" s="1" t="s">
        <v>25</v>
      </c>
      <c r="S93" s="1" t="s">
        <v>25</v>
      </c>
      <c r="V93" s="1" t="s">
        <v>26</v>
      </c>
      <c r="W93" s="1" t="s">
        <v>25</v>
      </c>
      <c r="X93" s="3">
        <v>0.25</v>
      </c>
    </row>
    <row r="94" spans="1:24" ht="14.25" x14ac:dyDescent="0.2">
      <c r="A94" s="2">
        <v>42862.942361516201</v>
      </c>
      <c r="B94" s="1" t="s">
        <v>23</v>
      </c>
      <c r="H94" s="1" t="s">
        <v>27</v>
      </c>
      <c r="I94" s="1" t="s">
        <v>26</v>
      </c>
      <c r="J94" s="1" t="s">
        <v>26</v>
      </c>
      <c r="K94" s="1" t="s">
        <v>25</v>
      </c>
      <c r="L94" s="1" t="s">
        <v>25</v>
      </c>
      <c r="S94" s="1" t="s">
        <v>26</v>
      </c>
      <c r="V94" s="1" t="s">
        <v>26</v>
      </c>
      <c r="W94" s="1" t="s">
        <v>25</v>
      </c>
      <c r="X94" s="3">
        <v>0.4</v>
      </c>
    </row>
    <row r="95" spans="1:24" ht="14.25" x14ac:dyDescent="0.2">
      <c r="A95" s="2">
        <v>42862.961029386599</v>
      </c>
      <c r="B95" s="1" t="s">
        <v>23</v>
      </c>
      <c r="H95" s="1" t="s">
        <v>32</v>
      </c>
      <c r="I95" s="1" t="s">
        <v>25</v>
      </c>
      <c r="J95" s="1" t="s">
        <v>26</v>
      </c>
      <c r="K95" s="1" t="s">
        <v>25</v>
      </c>
      <c r="L95" s="1" t="s">
        <v>25</v>
      </c>
      <c r="S95" s="1" t="s">
        <v>25</v>
      </c>
      <c r="V95" s="1" t="s">
        <v>25</v>
      </c>
      <c r="W95" s="1" t="s">
        <v>25</v>
      </c>
      <c r="X95" s="3">
        <v>0.05</v>
      </c>
    </row>
    <row r="96" spans="1:24" ht="14.25" x14ac:dyDescent="0.2">
      <c r="A96" s="2">
        <v>42862.968303171299</v>
      </c>
      <c r="B96" s="1" t="s">
        <v>23</v>
      </c>
      <c r="H96" s="1" t="s">
        <v>32</v>
      </c>
      <c r="I96" s="1" t="s">
        <v>25</v>
      </c>
      <c r="J96" s="1" t="s">
        <v>25</v>
      </c>
      <c r="K96" s="1" t="s">
        <v>25</v>
      </c>
      <c r="L96" s="1" t="s">
        <v>25</v>
      </c>
      <c r="S96" s="1" t="s">
        <v>25</v>
      </c>
      <c r="V96" s="1" t="s">
        <v>25</v>
      </c>
      <c r="W96" s="1" t="s">
        <v>26</v>
      </c>
      <c r="X96" s="3">
        <v>0.1</v>
      </c>
    </row>
    <row r="97" spans="1:24" ht="14.25" x14ac:dyDescent="0.2">
      <c r="A97" s="2">
        <v>42862.9704616667</v>
      </c>
      <c r="B97" s="1" t="s">
        <v>23</v>
      </c>
      <c r="H97" s="1" t="s">
        <v>32</v>
      </c>
      <c r="I97" s="1" t="s">
        <v>25</v>
      </c>
      <c r="J97" s="1" t="s">
        <v>26</v>
      </c>
      <c r="K97" s="1" t="s">
        <v>25</v>
      </c>
      <c r="L97" s="1" t="s">
        <v>25</v>
      </c>
      <c r="S97" s="1" t="s">
        <v>25</v>
      </c>
      <c r="V97" s="1" t="s">
        <v>25</v>
      </c>
      <c r="W97" s="1" t="s">
        <v>25</v>
      </c>
      <c r="X97" s="3">
        <v>0.1</v>
      </c>
    </row>
    <row r="98" spans="1:24" ht="14.25" x14ac:dyDescent="0.2">
      <c r="A98" s="2">
        <v>42862.975461504597</v>
      </c>
      <c r="B98" s="1" t="s">
        <v>23</v>
      </c>
      <c r="H98" s="1" t="s">
        <v>32</v>
      </c>
      <c r="I98" s="1" t="s">
        <v>25</v>
      </c>
      <c r="J98" s="1" t="s">
        <v>25</v>
      </c>
      <c r="K98" s="1" t="s">
        <v>25</v>
      </c>
      <c r="L98" s="1" t="s">
        <v>25</v>
      </c>
      <c r="S98" s="1" t="s">
        <v>25</v>
      </c>
      <c r="V98" s="1" t="s">
        <v>25</v>
      </c>
      <c r="W98" s="1" t="s">
        <v>25</v>
      </c>
      <c r="X98" s="3">
        <v>0.1</v>
      </c>
    </row>
    <row r="99" spans="1:24" ht="14.25" x14ac:dyDescent="0.2">
      <c r="A99" s="2">
        <v>42862.977102951401</v>
      </c>
      <c r="B99" s="1" t="s">
        <v>23</v>
      </c>
      <c r="H99" s="1" t="s">
        <v>24</v>
      </c>
      <c r="I99" s="1" t="s">
        <v>25</v>
      </c>
      <c r="J99" s="1" t="s">
        <v>25</v>
      </c>
      <c r="K99" s="1" t="s">
        <v>25</v>
      </c>
      <c r="L99" s="1" t="s">
        <v>25</v>
      </c>
      <c r="S99" s="1" t="s">
        <v>25</v>
      </c>
      <c r="V99" s="1" t="s">
        <v>25</v>
      </c>
      <c r="W99" s="1" t="s">
        <v>25</v>
      </c>
      <c r="X99" s="3">
        <v>0.08</v>
      </c>
    </row>
    <row r="100" spans="1:24" ht="14.25" x14ac:dyDescent="0.2">
      <c r="A100" s="2">
        <v>42862.981432291701</v>
      </c>
      <c r="B100" s="1" t="s">
        <v>23</v>
      </c>
      <c r="H100" s="1" t="s">
        <v>32</v>
      </c>
      <c r="I100" s="1" t="s">
        <v>26</v>
      </c>
      <c r="J100" s="1" t="s">
        <v>25</v>
      </c>
      <c r="K100" s="1" t="s">
        <v>25</v>
      </c>
      <c r="L100" s="1" t="s">
        <v>25</v>
      </c>
      <c r="S100" s="1" t="s">
        <v>25</v>
      </c>
      <c r="V100" s="1" t="s">
        <v>25</v>
      </c>
      <c r="W100" s="1" t="s">
        <v>25</v>
      </c>
      <c r="X100" s="3">
        <v>0.4</v>
      </c>
    </row>
    <row r="101" spans="1:24" ht="14.25" x14ac:dyDescent="0.2">
      <c r="A101" s="2">
        <v>42862.982641331</v>
      </c>
      <c r="B101" s="1" t="s">
        <v>23</v>
      </c>
      <c r="H101" s="1" t="s">
        <v>32</v>
      </c>
      <c r="I101" s="1" t="s">
        <v>25</v>
      </c>
      <c r="J101" s="1" t="s">
        <v>26</v>
      </c>
      <c r="K101" s="1" t="s">
        <v>25</v>
      </c>
      <c r="L101" s="1" t="s">
        <v>25</v>
      </c>
      <c r="S101" s="1" t="s">
        <v>25</v>
      </c>
      <c r="V101" s="1" t="s">
        <v>25</v>
      </c>
      <c r="W101" s="1" t="s">
        <v>25</v>
      </c>
      <c r="X101" s="3">
        <v>0.1</v>
      </c>
    </row>
    <row r="102" spans="1:24" ht="14.25" x14ac:dyDescent="0.2">
      <c r="A102" s="2">
        <v>42862.9844135764</v>
      </c>
      <c r="B102" s="1" t="s">
        <v>23</v>
      </c>
      <c r="H102" s="1" t="s">
        <v>24</v>
      </c>
      <c r="I102" s="1" t="s">
        <v>26</v>
      </c>
      <c r="J102" s="1" t="s">
        <v>26</v>
      </c>
      <c r="K102" s="1" t="s">
        <v>25</v>
      </c>
      <c r="L102" s="1" t="s">
        <v>25</v>
      </c>
      <c r="S102" s="1" t="s">
        <v>25</v>
      </c>
      <c r="V102" s="1" t="s">
        <v>26</v>
      </c>
      <c r="W102" s="1" t="s">
        <v>25</v>
      </c>
      <c r="X102" s="3">
        <v>0.05</v>
      </c>
    </row>
    <row r="103" spans="1:24" ht="14.25" x14ac:dyDescent="0.2">
      <c r="A103" s="2">
        <v>42862.987713796298</v>
      </c>
      <c r="B103" s="1" t="s">
        <v>23</v>
      </c>
      <c r="H103" s="1" t="s">
        <v>32</v>
      </c>
      <c r="I103" s="1" t="s">
        <v>25</v>
      </c>
      <c r="J103" s="1" t="s">
        <v>26</v>
      </c>
      <c r="K103" s="1" t="s">
        <v>25</v>
      </c>
      <c r="L103" s="1" t="s">
        <v>25</v>
      </c>
      <c r="S103" s="1" t="s">
        <v>26</v>
      </c>
      <c r="V103" s="1" t="s">
        <v>25</v>
      </c>
      <c r="W103" s="1" t="s">
        <v>26</v>
      </c>
      <c r="X103" s="3">
        <v>1</v>
      </c>
    </row>
    <row r="104" spans="1:24" ht="14.25" x14ac:dyDescent="0.2">
      <c r="A104" s="2">
        <v>42862.987775092603</v>
      </c>
      <c r="B104" s="1" t="s">
        <v>23</v>
      </c>
      <c r="H104" s="1" t="s">
        <v>32</v>
      </c>
      <c r="I104" s="1" t="s">
        <v>25</v>
      </c>
      <c r="J104" s="1" t="s">
        <v>25</v>
      </c>
      <c r="K104" s="1" t="s">
        <v>25</v>
      </c>
      <c r="L104" s="1" t="s">
        <v>25</v>
      </c>
      <c r="S104" s="1" t="s">
        <v>25</v>
      </c>
      <c r="V104" s="1" t="s">
        <v>25</v>
      </c>
      <c r="W104" s="1" t="s">
        <v>26</v>
      </c>
      <c r="X104" s="3">
        <v>0.2</v>
      </c>
    </row>
    <row r="105" spans="1:24" ht="14.25" x14ac:dyDescent="0.2">
      <c r="A105" s="2">
        <v>42863.004821747701</v>
      </c>
      <c r="B105" s="1" t="s">
        <v>29</v>
      </c>
      <c r="C105" s="1" t="s">
        <v>24</v>
      </c>
      <c r="D105" s="1" t="s">
        <v>31</v>
      </c>
      <c r="E105" s="1" t="s">
        <v>30</v>
      </c>
      <c r="F105" s="1" t="s">
        <v>30</v>
      </c>
      <c r="G105" s="1" t="s">
        <v>30</v>
      </c>
      <c r="M105" s="1" t="s">
        <v>31</v>
      </c>
      <c r="N105" s="3">
        <v>0.1</v>
      </c>
      <c r="O105" s="1" t="s">
        <v>30</v>
      </c>
      <c r="U105" s="1" t="s">
        <v>31</v>
      </c>
    </row>
    <row r="106" spans="1:24" ht="14.25" x14ac:dyDescent="0.2">
      <c r="A106" s="2">
        <v>42863.014226516199</v>
      </c>
      <c r="B106" s="1" t="s">
        <v>23</v>
      </c>
      <c r="H106" s="1" t="s">
        <v>32</v>
      </c>
      <c r="I106" s="1" t="s">
        <v>25</v>
      </c>
      <c r="J106" s="1" t="s">
        <v>26</v>
      </c>
      <c r="K106" s="1" t="s">
        <v>25</v>
      </c>
      <c r="L106" s="1" t="s">
        <v>26</v>
      </c>
      <c r="V106" s="1" t="s">
        <v>25</v>
      </c>
    </row>
    <row r="107" spans="1:24" ht="14.25" x14ac:dyDescent="0.2">
      <c r="A107" s="2">
        <v>42863.017367511602</v>
      </c>
      <c r="B107" s="1" t="s">
        <v>23</v>
      </c>
      <c r="H107" s="1" t="s">
        <v>32</v>
      </c>
      <c r="I107" s="1" t="s">
        <v>25</v>
      </c>
      <c r="J107" s="1" t="s">
        <v>26</v>
      </c>
      <c r="K107" s="1" t="s">
        <v>25</v>
      </c>
      <c r="L107" s="1" t="s">
        <v>25</v>
      </c>
      <c r="S107" s="1" t="s">
        <v>26</v>
      </c>
      <c r="T107" s="1" t="s">
        <v>35</v>
      </c>
      <c r="V107" s="1" t="s">
        <v>25</v>
      </c>
      <c r="W107" s="1" t="s">
        <v>25</v>
      </c>
      <c r="X107" s="3">
        <v>0.5</v>
      </c>
    </row>
    <row r="108" spans="1:24" ht="14.25" x14ac:dyDescent="0.2">
      <c r="A108" s="2">
        <v>42863.0215071528</v>
      </c>
      <c r="B108" s="1" t="s">
        <v>23</v>
      </c>
      <c r="H108" s="1" t="s">
        <v>32</v>
      </c>
      <c r="I108" s="1" t="s">
        <v>25</v>
      </c>
      <c r="J108" s="1" t="s">
        <v>25</v>
      </c>
      <c r="K108" s="1" t="s">
        <v>25</v>
      </c>
      <c r="L108" s="1" t="s">
        <v>25</v>
      </c>
      <c r="S108" s="1" t="s">
        <v>26</v>
      </c>
      <c r="T108" s="1" t="s">
        <v>36</v>
      </c>
      <c r="V108" s="1" t="s">
        <v>25</v>
      </c>
      <c r="W108" s="1" t="s">
        <v>25</v>
      </c>
      <c r="X108" s="3">
        <v>0.05</v>
      </c>
    </row>
    <row r="109" spans="1:24" ht="14.25" x14ac:dyDescent="0.2">
      <c r="A109" s="2">
        <v>42863.055196053203</v>
      </c>
      <c r="B109" s="1" t="s">
        <v>29</v>
      </c>
      <c r="C109" s="1" t="s">
        <v>24</v>
      </c>
      <c r="D109" s="1" t="s">
        <v>31</v>
      </c>
      <c r="E109" s="1" t="s">
        <v>30</v>
      </c>
      <c r="F109" s="1" t="s">
        <v>30</v>
      </c>
      <c r="G109" s="1" t="s">
        <v>30</v>
      </c>
      <c r="M109" s="1" t="s">
        <v>30</v>
      </c>
      <c r="N109" s="3">
        <v>1</v>
      </c>
      <c r="O109" s="1" t="s">
        <v>30</v>
      </c>
      <c r="U109" s="1" t="s">
        <v>30</v>
      </c>
    </row>
    <row r="110" spans="1:24" ht="14.25" x14ac:dyDescent="0.2">
      <c r="A110" s="2">
        <v>42863.074015763901</v>
      </c>
      <c r="B110" s="1" t="s">
        <v>23</v>
      </c>
      <c r="H110" s="1" t="s">
        <v>34</v>
      </c>
      <c r="I110" s="1" t="s">
        <v>26</v>
      </c>
      <c r="J110" s="1" t="s">
        <v>26</v>
      </c>
      <c r="K110" s="1" t="s">
        <v>25</v>
      </c>
      <c r="L110" s="1" t="s">
        <v>25</v>
      </c>
      <c r="S110" s="1" t="s">
        <v>25</v>
      </c>
      <c r="V110" s="1" t="s">
        <v>25</v>
      </c>
      <c r="W110" s="1" t="s">
        <v>25</v>
      </c>
      <c r="X110" s="3">
        <v>0.05</v>
      </c>
    </row>
    <row r="111" spans="1:24" ht="14.25" x14ac:dyDescent="0.2">
      <c r="A111" s="2">
        <v>42863.090577476898</v>
      </c>
      <c r="B111" s="1" t="s">
        <v>23</v>
      </c>
      <c r="H111" s="1" t="s">
        <v>32</v>
      </c>
      <c r="I111" s="1" t="s">
        <v>25</v>
      </c>
      <c r="J111" s="1" t="s">
        <v>26</v>
      </c>
      <c r="K111" s="1" t="s">
        <v>25</v>
      </c>
      <c r="L111" s="1" t="s">
        <v>26</v>
      </c>
      <c r="V111" s="1" t="s">
        <v>25</v>
      </c>
    </row>
    <row r="112" spans="1:24" ht="14.25" x14ac:dyDescent="0.2">
      <c r="A112" s="2">
        <v>42863.260189085602</v>
      </c>
      <c r="B112" s="1" t="s">
        <v>23</v>
      </c>
      <c r="H112" s="1" t="s">
        <v>32</v>
      </c>
      <c r="I112" s="1" t="s">
        <v>25</v>
      </c>
      <c r="J112" s="1" t="s">
        <v>26</v>
      </c>
      <c r="K112" s="1" t="s">
        <v>25</v>
      </c>
      <c r="L112" s="1" t="s">
        <v>25</v>
      </c>
      <c r="S112" s="1" t="s">
        <v>25</v>
      </c>
      <c r="V112" s="1" t="s">
        <v>25</v>
      </c>
      <c r="W112" s="1" t="s">
        <v>25</v>
      </c>
      <c r="X112" s="3">
        <v>0.02</v>
      </c>
    </row>
    <row r="113" spans="1:24" ht="14.25" x14ac:dyDescent="0.2">
      <c r="A113" s="2">
        <v>42863.294060891203</v>
      </c>
      <c r="B113" s="1" t="s">
        <v>23</v>
      </c>
      <c r="H113" s="1" t="s">
        <v>32</v>
      </c>
      <c r="I113" s="1" t="s">
        <v>26</v>
      </c>
      <c r="J113" s="1" t="s">
        <v>25</v>
      </c>
      <c r="K113" s="1" t="s">
        <v>25</v>
      </c>
      <c r="L113" s="1" t="s">
        <v>25</v>
      </c>
      <c r="S113" s="1" t="s">
        <v>26</v>
      </c>
      <c r="T113" s="1" t="s">
        <v>37</v>
      </c>
      <c r="V113" s="1" t="s">
        <v>25</v>
      </c>
      <c r="W113" s="1" t="s">
        <v>26</v>
      </c>
      <c r="X113" s="3">
        <v>0</v>
      </c>
    </row>
    <row r="114" spans="1:24" ht="14.25" x14ac:dyDescent="0.2">
      <c r="A114" s="2">
        <v>42863.314995289402</v>
      </c>
      <c r="B114" s="1" t="s">
        <v>23</v>
      </c>
      <c r="H114" s="1" t="s">
        <v>32</v>
      </c>
      <c r="I114" s="1" t="s">
        <v>25</v>
      </c>
      <c r="J114" s="1" t="s">
        <v>26</v>
      </c>
      <c r="K114" s="1" t="s">
        <v>25</v>
      </c>
      <c r="L114" s="1" t="s">
        <v>26</v>
      </c>
      <c r="V114" s="1" t="s">
        <v>25</v>
      </c>
    </row>
    <row r="115" spans="1:24" ht="14.25" x14ac:dyDescent="0.2">
      <c r="A115" s="2">
        <v>42863.321238680597</v>
      </c>
      <c r="B115" s="1" t="s">
        <v>23</v>
      </c>
      <c r="H115" s="1" t="s">
        <v>34</v>
      </c>
      <c r="I115" s="1" t="s">
        <v>25</v>
      </c>
      <c r="J115" s="1" t="s">
        <v>26</v>
      </c>
      <c r="K115" s="1" t="s">
        <v>25</v>
      </c>
      <c r="L115" s="1" t="s">
        <v>25</v>
      </c>
      <c r="S115" s="1" t="s">
        <v>25</v>
      </c>
      <c r="V115" s="1" t="s">
        <v>25</v>
      </c>
      <c r="W115" s="1" t="s">
        <v>25</v>
      </c>
      <c r="X115" s="3">
        <v>0.05</v>
      </c>
    </row>
    <row r="116" spans="1:24" ht="14.25" x14ac:dyDescent="0.2">
      <c r="A116" s="2">
        <v>42863.345172893503</v>
      </c>
      <c r="B116" s="1" t="s">
        <v>23</v>
      </c>
      <c r="H116" s="1" t="s">
        <v>32</v>
      </c>
      <c r="I116" s="1" t="s">
        <v>26</v>
      </c>
      <c r="J116" s="1" t="s">
        <v>26</v>
      </c>
      <c r="K116" s="1" t="s">
        <v>25</v>
      </c>
      <c r="L116" s="1" t="s">
        <v>25</v>
      </c>
      <c r="S116" s="1" t="s">
        <v>25</v>
      </c>
      <c r="V116" s="1" t="s">
        <v>26</v>
      </c>
      <c r="W116" s="1" t="s">
        <v>25</v>
      </c>
      <c r="X116" s="3">
        <v>0.2</v>
      </c>
    </row>
    <row r="117" spans="1:24" ht="14.25" x14ac:dyDescent="0.2">
      <c r="A117" s="2">
        <v>42863.377212650499</v>
      </c>
      <c r="B117" s="1" t="s">
        <v>29</v>
      </c>
      <c r="C117" s="1" t="s">
        <v>24</v>
      </c>
      <c r="D117" s="1" t="s">
        <v>31</v>
      </c>
      <c r="E117" s="1" t="s">
        <v>30</v>
      </c>
      <c r="F117" s="1" t="s">
        <v>30</v>
      </c>
      <c r="G117" s="1" t="s">
        <v>30</v>
      </c>
      <c r="M117" s="1" t="s">
        <v>30</v>
      </c>
      <c r="N117" s="3">
        <v>0.3</v>
      </c>
      <c r="O117" s="1" t="s">
        <v>30</v>
      </c>
      <c r="U117" s="1" t="s">
        <v>30</v>
      </c>
    </row>
    <row r="118" spans="1:24" ht="14.25" x14ac:dyDescent="0.2">
      <c r="A118" s="2">
        <v>42863.377439629599</v>
      </c>
      <c r="B118" s="1" t="s">
        <v>29</v>
      </c>
      <c r="C118" s="1" t="s">
        <v>24</v>
      </c>
      <c r="D118" s="1" t="s">
        <v>31</v>
      </c>
      <c r="E118" s="1" t="s">
        <v>30</v>
      </c>
      <c r="F118" s="1" t="s">
        <v>30</v>
      </c>
      <c r="G118" s="1" t="s">
        <v>30</v>
      </c>
      <c r="M118" s="1" t="s">
        <v>30</v>
      </c>
      <c r="N118" s="3">
        <v>0</v>
      </c>
      <c r="O118" s="1" t="s">
        <v>30</v>
      </c>
      <c r="U118" s="1" t="s">
        <v>30</v>
      </c>
    </row>
    <row r="119" spans="1:24" ht="14.25" x14ac:dyDescent="0.2">
      <c r="A119" s="2">
        <v>42863.395895995403</v>
      </c>
      <c r="B119" s="1" t="s">
        <v>23</v>
      </c>
      <c r="H119" s="1" t="s">
        <v>32</v>
      </c>
      <c r="I119" s="1" t="s">
        <v>25</v>
      </c>
      <c r="J119" s="1" t="s">
        <v>25</v>
      </c>
      <c r="K119" s="1" t="s">
        <v>25</v>
      </c>
      <c r="L119" s="1" t="s">
        <v>25</v>
      </c>
      <c r="S119" s="1" t="s">
        <v>25</v>
      </c>
      <c r="V119" s="1" t="s">
        <v>26</v>
      </c>
      <c r="W119" s="1" t="s">
        <v>26</v>
      </c>
      <c r="X119" s="3">
        <v>0.05</v>
      </c>
    </row>
    <row r="120" spans="1:24" ht="14.25" x14ac:dyDescent="0.2">
      <c r="A120" s="2">
        <v>42863.397272419003</v>
      </c>
      <c r="B120" s="1" t="s">
        <v>23</v>
      </c>
      <c r="H120" s="1" t="s">
        <v>32</v>
      </c>
      <c r="I120" s="1" t="s">
        <v>26</v>
      </c>
      <c r="J120" s="1" t="s">
        <v>25</v>
      </c>
      <c r="K120" s="1" t="s">
        <v>25</v>
      </c>
      <c r="L120" s="1" t="s">
        <v>25</v>
      </c>
      <c r="S120" s="1" t="s">
        <v>25</v>
      </c>
      <c r="V120" s="1" t="s">
        <v>26</v>
      </c>
      <c r="W120" s="1" t="s">
        <v>25</v>
      </c>
      <c r="X120" s="3">
        <v>0</v>
      </c>
    </row>
    <row r="121" spans="1:24" ht="14.25" x14ac:dyDescent="0.2">
      <c r="A121" s="2">
        <v>42863.3979623958</v>
      </c>
      <c r="B121" s="1" t="s">
        <v>23</v>
      </c>
      <c r="H121" s="1" t="s">
        <v>32</v>
      </c>
      <c r="I121" s="1" t="s">
        <v>26</v>
      </c>
      <c r="J121" s="1" t="s">
        <v>26</v>
      </c>
      <c r="K121" s="1" t="s">
        <v>25</v>
      </c>
      <c r="L121" s="1" t="s">
        <v>25</v>
      </c>
      <c r="S121" s="1" t="s">
        <v>25</v>
      </c>
      <c r="V121" s="1" t="s">
        <v>26</v>
      </c>
      <c r="W121" s="1" t="s">
        <v>25</v>
      </c>
      <c r="X121" s="3">
        <v>0.3</v>
      </c>
    </row>
    <row r="122" spans="1:24" ht="14.25" x14ac:dyDescent="0.2">
      <c r="A122" s="2">
        <v>42863.403073588001</v>
      </c>
      <c r="B122" s="1" t="s">
        <v>23</v>
      </c>
      <c r="H122" s="1" t="s">
        <v>34</v>
      </c>
      <c r="I122" s="1" t="s">
        <v>26</v>
      </c>
      <c r="J122" s="1" t="s">
        <v>25</v>
      </c>
      <c r="K122" s="1" t="s">
        <v>25</v>
      </c>
      <c r="L122" s="1" t="s">
        <v>25</v>
      </c>
      <c r="S122" s="1" t="s">
        <v>25</v>
      </c>
      <c r="V122" s="1" t="s">
        <v>26</v>
      </c>
      <c r="W122" s="1" t="s">
        <v>25</v>
      </c>
      <c r="X122" s="3">
        <v>0.03</v>
      </c>
    </row>
    <row r="123" spans="1:24" ht="14.25" x14ac:dyDescent="0.2">
      <c r="A123" s="2">
        <v>42863.4061446181</v>
      </c>
      <c r="B123" s="1" t="s">
        <v>23</v>
      </c>
      <c r="H123" s="1" t="s">
        <v>32</v>
      </c>
      <c r="I123" s="1" t="s">
        <v>26</v>
      </c>
      <c r="J123" s="1" t="s">
        <v>26</v>
      </c>
      <c r="K123" s="1" t="s">
        <v>25</v>
      </c>
      <c r="L123" s="1" t="s">
        <v>25</v>
      </c>
      <c r="S123" s="1" t="s">
        <v>25</v>
      </c>
      <c r="V123" s="1" t="s">
        <v>26</v>
      </c>
      <c r="W123" s="1" t="s">
        <v>25</v>
      </c>
      <c r="X123" s="3">
        <v>0.02</v>
      </c>
    </row>
    <row r="124" spans="1:24" ht="14.25" x14ac:dyDescent="0.2">
      <c r="A124" s="2">
        <v>42863.425013043998</v>
      </c>
      <c r="B124" s="1" t="s">
        <v>23</v>
      </c>
      <c r="H124" s="1" t="s">
        <v>24</v>
      </c>
      <c r="I124" s="1" t="s">
        <v>25</v>
      </c>
      <c r="J124" s="1" t="s">
        <v>26</v>
      </c>
      <c r="K124" s="1" t="s">
        <v>25</v>
      </c>
      <c r="L124" s="1" t="s">
        <v>26</v>
      </c>
      <c r="V124" s="1" t="s">
        <v>25</v>
      </c>
    </row>
    <row r="125" spans="1:24" ht="14.25" x14ac:dyDescent="0.2">
      <c r="A125" s="2">
        <v>42863.425695544</v>
      </c>
      <c r="B125" s="1" t="s">
        <v>23</v>
      </c>
      <c r="H125" s="1" t="s">
        <v>32</v>
      </c>
      <c r="I125" s="1" t="s">
        <v>25</v>
      </c>
      <c r="J125" s="1" t="s">
        <v>26</v>
      </c>
      <c r="K125" s="1" t="s">
        <v>25</v>
      </c>
      <c r="L125" s="1" t="s">
        <v>25</v>
      </c>
      <c r="S125" s="1" t="s">
        <v>25</v>
      </c>
      <c r="V125" s="1" t="s">
        <v>25</v>
      </c>
      <c r="W125" s="1" t="s">
        <v>25</v>
      </c>
      <c r="X125" s="3">
        <v>0</v>
      </c>
    </row>
    <row r="126" spans="1:24" ht="14.25" x14ac:dyDescent="0.2">
      <c r="A126" s="2">
        <v>42863.4500180787</v>
      </c>
      <c r="B126" s="1" t="s">
        <v>23</v>
      </c>
      <c r="H126" s="1" t="s">
        <v>34</v>
      </c>
      <c r="I126" s="1" t="s">
        <v>25</v>
      </c>
      <c r="J126" s="1" t="s">
        <v>26</v>
      </c>
      <c r="K126" s="1" t="s">
        <v>25</v>
      </c>
      <c r="L126" s="1" t="s">
        <v>25</v>
      </c>
      <c r="S126" s="1" t="s">
        <v>25</v>
      </c>
      <c r="V126" s="1" t="s">
        <v>25</v>
      </c>
      <c r="W126" s="1" t="s">
        <v>25</v>
      </c>
      <c r="X126" s="3">
        <v>0.8</v>
      </c>
    </row>
    <row r="127" spans="1:24" ht="14.25" x14ac:dyDescent="0.2">
      <c r="A127" s="2">
        <v>42863.451823865696</v>
      </c>
      <c r="B127" s="1" t="s">
        <v>23</v>
      </c>
      <c r="H127" s="1" t="s">
        <v>32</v>
      </c>
      <c r="I127" s="1" t="s">
        <v>25</v>
      </c>
      <c r="J127" s="1" t="s">
        <v>25</v>
      </c>
      <c r="K127" s="1" t="s">
        <v>25</v>
      </c>
      <c r="L127" s="1" t="s">
        <v>25</v>
      </c>
      <c r="S127" s="1" t="s">
        <v>25</v>
      </c>
      <c r="V127" s="1" t="s">
        <v>25</v>
      </c>
      <c r="W127" s="1" t="s">
        <v>25</v>
      </c>
      <c r="X127" s="3">
        <v>0.99</v>
      </c>
    </row>
    <row r="128" spans="1:24" ht="14.25" x14ac:dyDescent="0.2">
      <c r="A128" s="2">
        <v>42863.457360011598</v>
      </c>
      <c r="B128" s="1" t="s">
        <v>23</v>
      </c>
      <c r="H128" s="1" t="s">
        <v>27</v>
      </c>
      <c r="I128" s="1" t="s">
        <v>25</v>
      </c>
      <c r="J128" s="1" t="s">
        <v>26</v>
      </c>
      <c r="K128" s="1" t="s">
        <v>25</v>
      </c>
      <c r="L128" s="1" t="s">
        <v>25</v>
      </c>
      <c r="S128" s="1" t="s">
        <v>25</v>
      </c>
      <c r="V128" s="1" t="s">
        <v>25</v>
      </c>
      <c r="W128" s="1" t="s">
        <v>25</v>
      </c>
      <c r="X128" s="3">
        <v>0.25</v>
      </c>
    </row>
    <row r="129" spans="1:24" ht="14.25" x14ac:dyDescent="0.2">
      <c r="A129" s="2">
        <v>42863.463283669</v>
      </c>
      <c r="B129" s="1" t="s">
        <v>23</v>
      </c>
      <c r="H129" s="1" t="s">
        <v>34</v>
      </c>
      <c r="I129" s="1" t="s">
        <v>25</v>
      </c>
      <c r="J129" s="1" t="s">
        <v>25</v>
      </c>
      <c r="K129" s="1" t="s">
        <v>25</v>
      </c>
      <c r="L129" s="1" t="s">
        <v>25</v>
      </c>
      <c r="S129" s="1" t="s">
        <v>25</v>
      </c>
      <c r="V129" s="1" t="s">
        <v>25</v>
      </c>
      <c r="W129" s="1" t="s">
        <v>25</v>
      </c>
      <c r="X129" s="3">
        <v>0.1</v>
      </c>
    </row>
    <row r="130" spans="1:24" ht="14.25" x14ac:dyDescent="0.2">
      <c r="A130" s="2">
        <v>42863.466995555602</v>
      </c>
      <c r="B130" s="1" t="s">
        <v>23</v>
      </c>
      <c r="H130" s="1" t="s">
        <v>32</v>
      </c>
      <c r="I130" s="1" t="s">
        <v>25</v>
      </c>
      <c r="J130" s="1" t="s">
        <v>25</v>
      </c>
      <c r="K130" s="1" t="s">
        <v>25</v>
      </c>
      <c r="L130" s="1" t="s">
        <v>25</v>
      </c>
      <c r="S130" s="1" t="s">
        <v>26</v>
      </c>
      <c r="T130" s="1" t="s">
        <v>38</v>
      </c>
      <c r="V130" s="1" t="s">
        <v>25</v>
      </c>
      <c r="W130" s="1" t="s">
        <v>25</v>
      </c>
      <c r="X130" s="3">
        <v>0.15</v>
      </c>
    </row>
    <row r="131" spans="1:24" ht="14.25" x14ac:dyDescent="0.2">
      <c r="A131" s="2">
        <v>42863.469474305602</v>
      </c>
      <c r="B131" s="1" t="s">
        <v>23</v>
      </c>
      <c r="H131" s="1" t="s">
        <v>27</v>
      </c>
      <c r="I131" s="1" t="s">
        <v>25</v>
      </c>
      <c r="J131" s="1" t="s">
        <v>25</v>
      </c>
      <c r="K131" s="1" t="s">
        <v>25</v>
      </c>
      <c r="L131" s="1" t="s">
        <v>26</v>
      </c>
      <c r="V131" s="1" t="s">
        <v>25</v>
      </c>
    </row>
    <row r="132" spans="1:24" ht="14.25" x14ac:dyDescent="0.2">
      <c r="A132" s="2">
        <v>42863.488429791701</v>
      </c>
      <c r="B132" s="1" t="s">
        <v>23</v>
      </c>
      <c r="H132" s="1" t="s">
        <v>34</v>
      </c>
      <c r="I132" s="1" t="s">
        <v>26</v>
      </c>
      <c r="J132" s="1" t="s">
        <v>25</v>
      </c>
      <c r="K132" s="1" t="s">
        <v>25</v>
      </c>
      <c r="L132" s="1" t="s">
        <v>25</v>
      </c>
      <c r="S132" s="1" t="s">
        <v>25</v>
      </c>
      <c r="V132" s="1" t="s">
        <v>26</v>
      </c>
      <c r="W132" s="1" t="s">
        <v>25</v>
      </c>
      <c r="X132" s="3">
        <v>0.05</v>
      </c>
    </row>
    <row r="133" spans="1:24" ht="14.25" x14ac:dyDescent="0.2">
      <c r="A133" s="2">
        <v>42863.491987673602</v>
      </c>
      <c r="B133" s="1" t="s">
        <v>23</v>
      </c>
      <c r="H133" s="1" t="s">
        <v>32</v>
      </c>
      <c r="I133" s="1" t="s">
        <v>26</v>
      </c>
      <c r="J133" s="1" t="s">
        <v>25</v>
      </c>
      <c r="K133" s="1" t="s">
        <v>25</v>
      </c>
      <c r="L133" s="1" t="s">
        <v>25</v>
      </c>
      <c r="S133" s="1" t="s">
        <v>25</v>
      </c>
      <c r="V133" s="1" t="s">
        <v>26</v>
      </c>
      <c r="W133" s="1" t="s">
        <v>25</v>
      </c>
      <c r="X133" s="3">
        <v>0.15</v>
      </c>
    </row>
    <row r="134" spans="1:24" ht="14.25" x14ac:dyDescent="0.2">
      <c r="A134" s="2">
        <v>42863.497071747697</v>
      </c>
      <c r="B134" s="1" t="s">
        <v>23</v>
      </c>
      <c r="H134" s="1" t="s">
        <v>32</v>
      </c>
      <c r="I134" s="1" t="s">
        <v>25</v>
      </c>
      <c r="J134" s="1" t="s">
        <v>25</v>
      </c>
      <c r="K134" s="1" t="s">
        <v>25</v>
      </c>
      <c r="L134" s="1" t="s">
        <v>25</v>
      </c>
      <c r="S134" s="1" t="s">
        <v>25</v>
      </c>
      <c r="T134" s="1" t="s">
        <v>39</v>
      </c>
      <c r="V134" s="1" t="s">
        <v>25</v>
      </c>
      <c r="W134" s="1" t="s">
        <v>25</v>
      </c>
      <c r="X134" s="3">
        <v>0.5</v>
      </c>
    </row>
    <row r="135" spans="1:24" ht="14.25" x14ac:dyDescent="0.2">
      <c r="A135" s="2">
        <v>42863.4977535301</v>
      </c>
      <c r="B135" s="1" t="s">
        <v>23</v>
      </c>
      <c r="H135" s="1" t="s">
        <v>32</v>
      </c>
      <c r="I135" s="1" t="s">
        <v>25</v>
      </c>
      <c r="J135" s="1" t="s">
        <v>26</v>
      </c>
      <c r="K135" s="1" t="s">
        <v>25</v>
      </c>
      <c r="L135" s="1" t="s">
        <v>26</v>
      </c>
      <c r="V135" s="1" t="s">
        <v>25</v>
      </c>
    </row>
    <row r="136" spans="1:24" ht="14.25" x14ac:dyDescent="0.2">
      <c r="A136" s="2">
        <v>42863.503018541698</v>
      </c>
      <c r="B136" s="1" t="s">
        <v>23</v>
      </c>
      <c r="H136" s="1" t="s">
        <v>27</v>
      </c>
      <c r="I136" s="1" t="s">
        <v>25</v>
      </c>
      <c r="J136" s="1" t="s">
        <v>25</v>
      </c>
      <c r="K136" s="1" t="s">
        <v>25</v>
      </c>
      <c r="L136" s="1" t="s">
        <v>25</v>
      </c>
      <c r="S136" s="1" t="s">
        <v>25</v>
      </c>
      <c r="V136" s="1" t="s">
        <v>25</v>
      </c>
      <c r="W136" s="1" t="s">
        <v>25</v>
      </c>
      <c r="X136" s="3">
        <v>0.3</v>
      </c>
    </row>
    <row r="137" spans="1:24" ht="14.25" x14ac:dyDescent="0.2">
      <c r="A137" s="2">
        <v>42863.510660624997</v>
      </c>
      <c r="B137" s="1" t="s">
        <v>23</v>
      </c>
      <c r="H137" s="1" t="s">
        <v>34</v>
      </c>
      <c r="I137" s="1" t="s">
        <v>26</v>
      </c>
      <c r="J137" s="1" t="s">
        <v>25</v>
      </c>
      <c r="K137" s="1" t="s">
        <v>25</v>
      </c>
      <c r="L137" s="1" t="s">
        <v>25</v>
      </c>
      <c r="S137" s="1" t="s">
        <v>25</v>
      </c>
      <c r="V137" s="1" t="s">
        <v>26</v>
      </c>
      <c r="W137" s="1" t="s">
        <v>25</v>
      </c>
      <c r="X137" s="3">
        <v>0.2</v>
      </c>
    </row>
    <row r="138" spans="1:24" ht="14.25" x14ac:dyDescent="0.2">
      <c r="A138" s="2">
        <v>42863.518916979199</v>
      </c>
      <c r="B138" s="1" t="s">
        <v>23</v>
      </c>
      <c r="H138" s="1" t="s">
        <v>34</v>
      </c>
      <c r="I138" s="1" t="s">
        <v>26</v>
      </c>
      <c r="J138" s="1" t="s">
        <v>26</v>
      </c>
      <c r="K138" s="1" t="s">
        <v>25</v>
      </c>
      <c r="L138" s="1" t="s">
        <v>25</v>
      </c>
      <c r="S138" s="1" t="s">
        <v>25</v>
      </c>
      <c r="V138" s="1" t="s">
        <v>25</v>
      </c>
      <c r="W138" s="1" t="s">
        <v>25</v>
      </c>
      <c r="X138" s="3">
        <v>0</v>
      </c>
    </row>
    <row r="139" spans="1:24" ht="14.25" x14ac:dyDescent="0.2">
      <c r="A139" s="2">
        <v>42863.556520034697</v>
      </c>
      <c r="B139" s="1" t="s">
        <v>23</v>
      </c>
      <c r="H139" s="1" t="s">
        <v>27</v>
      </c>
      <c r="I139" s="1" t="s">
        <v>25</v>
      </c>
      <c r="J139" s="1" t="s">
        <v>26</v>
      </c>
      <c r="K139" s="1" t="s">
        <v>25</v>
      </c>
      <c r="L139" s="1" t="s">
        <v>25</v>
      </c>
      <c r="S139" s="1" t="s">
        <v>25</v>
      </c>
      <c r="V139" s="1" t="s">
        <v>25</v>
      </c>
      <c r="W139" s="1" t="s">
        <v>26</v>
      </c>
      <c r="X139" s="3">
        <v>1</v>
      </c>
    </row>
    <row r="140" spans="1:24" ht="14.25" x14ac:dyDescent="0.2">
      <c r="A140" s="2">
        <v>42863.559195150498</v>
      </c>
      <c r="B140" s="1" t="s">
        <v>23</v>
      </c>
      <c r="H140" s="1" t="s">
        <v>32</v>
      </c>
      <c r="I140" s="1" t="s">
        <v>26</v>
      </c>
      <c r="J140" s="1" t="s">
        <v>25</v>
      </c>
      <c r="K140" s="1" t="s">
        <v>25</v>
      </c>
      <c r="L140" s="1" t="s">
        <v>25</v>
      </c>
      <c r="S140" s="1" t="s">
        <v>26</v>
      </c>
      <c r="T140" s="1" t="s">
        <v>40</v>
      </c>
      <c r="V140" s="1" t="s">
        <v>26</v>
      </c>
      <c r="W140" s="1" t="s">
        <v>26</v>
      </c>
      <c r="X140" s="3">
        <v>0.1</v>
      </c>
    </row>
    <row r="141" spans="1:24" ht="14.25" x14ac:dyDescent="0.2">
      <c r="A141" s="2">
        <v>42863.561849259298</v>
      </c>
      <c r="B141" s="1" t="s">
        <v>23</v>
      </c>
      <c r="H141" s="1" t="s">
        <v>27</v>
      </c>
      <c r="I141" s="1" t="s">
        <v>25</v>
      </c>
      <c r="J141" s="1" t="s">
        <v>26</v>
      </c>
      <c r="K141" s="1" t="s">
        <v>25</v>
      </c>
      <c r="L141" s="1" t="s">
        <v>25</v>
      </c>
      <c r="S141" s="1" t="s">
        <v>25</v>
      </c>
      <c r="V141" s="1" t="s">
        <v>25</v>
      </c>
      <c r="W141" s="1" t="s">
        <v>26</v>
      </c>
      <c r="X141" s="3">
        <v>1</v>
      </c>
    </row>
    <row r="142" spans="1:24" ht="14.25" x14ac:dyDescent="0.2">
      <c r="A142" s="2">
        <v>42863.563492326401</v>
      </c>
      <c r="B142" s="1" t="s">
        <v>23</v>
      </c>
      <c r="H142" s="1" t="s">
        <v>27</v>
      </c>
      <c r="I142" s="1" t="s">
        <v>26</v>
      </c>
      <c r="J142" s="1" t="s">
        <v>26</v>
      </c>
      <c r="K142" s="1" t="s">
        <v>25</v>
      </c>
      <c r="L142" s="1" t="s">
        <v>25</v>
      </c>
      <c r="S142" s="1" t="s">
        <v>25</v>
      </c>
      <c r="V142" s="1" t="s">
        <v>25</v>
      </c>
      <c r="W142" s="1" t="s">
        <v>25</v>
      </c>
      <c r="X142" s="3">
        <v>0.1</v>
      </c>
    </row>
    <row r="143" spans="1:24" x14ac:dyDescent="0.2">
      <c r="A143" s="8">
        <v>42863.600696562498</v>
      </c>
      <c r="B143" s="9" t="s">
        <v>23</v>
      </c>
      <c r="C143" s="10"/>
      <c r="D143" s="10"/>
      <c r="E143" s="10"/>
      <c r="F143" s="10"/>
      <c r="G143" s="10"/>
      <c r="H143" s="9" t="s">
        <v>32</v>
      </c>
      <c r="I143" s="9" t="s">
        <v>25</v>
      </c>
      <c r="J143" s="9" t="s">
        <v>26</v>
      </c>
      <c r="K143" s="9" t="s">
        <v>25</v>
      </c>
      <c r="L143" s="9" t="s">
        <v>25</v>
      </c>
      <c r="M143" s="10"/>
      <c r="N143" s="10"/>
      <c r="O143" s="10"/>
      <c r="P143" s="10"/>
      <c r="Q143" s="10"/>
      <c r="R143" s="10"/>
      <c r="S143" s="9" t="s">
        <v>25</v>
      </c>
      <c r="T143" s="10"/>
      <c r="U143" s="10"/>
      <c r="V143" s="9" t="s">
        <v>25</v>
      </c>
      <c r="W143" s="9" t="s">
        <v>25</v>
      </c>
      <c r="X143" s="11">
        <v>0.2</v>
      </c>
    </row>
    <row r="144" spans="1:24" x14ac:dyDescent="0.2">
      <c r="A144" s="8">
        <v>42863.60348020833</v>
      </c>
      <c r="B144" s="9" t="s">
        <v>23</v>
      </c>
      <c r="C144" s="10"/>
      <c r="D144" s="10"/>
      <c r="E144" s="10"/>
      <c r="F144" s="10"/>
      <c r="G144" s="10"/>
      <c r="H144" s="9" t="s">
        <v>32</v>
      </c>
      <c r="I144" s="9" t="s">
        <v>25</v>
      </c>
      <c r="J144" s="9" t="s">
        <v>26</v>
      </c>
      <c r="K144" s="9" t="s">
        <v>25</v>
      </c>
      <c r="L144" s="9" t="s">
        <v>25</v>
      </c>
      <c r="M144" s="10"/>
      <c r="N144" s="10"/>
      <c r="O144" s="10"/>
      <c r="P144" s="10"/>
      <c r="Q144" s="10"/>
      <c r="R144" s="10"/>
      <c r="S144" s="9" t="s">
        <v>25</v>
      </c>
      <c r="T144" s="10"/>
      <c r="U144" s="10"/>
      <c r="V144" s="9" t="s">
        <v>25</v>
      </c>
      <c r="W144" s="9" t="s">
        <v>25</v>
      </c>
      <c r="X144" s="11">
        <v>0.1</v>
      </c>
    </row>
    <row r="145" spans="1:24" x14ac:dyDescent="0.2">
      <c r="A145" s="8">
        <v>42863.638919560181</v>
      </c>
      <c r="B145" s="9" t="s">
        <v>29</v>
      </c>
      <c r="C145" s="9" t="s">
        <v>24</v>
      </c>
      <c r="D145" s="9" t="s">
        <v>31</v>
      </c>
      <c r="E145" s="9" t="s">
        <v>31</v>
      </c>
      <c r="F145" s="9" t="s">
        <v>30</v>
      </c>
      <c r="G145" s="9" t="s">
        <v>30</v>
      </c>
      <c r="H145" s="10"/>
      <c r="I145" s="10"/>
      <c r="J145" s="10"/>
      <c r="K145" s="10"/>
      <c r="L145" s="10"/>
      <c r="M145" s="9" t="s">
        <v>30</v>
      </c>
      <c r="N145" s="11">
        <v>0.8</v>
      </c>
      <c r="O145" s="9" t="s">
        <v>30</v>
      </c>
      <c r="P145" s="10"/>
      <c r="Q145" s="10"/>
      <c r="R145" s="10"/>
      <c r="S145" s="10"/>
      <c r="T145" s="10"/>
      <c r="U145" s="9" t="s">
        <v>30</v>
      </c>
      <c r="V145" s="10"/>
      <c r="W145" s="10"/>
      <c r="X145" s="10"/>
    </row>
    <row r="146" spans="1:24" x14ac:dyDescent="0.2">
      <c r="A146" s="8">
        <v>42863.656642638889</v>
      </c>
      <c r="B146" s="9" t="s">
        <v>23</v>
      </c>
      <c r="C146" s="10"/>
      <c r="D146" s="10"/>
      <c r="E146" s="10"/>
      <c r="F146" s="10"/>
      <c r="G146" s="10"/>
      <c r="H146" s="9" t="s">
        <v>24</v>
      </c>
      <c r="I146" s="9" t="s">
        <v>25</v>
      </c>
      <c r="J146" s="9" t="s">
        <v>26</v>
      </c>
      <c r="K146" s="9" t="s">
        <v>25</v>
      </c>
      <c r="L146" s="9" t="s">
        <v>25</v>
      </c>
      <c r="M146" s="10"/>
      <c r="N146" s="10"/>
      <c r="O146" s="10"/>
      <c r="P146" s="10"/>
      <c r="Q146" s="10"/>
      <c r="R146" s="10"/>
      <c r="S146" s="9" t="s">
        <v>26</v>
      </c>
      <c r="T146" s="9" t="s">
        <v>78</v>
      </c>
      <c r="U146" s="10"/>
      <c r="V146" s="9" t="s">
        <v>25</v>
      </c>
      <c r="W146" s="9" t="s">
        <v>25</v>
      </c>
      <c r="X146" s="11">
        <v>0.1</v>
      </c>
    </row>
    <row r="147" spans="1:24" x14ac:dyDescent="0.2">
      <c r="A147" s="8">
        <v>42863.671877476852</v>
      </c>
      <c r="B147" s="9" t="s">
        <v>23</v>
      </c>
      <c r="C147" s="10"/>
      <c r="D147" s="10"/>
      <c r="E147" s="10"/>
      <c r="F147" s="10"/>
      <c r="G147" s="10"/>
      <c r="H147" s="9" t="s">
        <v>27</v>
      </c>
      <c r="I147" s="9" t="s">
        <v>25</v>
      </c>
      <c r="J147" s="9" t="s">
        <v>26</v>
      </c>
      <c r="K147" s="9" t="s">
        <v>25</v>
      </c>
      <c r="L147" s="9" t="s">
        <v>26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9" t="s">
        <v>25</v>
      </c>
      <c r="W147" s="10"/>
      <c r="X147" s="10"/>
    </row>
    <row r="148" spans="1:24" x14ac:dyDescent="0.2">
      <c r="A148" s="8">
        <v>42863.693806712967</v>
      </c>
      <c r="B148" s="9" t="s">
        <v>23</v>
      </c>
      <c r="C148" s="10"/>
      <c r="D148" s="10"/>
      <c r="E148" s="10"/>
      <c r="F148" s="10"/>
      <c r="G148" s="10"/>
      <c r="H148" s="9" t="s">
        <v>27</v>
      </c>
      <c r="I148" s="9" t="s">
        <v>26</v>
      </c>
      <c r="J148" s="9" t="s">
        <v>25</v>
      </c>
      <c r="K148" s="9" t="s">
        <v>25</v>
      </c>
      <c r="L148" s="9" t="s">
        <v>25</v>
      </c>
      <c r="M148" s="10"/>
      <c r="N148" s="10"/>
      <c r="O148" s="10"/>
      <c r="P148" s="10"/>
      <c r="Q148" s="10"/>
      <c r="R148" s="10"/>
      <c r="S148" s="9" t="s">
        <v>25</v>
      </c>
      <c r="T148" s="10"/>
      <c r="U148" s="10"/>
      <c r="V148" s="9" t="s">
        <v>26</v>
      </c>
      <c r="W148" s="9" t="s">
        <v>26</v>
      </c>
      <c r="X148" s="11">
        <v>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H27" sqref="H27"/>
    </sheetView>
  </sheetViews>
  <sheetFormatPr baseColWidth="10" defaultColWidth="9.140625" defaultRowHeight="12.75" x14ac:dyDescent="0.2"/>
  <cols>
    <col min="1" max="1" width="23.5703125"/>
    <col min="2" max="1025" width="11.28515625"/>
  </cols>
  <sheetData>
    <row r="1" spans="1:6" x14ac:dyDescent="0.2">
      <c r="A1" t="s">
        <v>41</v>
      </c>
      <c r="B1">
        <v>2</v>
      </c>
      <c r="E1" t="s">
        <v>55</v>
      </c>
    </row>
    <row r="2" spans="1:6" x14ac:dyDescent="0.2">
      <c r="B2" t="s">
        <v>48</v>
      </c>
      <c r="C2" t="s">
        <v>49</v>
      </c>
    </row>
    <row r="3" spans="1:6" x14ac:dyDescent="0.2">
      <c r="A3" t="s">
        <v>42</v>
      </c>
      <c r="B3">
        <v>3</v>
      </c>
      <c r="C3">
        <v>8</v>
      </c>
      <c r="E3" t="s">
        <v>56</v>
      </c>
      <c r="F3" t="s">
        <v>61</v>
      </c>
    </row>
    <row r="4" spans="1:6" x14ac:dyDescent="0.2">
      <c r="A4" t="s">
        <v>43</v>
      </c>
      <c r="B4">
        <v>4</v>
      </c>
      <c r="C4">
        <v>9</v>
      </c>
      <c r="E4" t="s">
        <v>57</v>
      </c>
      <c r="F4" t="s">
        <v>62</v>
      </c>
    </row>
    <row r="5" spans="1:6" x14ac:dyDescent="0.2">
      <c r="A5" t="s">
        <v>44</v>
      </c>
      <c r="B5">
        <v>21</v>
      </c>
      <c r="C5">
        <v>22</v>
      </c>
      <c r="E5" t="s">
        <v>71</v>
      </c>
      <c r="F5" t="s">
        <v>72</v>
      </c>
    </row>
    <row r="6" spans="1:6" x14ac:dyDescent="0.2">
      <c r="A6" t="s">
        <v>45</v>
      </c>
      <c r="B6">
        <v>5</v>
      </c>
      <c r="C6">
        <v>10</v>
      </c>
      <c r="E6" t="s">
        <v>58</v>
      </c>
      <c r="F6" t="s">
        <v>63</v>
      </c>
    </row>
    <row r="7" spans="1:6" x14ac:dyDescent="0.2">
      <c r="A7" t="s">
        <v>50</v>
      </c>
      <c r="B7">
        <v>6</v>
      </c>
      <c r="C7">
        <v>11</v>
      </c>
      <c r="E7" t="s">
        <v>59</v>
      </c>
      <c r="F7" t="s">
        <v>64</v>
      </c>
    </row>
    <row r="8" spans="1:6" x14ac:dyDescent="0.2">
      <c r="A8" t="s">
        <v>47</v>
      </c>
      <c r="B8">
        <v>7</v>
      </c>
      <c r="C8">
        <v>12</v>
      </c>
      <c r="E8" t="s">
        <v>60</v>
      </c>
      <c r="F8" t="s">
        <v>65</v>
      </c>
    </row>
    <row r="9" spans="1:6" x14ac:dyDescent="0.2">
      <c r="A9" t="s">
        <v>51</v>
      </c>
      <c r="B9">
        <v>13</v>
      </c>
      <c r="C9">
        <v>23</v>
      </c>
      <c r="E9" t="s">
        <v>66</v>
      </c>
      <c r="F9" t="s">
        <v>73</v>
      </c>
    </row>
    <row r="10" spans="1:6" x14ac:dyDescent="0.2">
      <c r="A10" t="s">
        <v>52</v>
      </c>
      <c r="B10">
        <v>14</v>
      </c>
      <c r="C10">
        <v>24</v>
      </c>
      <c r="E10" t="s">
        <v>67</v>
      </c>
      <c r="F10" t="s">
        <v>74</v>
      </c>
    </row>
    <row r="11" spans="1:6" x14ac:dyDescent="0.2">
      <c r="A11" t="s">
        <v>53</v>
      </c>
      <c r="B11">
        <v>15</v>
      </c>
      <c r="C11">
        <v>19</v>
      </c>
      <c r="E11" t="s">
        <v>68</v>
      </c>
      <c r="F11" t="s">
        <v>75</v>
      </c>
    </row>
    <row r="12" spans="1:6" x14ac:dyDescent="0.2">
      <c r="A12" t="s">
        <v>54</v>
      </c>
      <c r="B12">
        <v>16</v>
      </c>
      <c r="C12">
        <v>20</v>
      </c>
      <c r="E12" t="s">
        <v>69</v>
      </c>
      <c r="F12" t="s">
        <v>70</v>
      </c>
    </row>
    <row r="20" spans="5:6" x14ac:dyDescent="0.2">
      <c r="E20">
        <f ca="1">COLUMN(INDIRECT(E1&amp;"1"))</f>
        <v>2</v>
      </c>
      <c r="F20" t="e">
        <f ca="1">COLUMN(INDIRECT(F1&amp;"1"))</f>
        <v>#REF!</v>
      </c>
    </row>
    <row r="21" spans="5:6" x14ac:dyDescent="0.2">
      <c r="E21" t="e">
        <f t="shared" ref="E21:F31" ca="1" si="0">COLUMN(INDIRECT(E2&amp;"1"))</f>
        <v>#REF!</v>
      </c>
      <c r="F21" t="e">
        <f t="shared" ca="1" si="0"/>
        <v>#REF!</v>
      </c>
    </row>
    <row r="22" spans="5:6" x14ac:dyDescent="0.2">
      <c r="E22">
        <f t="shared" ca="1" si="0"/>
        <v>3</v>
      </c>
      <c r="F22">
        <f t="shared" ca="1" si="0"/>
        <v>8</v>
      </c>
    </row>
    <row r="23" spans="5:6" x14ac:dyDescent="0.2">
      <c r="E23">
        <f t="shared" ca="1" si="0"/>
        <v>4</v>
      </c>
      <c r="F23">
        <f t="shared" ca="1" si="0"/>
        <v>9</v>
      </c>
    </row>
    <row r="24" spans="5:6" x14ac:dyDescent="0.2">
      <c r="E24">
        <f t="shared" ca="1" si="0"/>
        <v>21</v>
      </c>
      <c r="F24">
        <f t="shared" ca="1" si="0"/>
        <v>22</v>
      </c>
    </row>
    <row r="25" spans="5:6" x14ac:dyDescent="0.2">
      <c r="E25">
        <f t="shared" ca="1" si="0"/>
        <v>5</v>
      </c>
      <c r="F25">
        <f t="shared" ca="1" si="0"/>
        <v>10</v>
      </c>
    </row>
    <row r="26" spans="5:6" x14ac:dyDescent="0.2">
      <c r="E26">
        <f t="shared" ca="1" si="0"/>
        <v>6</v>
      </c>
      <c r="F26">
        <f t="shared" ca="1" si="0"/>
        <v>11</v>
      </c>
    </row>
    <row r="27" spans="5:6" x14ac:dyDescent="0.2">
      <c r="E27">
        <f t="shared" ca="1" si="0"/>
        <v>7</v>
      </c>
      <c r="F27">
        <f t="shared" ca="1" si="0"/>
        <v>12</v>
      </c>
    </row>
    <row r="28" spans="5:6" x14ac:dyDescent="0.2">
      <c r="E28">
        <f t="shared" ca="1" si="0"/>
        <v>13</v>
      </c>
      <c r="F28">
        <f t="shared" ca="1" si="0"/>
        <v>23</v>
      </c>
    </row>
    <row r="29" spans="5:6" x14ac:dyDescent="0.2">
      <c r="E29">
        <f t="shared" ca="1" si="0"/>
        <v>14</v>
      </c>
      <c r="F29">
        <f t="shared" ca="1" si="0"/>
        <v>24</v>
      </c>
    </row>
    <row r="30" spans="5:6" x14ac:dyDescent="0.2">
      <c r="E30">
        <f t="shared" ca="1" si="0"/>
        <v>15</v>
      </c>
      <c r="F30">
        <f t="shared" ca="1" si="0"/>
        <v>19</v>
      </c>
    </row>
    <row r="31" spans="5:6" x14ac:dyDescent="0.2">
      <c r="E31">
        <f t="shared" ca="1" si="0"/>
        <v>16</v>
      </c>
      <c r="F31">
        <f t="shared" ca="1" si="0"/>
        <v>20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zoomScaleNormal="100" workbookViewId="0">
      <selection activeCell="L145" sqref="L145"/>
    </sheetView>
  </sheetViews>
  <sheetFormatPr baseColWidth="10" defaultColWidth="9.140625" defaultRowHeight="12.75" x14ac:dyDescent="0.2"/>
  <cols>
    <col min="1" max="1" width="20.42578125"/>
    <col min="2" max="1025" width="11.28515625"/>
  </cols>
  <sheetData>
    <row r="1" spans="1:25" ht="14.25" x14ac:dyDescent="0.2">
      <c r="A1" t="s">
        <v>0</v>
      </c>
      <c r="B1" s="1" t="s">
        <v>41</v>
      </c>
      <c r="C1" t="s">
        <v>42</v>
      </c>
      <c r="D1" t="s">
        <v>43</v>
      </c>
      <c r="E1" s="1" t="s">
        <v>44</v>
      </c>
      <c r="F1" t="s">
        <v>45</v>
      </c>
      <c r="G1" t="s">
        <v>46</v>
      </c>
      <c r="H1" s="1" t="s">
        <v>47</v>
      </c>
      <c r="I1" t="s">
        <v>51</v>
      </c>
      <c r="J1" s="1" t="s">
        <v>52</v>
      </c>
      <c r="K1" s="1" t="s">
        <v>53</v>
      </c>
      <c r="L1" t="s">
        <v>15</v>
      </c>
      <c r="M1" s="1"/>
      <c r="S1" s="1"/>
      <c r="T1" s="1"/>
      <c r="W1" s="1"/>
      <c r="X1" s="1"/>
      <c r="Y1" s="1"/>
    </row>
    <row r="2" spans="1:25" x14ac:dyDescent="0.2">
      <c r="A2" s="4">
        <f>rep!A2</f>
        <v>42861.785848379601</v>
      </c>
      <c r="B2" s="5" t="str">
        <f ca="1">INDIRECT(ADDRESS(ROW(A2),config!B$1, , ,"rep"))</f>
        <v>Français</v>
      </c>
      <c r="C2" s="6" t="str">
        <f ca="1">IF(B2="Français",INDIRECT(ADDRESS(ROW(A2),config!C$3, , ,"rep")),INDIRECT(ADDRESS(ROW(A2),config!B$3, , ,"rep")))</f>
        <v>18-25</v>
      </c>
      <c r="D2" s="7" t="b">
        <f ca="1">IF(B2="Français",IF(INDIRECT(ADDRESS(ROW(A2),config!C$4, , ,"rep"))="Oui",TRUE()),IF(INDIRECT(ADDRESS(ROW(A2),config!B$4, , ,"rep"))="Yes",TRUE()))</f>
        <v>1</v>
      </c>
      <c r="E2" s="7" t="b">
        <f ca="1">IF(B2="Français",IF(INDIRECT(ADDRESS(ROW(A2),config!C$5, , ,"rep"))="Oui",TRUE()),IF(INDIRECT(ADDRESS(ROW(A2),config!B$5, , ,"rep"))="Yes",TRUE()))</f>
        <v>1</v>
      </c>
      <c r="F2" t="b">
        <f ca="1">IF(B2="Français",IF(INDIRECT(ADDRESS(ROW(A2),config!C$6, , ,"rep"))="Oui",TRUE()),IF(INDIRECT(ADDRESS(ROW(A2),config!B$6, , ,"rep"))="Yes",TRUE()))</f>
        <v>0</v>
      </c>
      <c r="G2" t="b">
        <f ca="1">IF(B2="Français",IF(INDIRECT(ADDRESS(ROW(A2),config!C$7, , ,"rep"))="Oui",TRUE()),IF(INDIRECT(ADDRESS(ROW(A2),config!B$7, , ,"rep"))="Yes",TRUE()))</f>
        <v>1</v>
      </c>
      <c r="H2" t="b">
        <f ca="1">IF(B2="Français",IF(INDIRECT(ADDRESS(ROW(A2),config!C$8, , ,"rep"))="Oui",TRUE()),IF(INDIRECT(ADDRESS(ROW(A2),config!B$8, , ,"rep"))="Yes",TRUE()))</f>
        <v>1</v>
      </c>
      <c r="I2" t="b">
        <f ca="1">IF(B2="Français",IF(INDIRECT(ADDRESS(ROW(A2),config!C$9, , ,"rep"))="Oui",TRUE()),IF(INDIRECT(ADDRESS(ROW(A2),config!B$9, , ,"rep"))="Yes",TRUE()))</f>
        <v>1</v>
      </c>
      <c r="J2">
        <f ca="1">IF(B2="Français",INDIRECT(ADDRESS(ROW(A2),config!C$10, , ,"rep")),INDIRECT(ADDRESS(ROW(A2),config!B$10, , ,"rep")))</f>
        <v>0</v>
      </c>
      <c r="K2" s="5" t="b">
        <f ca="1">IF(B2="Français",IF(INDIRECT(ADDRESS(ROW(A2),config!C$11, , ,"rep"))="Oui",TRUE()),IF(INDIRECT(ADDRESS(ROW(A2),config!B$11, , ,"rep"))="Yes",TRUE()))</f>
        <v>1</v>
      </c>
    </row>
    <row r="3" spans="1:25" x14ac:dyDescent="0.2">
      <c r="A3" s="4">
        <f>rep!A3</f>
        <v>42861.786090451402</v>
      </c>
      <c r="B3" s="5" t="str">
        <f ca="1">INDIRECT(ADDRESS(ROW(A3),config!B$1, , ,"rep"))</f>
        <v>Français</v>
      </c>
      <c r="C3" s="6" t="str">
        <f ca="1">IF(B3="Français",INDIRECT(ADDRESS(ROW(A3),config!C$3, , ,"rep")),INDIRECT(ADDRESS(ROW(A3),config!B$3, , ,"rep")))</f>
        <v>26-35</v>
      </c>
      <c r="D3" s="7" t="b">
        <f ca="1">IF(B3="Français",IF(INDIRECT(ADDRESS(ROW(A3),config!C$4, , ,"rep"))="Oui",TRUE()),IF(INDIRECT(ADDRESS(ROW(A3),config!B$4, , ,"rep"))="Yes",TRUE()))</f>
        <v>0</v>
      </c>
      <c r="E3" s="7" t="b">
        <f ca="1">IF(B3="Français",IF(INDIRECT(ADDRESS(ROW(A3),config!C$5, , ,"rep"))="Oui",TRUE()),IF(INDIRECT(ADDRESS(ROW(A3),config!B$5, , ,"rep"))="Yes",TRUE()))</f>
        <v>0</v>
      </c>
      <c r="F3" t="b">
        <f ca="1">IF(B3="Français",IF(INDIRECT(ADDRESS(ROW(A3),config!C$6, , ,"rep"))="Oui",TRUE()),IF(INDIRECT(ADDRESS(ROW(A3),config!B$6, , ,"rep"))="Yes",TRUE()))</f>
        <v>0</v>
      </c>
      <c r="G3" t="b">
        <f ca="1">IF(B3="Français",IF(INDIRECT(ADDRESS(ROW(A3),config!C$7, , ,"rep"))="Oui",TRUE()),IF(INDIRECT(ADDRESS(ROW(A3),config!B$7, , ,"rep"))="Yes",TRUE()))</f>
        <v>1</v>
      </c>
      <c r="H3" t="b">
        <f ca="1">IF(B3="Français",IF(INDIRECT(ADDRESS(ROW(A3),config!C$8, , ,"rep"))="Oui",TRUE()),IF(INDIRECT(ADDRESS(ROW(A3),config!B$8, , ,"rep"))="Yes",TRUE()))</f>
        <v>0</v>
      </c>
      <c r="I3" t="b">
        <f ca="1">IF(B3="Français",IF(INDIRECT(ADDRESS(ROW(A3),config!C$9, , ,"rep"))="Oui",TRUE()),IF(INDIRECT(ADDRESS(ROW(A3),config!B$9, , ,"rep"))="Yes",TRUE()))</f>
        <v>0</v>
      </c>
      <c r="J3">
        <f ca="1">IF(B3="Français",INDIRECT(ADDRESS(ROW(A3),config!C$10, , ,"rep")),INDIRECT(ADDRESS(ROW(A3),config!B$10, , ,"rep")))</f>
        <v>0</v>
      </c>
      <c r="K3" s="5" t="b">
        <f ca="1">IF(B3="Français",IF(INDIRECT(ADDRESS(ROW(A3),config!C$11, , ,"rep"))="Oui",TRUE()),IF(INDIRECT(ADDRESS(ROW(A3),config!B$11, , ,"rep"))="Yes",TRUE()))</f>
        <v>0</v>
      </c>
    </row>
    <row r="4" spans="1:25" x14ac:dyDescent="0.2">
      <c r="A4" s="4">
        <f>rep!A4</f>
        <v>42861.789192615703</v>
      </c>
      <c r="B4" s="5" t="str">
        <f ca="1">INDIRECT(ADDRESS(ROW(A4),config!B$1, , ,"rep"))</f>
        <v>Français</v>
      </c>
      <c r="C4" s="6" t="str">
        <f ca="1">IF(B4="Français",INDIRECT(ADDRESS(ROW(A4),config!C$3, , ,"rep")),INDIRECT(ADDRESS(ROW(A4),config!B$3, , ,"rep")))</f>
        <v>18-25</v>
      </c>
      <c r="D4" s="7" t="b">
        <f ca="1">IF(B4="Français",IF(INDIRECT(ADDRESS(ROW(A4),config!C$4, , ,"rep"))="Oui",TRUE()),IF(INDIRECT(ADDRESS(ROW(A4),config!B$4, , ,"rep"))="Yes",TRUE()))</f>
        <v>1</v>
      </c>
      <c r="E4" s="7" t="b">
        <f ca="1">IF(B4="Français",IF(INDIRECT(ADDRESS(ROW(A4),config!C$5, , ,"rep"))="Oui",TRUE()),IF(INDIRECT(ADDRESS(ROW(A4),config!B$5, , ,"rep"))="Yes",TRUE()))</f>
        <v>1</v>
      </c>
      <c r="F4" t="b">
        <f ca="1">IF(B4="Français",IF(INDIRECT(ADDRESS(ROW(A4),config!C$6, , ,"rep"))="Oui",TRUE()),IF(INDIRECT(ADDRESS(ROW(A4),config!B$6, , ,"rep"))="Yes",TRUE()))</f>
        <v>0</v>
      </c>
      <c r="G4" t="b">
        <f ca="1">IF(B4="Français",IF(INDIRECT(ADDRESS(ROW(A4),config!C$7, , ,"rep"))="Oui",TRUE()),IF(INDIRECT(ADDRESS(ROW(A4),config!B$7, , ,"rep"))="Yes",TRUE()))</f>
        <v>1</v>
      </c>
      <c r="H4" t="b">
        <f ca="1">IF(B4="Français",IF(INDIRECT(ADDRESS(ROW(A4),config!C$8, , ,"rep"))="Oui",TRUE()),IF(INDIRECT(ADDRESS(ROW(A4),config!B$8, , ,"rep"))="Yes",TRUE()))</f>
        <v>1</v>
      </c>
      <c r="I4" t="b">
        <f ca="1">IF(B4="Français",IF(INDIRECT(ADDRESS(ROW(A4),config!C$9, , ,"rep"))="Oui",TRUE()),IF(INDIRECT(ADDRESS(ROW(A4),config!B$9, , ,"rep"))="Yes",TRUE()))</f>
        <v>1</v>
      </c>
      <c r="J4">
        <f ca="1">IF(B4="Français",INDIRECT(ADDRESS(ROW(A4),config!C$10, , ,"rep")),INDIRECT(ADDRESS(ROW(A4),config!B$10, , ,"rep")))</f>
        <v>0.2</v>
      </c>
      <c r="K4" s="5" t="b">
        <f ca="1">IF(B4="Français",IF(INDIRECT(ADDRESS(ROW(A4),config!C$11, , ,"rep"))="Oui",TRUE()),IF(INDIRECT(ADDRESS(ROW(A4),config!B$11, , ,"rep"))="Yes",TRUE()))</f>
        <v>1</v>
      </c>
    </row>
    <row r="5" spans="1:25" x14ac:dyDescent="0.2">
      <c r="A5" s="4">
        <f>rep!A5</f>
        <v>42861.789785995403</v>
      </c>
      <c r="B5" s="5" t="str">
        <f ca="1">INDIRECT(ADDRESS(ROW(A5),config!B$1, , ,"rep"))</f>
        <v>Français</v>
      </c>
      <c r="C5" s="6" t="str">
        <f ca="1">IF(B5="Français",INDIRECT(ADDRESS(ROW(A5),config!C$3, , ,"rep")),INDIRECT(ADDRESS(ROW(A5),config!B$3, , ,"rep")))</f>
        <v>18-25</v>
      </c>
      <c r="D5" s="7" t="b">
        <f ca="1">IF(B5="Français",IF(INDIRECT(ADDRESS(ROW(A5),config!C$4, , ,"rep"))="Oui",TRUE()),IF(INDIRECT(ADDRESS(ROW(A5),config!B$4, , ,"rep"))="Yes",TRUE()))</f>
        <v>1</v>
      </c>
      <c r="E5" s="7" t="b">
        <f ca="1">IF(B5="Français",IF(INDIRECT(ADDRESS(ROW(A5),config!C$5, , ,"rep"))="Oui",TRUE()),IF(INDIRECT(ADDRESS(ROW(A5),config!B$5, , ,"rep"))="Yes",TRUE()))</f>
        <v>1</v>
      </c>
      <c r="F5" t="b">
        <f ca="1">IF(B5="Français",IF(INDIRECT(ADDRESS(ROW(A5),config!C$6, , ,"rep"))="Oui",TRUE()),IF(INDIRECT(ADDRESS(ROW(A5),config!B$6, , ,"rep"))="Yes",TRUE()))</f>
        <v>0</v>
      </c>
      <c r="G5" t="b">
        <f ca="1">IF(B5="Français",IF(INDIRECT(ADDRESS(ROW(A5),config!C$7, , ,"rep"))="Oui",TRUE()),IF(INDIRECT(ADDRESS(ROW(A5),config!B$7, , ,"rep"))="Yes",TRUE()))</f>
        <v>1</v>
      </c>
      <c r="H5" t="b">
        <f ca="1">IF(B5="Français",IF(INDIRECT(ADDRESS(ROW(A5),config!C$8, , ,"rep"))="Oui",TRUE()),IF(INDIRECT(ADDRESS(ROW(A5),config!B$8, , ,"rep"))="Yes",TRUE()))</f>
        <v>0</v>
      </c>
      <c r="I5" t="b">
        <f ca="1">IF(B5="Français",IF(INDIRECT(ADDRESS(ROW(A5),config!C$9, , ,"rep"))="Oui",TRUE()),IF(INDIRECT(ADDRESS(ROW(A5),config!B$9, , ,"rep"))="Yes",TRUE()))</f>
        <v>0</v>
      </c>
      <c r="J5">
        <f ca="1">IF(B5="Français",INDIRECT(ADDRESS(ROW(A5),config!C$10, , ,"rep")),INDIRECT(ADDRESS(ROW(A5),config!B$10, , ,"rep")))</f>
        <v>0</v>
      </c>
      <c r="K5" s="5" t="b">
        <f ca="1">IF(B5="Français",IF(INDIRECT(ADDRESS(ROW(A5),config!C$11, , ,"rep"))="Oui",TRUE()),IF(INDIRECT(ADDRESS(ROW(A5),config!B$11, , ,"rep"))="Yes",TRUE()))</f>
        <v>0</v>
      </c>
    </row>
    <row r="6" spans="1:25" x14ac:dyDescent="0.2">
      <c r="A6" s="4">
        <f>rep!A6</f>
        <v>42861.789843645798</v>
      </c>
      <c r="B6" s="5" t="str">
        <f ca="1">INDIRECT(ADDRESS(ROW(A6),config!B$1, , ,"rep"))</f>
        <v>Français</v>
      </c>
      <c r="C6" s="6" t="str">
        <f ca="1">IF(B6="Français",INDIRECT(ADDRESS(ROW(A6),config!C$3, , ,"rep")),INDIRECT(ADDRESS(ROW(A6),config!B$3, , ,"rep")))</f>
        <v>18-25</v>
      </c>
      <c r="D6" s="7" t="b">
        <f ca="1">IF(B6="Français",IF(INDIRECT(ADDRESS(ROW(A6),config!C$4, , ,"rep"))="Oui",TRUE()),IF(INDIRECT(ADDRESS(ROW(A6),config!B$4, , ,"rep"))="Yes",TRUE()))</f>
        <v>1</v>
      </c>
      <c r="E6" s="7" t="b">
        <f ca="1">IF(B6="Français",IF(INDIRECT(ADDRESS(ROW(A6),config!C$5, , ,"rep"))="Oui",TRUE()),IF(INDIRECT(ADDRESS(ROW(A6),config!B$5, , ,"rep"))="Yes",TRUE()))</f>
        <v>1</v>
      </c>
      <c r="F6" t="b">
        <f ca="1">IF(B6="Français",IF(INDIRECT(ADDRESS(ROW(A6),config!C$6, , ,"rep"))="Oui",TRUE()),IF(INDIRECT(ADDRESS(ROW(A6),config!B$6, , ,"rep"))="Yes",TRUE()))</f>
        <v>0</v>
      </c>
      <c r="G6" t="b">
        <f ca="1">IF(B6="Français",IF(INDIRECT(ADDRESS(ROW(A6),config!C$7, , ,"rep"))="Oui",TRUE()),IF(INDIRECT(ADDRESS(ROW(A6),config!B$7, , ,"rep"))="Yes",TRUE()))</f>
        <v>1</v>
      </c>
      <c r="H6" t="b">
        <f ca="1">IF(B6="Français",IF(INDIRECT(ADDRESS(ROW(A6),config!C$8, , ,"rep"))="Oui",TRUE()),IF(INDIRECT(ADDRESS(ROW(A6),config!B$8, , ,"rep"))="Yes",TRUE()))</f>
        <v>0</v>
      </c>
      <c r="I6" t="b">
        <f ca="1">IF(B6="Français",IF(INDIRECT(ADDRESS(ROW(A6),config!C$9, , ,"rep"))="Oui",TRUE()),IF(INDIRECT(ADDRESS(ROW(A6),config!B$9, , ,"rep"))="Yes",TRUE()))</f>
        <v>0</v>
      </c>
      <c r="J6">
        <f ca="1">IF(B6="Français",INDIRECT(ADDRESS(ROW(A6),config!C$10, , ,"rep")),INDIRECT(ADDRESS(ROW(A6),config!B$10, , ,"rep")))</f>
        <v>0</v>
      </c>
      <c r="K6" s="5" t="b">
        <f ca="1">IF(B6="Français",IF(INDIRECT(ADDRESS(ROW(A6),config!C$11, , ,"rep"))="Oui",TRUE()),IF(INDIRECT(ADDRESS(ROW(A6),config!B$11, , ,"rep"))="Yes",TRUE()))</f>
        <v>0</v>
      </c>
    </row>
    <row r="7" spans="1:25" x14ac:dyDescent="0.2">
      <c r="A7" s="4">
        <f>rep!A7</f>
        <v>42861.791712291699</v>
      </c>
      <c r="B7" s="5" t="str">
        <f ca="1">INDIRECT(ADDRESS(ROW(A7),config!B$1, , ,"rep"))</f>
        <v>Français</v>
      </c>
      <c r="C7" s="6" t="str">
        <f ca="1">IF(B7="Français",INDIRECT(ADDRESS(ROW(A7),config!C$3, , ,"rep")),INDIRECT(ADDRESS(ROW(A7),config!B$3, , ,"rep")))</f>
        <v>18-25</v>
      </c>
      <c r="D7" s="7" t="b">
        <f ca="1">IF(B7="Français",IF(INDIRECT(ADDRESS(ROW(A7),config!C$4, , ,"rep"))="Oui",TRUE()),IF(INDIRECT(ADDRESS(ROW(A7),config!B$4, , ,"rep"))="Yes",TRUE()))</f>
        <v>0</v>
      </c>
      <c r="E7" s="7" t="b">
        <f ca="1">IF(B7="Français",IF(INDIRECT(ADDRESS(ROW(A7),config!C$5, , ,"rep"))="Oui",TRUE()),IF(INDIRECT(ADDRESS(ROW(A7),config!B$5, , ,"rep"))="Yes",TRUE()))</f>
        <v>1</v>
      </c>
      <c r="F7" t="b">
        <f ca="1">IF(B7="Français",IF(INDIRECT(ADDRESS(ROW(A7),config!C$6, , ,"rep"))="Oui",TRUE()),IF(INDIRECT(ADDRESS(ROW(A7),config!B$6, , ,"rep"))="Yes",TRUE()))</f>
        <v>0</v>
      </c>
      <c r="G7" t="b">
        <f ca="1">IF(B7="Français",IF(INDIRECT(ADDRESS(ROW(A7),config!C$7, , ,"rep"))="Oui",TRUE()),IF(INDIRECT(ADDRESS(ROW(A7),config!B$7, , ,"rep"))="Yes",TRUE()))</f>
        <v>1</v>
      </c>
      <c r="H7" t="b">
        <f ca="1">IF(B7="Français",IF(INDIRECT(ADDRESS(ROW(A7),config!C$8, , ,"rep"))="Oui",TRUE()),IF(INDIRECT(ADDRESS(ROW(A7),config!B$8, , ,"rep"))="Yes",TRUE()))</f>
        <v>1</v>
      </c>
      <c r="I7" t="b">
        <f ca="1">IF(B7="Français",IF(INDIRECT(ADDRESS(ROW(A7),config!C$9, , ,"rep"))="Oui",TRUE()),IF(INDIRECT(ADDRESS(ROW(A7),config!B$9, , ,"rep"))="Yes",TRUE()))</f>
        <v>1</v>
      </c>
      <c r="J7">
        <f ca="1">IF(B7="Français",INDIRECT(ADDRESS(ROW(A7),config!C$10, , ,"rep")),INDIRECT(ADDRESS(ROW(A7),config!B$10, , ,"rep")))</f>
        <v>0.25</v>
      </c>
      <c r="K7" s="5" t="b">
        <f ca="1">IF(B7="Français",IF(INDIRECT(ADDRESS(ROW(A7),config!C$11, , ,"rep"))="Oui",TRUE()),IF(INDIRECT(ADDRESS(ROW(A7),config!B$11, , ,"rep"))="Yes",TRUE()))</f>
        <v>1</v>
      </c>
    </row>
    <row r="8" spans="1:25" x14ac:dyDescent="0.2">
      <c r="A8" s="4">
        <f>rep!A8</f>
        <v>42861.798622488401</v>
      </c>
      <c r="B8" s="5" t="str">
        <f ca="1">INDIRECT(ADDRESS(ROW(A8),config!B$1, , ,"rep"))</f>
        <v>Français</v>
      </c>
      <c r="C8" s="6" t="str">
        <f ca="1">IF(B8="Français",INDIRECT(ADDRESS(ROW(A8),config!C$3, , ,"rep")),INDIRECT(ADDRESS(ROW(A8),config!B$3, , ,"rep")))</f>
        <v>18-25</v>
      </c>
      <c r="D8" s="7" t="b">
        <f ca="1">IF(B8="Français",IF(INDIRECT(ADDRESS(ROW(A8),config!C$4, , ,"rep"))="Oui",TRUE()),IF(INDIRECT(ADDRESS(ROW(A8),config!B$4, , ,"rep"))="Yes",TRUE()))</f>
        <v>0</v>
      </c>
      <c r="E8" s="7" t="b">
        <f ca="1">IF(B8="Français",IF(INDIRECT(ADDRESS(ROW(A8),config!C$5, , ,"rep"))="Oui",TRUE()),IF(INDIRECT(ADDRESS(ROW(A8),config!B$5, , ,"rep"))="Yes",TRUE()))</f>
        <v>0</v>
      </c>
      <c r="F8" t="b">
        <f ca="1">IF(B8="Français",IF(INDIRECT(ADDRESS(ROW(A8),config!C$6, , ,"rep"))="Oui",TRUE()),IF(INDIRECT(ADDRESS(ROW(A8),config!B$6, , ,"rep"))="Yes",TRUE()))</f>
        <v>1</v>
      </c>
      <c r="G8" t="b">
        <f ca="1">IF(B8="Français",IF(INDIRECT(ADDRESS(ROW(A8),config!C$7, , ,"rep"))="Oui",TRUE()),IF(INDIRECT(ADDRESS(ROW(A8),config!B$7, , ,"rep"))="Yes",TRUE()))</f>
        <v>1</v>
      </c>
      <c r="H8" t="b">
        <f ca="1">IF(B8="Français",IF(INDIRECT(ADDRESS(ROW(A8),config!C$8, , ,"rep"))="Oui",TRUE()),IF(INDIRECT(ADDRESS(ROW(A8),config!B$8, , ,"rep"))="Yes",TRUE()))</f>
        <v>1</v>
      </c>
      <c r="I8" t="b">
        <f ca="1">IF(B8="Français",IF(INDIRECT(ADDRESS(ROW(A8),config!C$9, , ,"rep"))="Oui",TRUE()),IF(INDIRECT(ADDRESS(ROW(A8),config!B$9, , ,"rep"))="Yes",TRUE()))</f>
        <v>1</v>
      </c>
      <c r="J8">
        <f ca="1">IF(B8="Français",INDIRECT(ADDRESS(ROW(A8),config!C$10, , ,"rep")),INDIRECT(ADDRESS(ROW(A8),config!B$10, , ,"rep")))</f>
        <v>0.2</v>
      </c>
      <c r="K8" s="5" t="b">
        <f ca="1">IF(B8="Français",IF(INDIRECT(ADDRESS(ROW(A8),config!C$11, , ,"rep"))="Oui",TRUE()),IF(INDIRECT(ADDRESS(ROW(A8),config!B$11, , ,"rep"))="Yes",TRUE()))</f>
        <v>1</v>
      </c>
    </row>
    <row r="9" spans="1:25" x14ac:dyDescent="0.2">
      <c r="A9" s="4">
        <f>rep!A9</f>
        <v>42861.801474467597</v>
      </c>
      <c r="B9" s="5" t="str">
        <f ca="1">INDIRECT(ADDRESS(ROW(A9),config!B$1, , ,"rep"))</f>
        <v>Français</v>
      </c>
      <c r="C9" s="6" t="str">
        <f ca="1">IF(B9="Français",INDIRECT(ADDRESS(ROW(A9),config!C$3, , ,"rep")),INDIRECT(ADDRESS(ROW(A9),config!B$3, , ,"rep")))</f>
        <v>18-25</v>
      </c>
      <c r="D9" s="7" t="b">
        <f ca="1">IF(B9="Français",IF(INDIRECT(ADDRESS(ROW(A9),config!C$4, , ,"rep"))="Oui",TRUE()),IF(INDIRECT(ADDRESS(ROW(A9),config!B$4, , ,"rep"))="Yes",TRUE()))</f>
        <v>0</v>
      </c>
      <c r="E9" s="7" t="b">
        <f ca="1">IF(B9="Français",IF(INDIRECT(ADDRESS(ROW(A9),config!C$5, , ,"rep"))="Oui",TRUE()),IF(INDIRECT(ADDRESS(ROW(A9),config!B$5, , ,"rep"))="Yes",TRUE()))</f>
        <v>0</v>
      </c>
      <c r="F9" t="b">
        <f ca="1">IF(B9="Français",IF(INDIRECT(ADDRESS(ROW(A9),config!C$6, , ,"rep"))="Oui",TRUE()),IF(INDIRECT(ADDRESS(ROW(A9),config!B$6, , ,"rep"))="Yes",TRUE()))</f>
        <v>0</v>
      </c>
      <c r="G9" t="b">
        <f ca="1">IF(B9="Français",IF(INDIRECT(ADDRESS(ROW(A9),config!C$7, , ,"rep"))="Oui",TRUE()),IF(INDIRECT(ADDRESS(ROW(A9),config!B$7, , ,"rep"))="Yes",TRUE()))</f>
        <v>1</v>
      </c>
      <c r="H9" t="b">
        <f ca="1">IF(B9="Français",IF(INDIRECT(ADDRESS(ROW(A9),config!C$8, , ,"rep"))="Oui",TRUE()),IF(INDIRECT(ADDRESS(ROW(A9),config!B$8, , ,"rep"))="Yes",TRUE()))</f>
        <v>1</v>
      </c>
      <c r="I9" t="b">
        <f ca="1">IF(B9="Français",IF(INDIRECT(ADDRESS(ROW(A9),config!C$9, , ,"rep"))="Oui",TRUE()),IF(INDIRECT(ADDRESS(ROW(A9),config!B$9, , ,"rep"))="Yes",TRUE()))</f>
        <v>1</v>
      </c>
      <c r="J9">
        <f ca="1">IF(B9="Français",INDIRECT(ADDRESS(ROW(A9),config!C$10, , ,"rep")),INDIRECT(ADDRESS(ROW(A9),config!B$10, , ,"rep")))</f>
        <v>0</v>
      </c>
      <c r="K9" s="5" t="b">
        <f ca="1">IF(B9="Français",IF(INDIRECT(ADDRESS(ROW(A9),config!C$11, , ,"rep"))="Oui",TRUE()),IF(INDIRECT(ADDRESS(ROW(A9),config!B$11, , ,"rep"))="Yes",TRUE()))</f>
        <v>1</v>
      </c>
    </row>
    <row r="10" spans="1:25" x14ac:dyDescent="0.2">
      <c r="A10" s="4">
        <f>rep!A10</f>
        <v>42861.802562881901</v>
      </c>
      <c r="B10" s="5" t="str">
        <f ca="1">INDIRECT(ADDRESS(ROW(A10),config!B$1, , ,"rep"))</f>
        <v>Français</v>
      </c>
      <c r="C10" s="6" t="str">
        <f ca="1">IF(B10="Français",INDIRECT(ADDRESS(ROW(A10),config!C$3, , ,"rep")),INDIRECT(ADDRESS(ROW(A10),config!B$3, , ,"rep")))</f>
        <v>18-25</v>
      </c>
      <c r="D10" s="7" t="b">
        <f ca="1">IF(B10="Français",IF(INDIRECT(ADDRESS(ROW(A10),config!C$4, , ,"rep"))="Oui",TRUE()),IF(INDIRECT(ADDRESS(ROW(A10),config!B$4, , ,"rep"))="Yes",TRUE()))</f>
        <v>0</v>
      </c>
      <c r="E10" s="7" t="b">
        <f ca="1">IF(B10="Français",IF(INDIRECT(ADDRESS(ROW(A10),config!C$5, , ,"rep"))="Oui",TRUE()),IF(INDIRECT(ADDRESS(ROW(A10),config!B$5, , ,"rep"))="Yes",TRUE()))</f>
        <v>1</v>
      </c>
      <c r="F10" t="b">
        <f ca="1">IF(B10="Français",IF(INDIRECT(ADDRESS(ROW(A10),config!C$6, , ,"rep"))="Oui",TRUE()),IF(INDIRECT(ADDRESS(ROW(A10),config!B$6, , ,"rep"))="Yes",TRUE()))</f>
        <v>0</v>
      </c>
      <c r="G10" t="b">
        <f ca="1">IF(B10="Français",IF(INDIRECT(ADDRESS(ROW(A10),config!C$7, , ,"rep"))="Oui",TRUE()),IF(INDIRECT(ADDRESS(ROW(A10),config!B$7, , ,"rep"))="Yes",TRUE()))</f>
        <v>1</v>
      </c>
      <c r="H10" t="b">
        <f ca="1">IF(B10="Français",IF(INDIRECT(ADDRESS(ROW(A10),config!C$8, , ,"rep"))="Oui",TRUE()),IF(INDIRECT(ADDRESS(ROW(A10),config!B$8, , ,"rep"))="Yes",TRUE()))</f>
        <v>1</v>
      </c>
      <c r="I10" t="b">
        <f ca="1">IF(B10="Français",IF(INDIRECT(ADDRESS(ROW(A10),config!C$9, , ,"rep"))="Oui",TRUE()),IF(INDIRECT(ADDRESS(ROW(A10),config!B$9, , ,"rep"))="Yes",TRUE()))</f>
        <v>1</v>
      </c>
      <c r="J10">
        <f ca="1">IF(B10="Français",INDIRECT(ADDRESS(ROW(A10),config!C$10, , ,"rep")),INDIRECT(ADDRESS(ROW(A10),config!B$10, , ,"rep")))</f>
        <v>0.15</v>
      </c>
      <c r="K10" s="5" t="b">
        <f ca="1">IF(B10="Français",IF(INDIRECT(ADDRESS(ROW(A10),config!C$11, , ,"rep"))="Oui",TRUE()),IF(INDIRECT(ADDRESS(ROW(A10),config!B$11, , ,"rep"))="Yes",TRUE()))</f>
        <v>1</v>
      </c>
    </row>
    <row r="11" spans="1:25" x14ac:dyDescent="0.2">
      <c r="A11" s="4">
        <f>rep!A11</f>
        <v>42861.802641955997</v>
      </c>
      <c r="B11" s="5" t="str">
        <f ca="1">INDIRECT(ADDRESS(ROW(A11),config!B$1, , ,"rep"))</f>
        <v>Français</v>
      </c>
      <c r="C11" s="6" t="str">
        <f ca="1">IF(B11="Français",INDIRECT(ADDRESS(ROW(A11),config!C$3, , ,"rep")),INDIRECT(ADDRESS(ROW(A11),config!B$3, , ,"rep")))</f>
        <v>18-25</v>
      </c>
      <c r="D11" s="7" t="b">
        <f ca="1">IF(B11="Français",IF(INDIRECT(ADDRESS(ROW(A11),config!C$4, , ,"rep"))="Oui",TRUE()),IF(INDIRECT(ADDRESS(ROW(A11),config!B$4, , ,"rep"))="Yes",TRUE()))</f>
        <v>0</v>
      </c>
      <c r="E11" s="7" t="b">
        <f ca="1">IF(B11="Français",IF(INDIRECT(ADDRESS(ROW(A11),config!C$5, , ,"rep"))="Oui",TRUE()),IF(INDIRECT(ADDRESS(ROW(A11),config!B$5, , ,"rep"))="Yes",TRUE()))</f>
        <v>0</v>
      </c>
      <c r="F11" t="b">
        <f ca="1">IF(B11="Français",IF(INDIRECT(ADDRESS(ROW(A11),config!C$6, , ,"rep"))="Oui",TRUE()),IF(INDIRECT(ADDRESS(ROW(A11),config!B$6, , ,"rep"))="Yes",TRUE()))</f>
        <v>0</v>
      </c>
      <c r="G11" t="b">
        <f ca="1">IF(B11="Français",IF(INDIRECT(ADDRESS(ROW(A11),config!C$7, , ,"rep"))="Oui",TRUE()),IF(INDIRECT(ADDRESS(ROW(A11),config!B$7, , ,"rep"))="Yes",TRUE()))</f>
        <v>1</v>
      </c>
      <c r="H11" t="b">
        <f ca="1">IF(B11="Français",IF(INDIRECT(ADDRESS(ROW(A11),config!C$8, , ,"rep"))="Oui",TRUE()),IF(INDIRECT(ADDRESS(ROW(A11),config!B$8, , ,"rep"))="Yes",TRUE()))</f>
        <v>0</v>
      </c>
      <c r="I11" t="b">
        <f ca="1">IF(B11="Français",IF(INDIRECT(ADDRESS(ROW(A11),config!C$9, , ,"rep"))="Oui",TRUE()),IF(INDIRECT(ADDRESS(ROW(A11),config!B$9, , ,"rep"))="Yes",TRUE()))</f>
        <v>0</v>
      </c>
      <c r="J11">
        <f ca="1">IF(B11="Français",INDIRECT(ADDRESS(ROW(A11),config!C$10, , ,"rep")),INDIRECT(ADDRESS(ROW(A11),config!B$10, , ,"rep")))</f>
        <v>0</v>
      </c>
      <c r="K11" s="5" t="b">
        <f ca="1">IF(B11="Français",IF(INDIRECT(ADDRESS(ROW(A11),config!C$11, , ,"rep"))="Oui",TRUE()),IF(INDIRECT(ADDRESS(ROW(A11),config!B$11, , ,"rep"))="Yes",TRUE()))</f>
        <v>0</v>
      </c>
    </row>
    <row r="12" spans="1:25" x14ac:dyDescent="0.2">
      <c r="A12" s="4">
        <f>rep!A12</f>
        <v>42861.805265219897</v>
      </c>
      <c r="B12" s="5" t="str">
        <f ca="1">INDIRECT(ADDRESS(ROW(A12),config!B$1, , ,"rep"))</f>
        <v>Français</v>
      </c>
      <c r="C12" s="6" t="str">
        <f ca="1">IF(B12="Français",INDIRECT(ADDRESS(ROW(A12),config!C$3, , ,"rep")),INDIRECT(ADDRESS(ROW(A12),config!B$3, , ,"rep")))</f>
        <v>18-25</v>
      </c>
      <c r="D12" s="7" t="b">
        <f ca="1">IF(B12="Français",IF(INDIRECT(ADDRESS(ROW(A12),config!C$4, , ,"rep"))="Oui",TRUE()),IF(INDIRECT(ADDRESS(ROW(A12),config!B$4, , ,"rep"))="Yes",TRUE()))</f>
        <v>1</v>
      </c>
      <c r="E12" s="7" t="b">
        <f ca="1">IF(B12="Français",IF(INDIRECT(ADDRESS(ROW(A12),config!C$5, , ,"rep"))="Oui",TRUE()),IF(INDIRECT(ADDRESS(ROW(A12),config!B$5, , ,"rep"))="Yes",TRUE()))</f>
        <v>1</v>
      </c>
      <c r="F12" t="b">
        <f ca="1">IF(B12="Français",IF(INDIRECT(ADDRESS(ROW(A12),config!C$6, , ,"rep"))="Oui",TRUE()),IF(INDIRECT(ADDRESS(ROW(A12),config!B$6, , ,"rep"))="Yes",TRUE()))</f>
        <v>0</v>
      </c>
      <c r="G12" t="b">
        <f ca="1">IF(B12="Français",IF(INDIRECT(ADDRESS(ROW(A12),config!C$7, , ,"rep"))="Oui",TRUE()),IF(INDIRECT(ADDRESS(ROW(A12),config!B$7, , ,"rep"))="Yes",TRUE()))</f>
        <v>1</v>
      </c>
      <c r="H12" t="b">
        <f ca="1">IF(B12="Français",IF(INDIRECT(ADDRESS(ROW(A12),config!C$8, , ,"rep"))="Oui",TRUE()),IF(INDIRECT(ADDRESS(ROW(A12),config!B$8, , ,"rep"))="Yes",TRUE()))</f>
        <v>0</v>
      </c>
      <c r="I12" t="b">
        <f ca="1">IF(B12="Français",IF(INDIRECT(ADDRESS(ROW(A12),config!C$9, , ,"rep"))="Oui",TRUE()),IF(INDIRECT(ADDRESS(ROW(A12),config!B$9, , ,"rep"))="Yes",TRUE()))</f>
        <v>0</v>
      </c>
      <c r="J12">
        <f ca="1">IF(B12="Français",INDIRECT(ADDRESS(ROW(A12),config!C$10, , ,"rep")),INDIRECT(ADDRESS(ROW(A12),config!B$10, , ,"rep")))</f>
        <v>0</v>
      </c>
      <c r="K12" s="5" t="b">
        <f ca="1">IF(B12="Français",IF(INDIRECT(ADDRESS(ROW(A12),config!C$11, , ,"rep"))="Oui",TRUE()),IF(INDIRECT(ADDRESS(ROW(A12),config!B$11, , ,"rep"))="Yes",TRUE()))</f>
        <v>0</v>
      </c>
    </row>
    <row r="13" spans="1:25" x14ac:dyDescent="0.2">
      <c r="A13" s="4">
        <f>rep!A13</f>
        <v>42861.807027835603</v>
      </c>
      <c r="B13" s="5" t="str">
        <f ca="1">INDIRECT(ADDRESS(ROW(A13),config!B$1, , ,"rep"))</f>
        <v>Français</v>
      </c>
      <c r="C13" s="6" t="str">
        <f ca="1">IF(B13="Français",INDIRECT(ADDRESS(ROW(A13),config!C$3, , ,"rep")),INDIRECT(ADDRESS(ROW(A13),config!B$3, , ,"rep")))</f>
        <v>18-25</v>
      </c>
      <c r="D13" s="7" t="b">
        <f ca="1">IF(B13="Français",IF(INDIRECT(ADDRESS(ROW(A13),config!C$4, , ,"rep"))="Oui",TRUE()),IF(INDIRECT(ADDRESS(ROW(A13),config!B$4, , ,"rep"))="Yes",TRUE()))</f>
        <v>1</v>
      </c>
      <c r="E13" s="7" t="b">
        <f ca="1">IF(B13="Français",IF(INDIRECT(ADDRESS(ROW(A13),config!C$5, , ,"rep"))="Oui",TRUE()),IF(INDIRECT(ADDRESS(ROW(A13),config!B$5, , ,"rep"))="Yes",TRUE()))</f>
        <v>1</v>
      </c>
      <c r="F13" t="b">
        <f ca="1">IF(B13="Français",IF(INDIRECT(ADDRESS(ROW(A13),config!C$6, , ,"rep"))="Oui",TRUE()),IF(INDIRECT(ADDRESS(ROW(A13),config!B$6, , ,"rep"))="Yes",TRUE()))</f>
        <v>0</v>
      </c>
      <c r="G13" t="b">
        <f ca="1">IF(B13="Français",IF(INDIRECT(ADDRESS(ROW(A13),config!C$7, , ,"rep"))="Oui",TRUE()),IF(INDIRECT(ADDRESS(ROW(A13),config!B$7, , ,"rep"))="Yes",TRUE()))</f>
        <v>1</v>
      </c>
      <c r="H13" t="b">
        <f ca="1">IF(B13="Français",IF(INDIRECT(ADDRESS(ROW(A13),config!C$8, , ,"rep"))="Oui",TRUE()),IF(INDIRECT(ADDRESS(ROW(A13),config!B$8, , ,"rep"))="Yes",TRUE()))</f>
        <v>1</v>
      </c>
      <c r="I13" t="b">
        <f ca="1">IF(B13="Français",IF(INDIRECT(ADDRESS(ROW(A13),config!C$9, , ,"rep"))="Oui",TRUE()),IF(INDIRECT(ADDRESS(ROW(A13),config!B$9, , ,"rep"))="Yes",TRUE()))</f>
        <v>1</v>
      </c>
      <c r="J13">
        <f ca="1">IF(B13="Français",INDIRECT(ADDRESS(ROW(A13),config!C$10, , ,"rep")),INDIRECT(ADDRESS(ROW(A13),config!B$10, , ,"rep")))</f>
        <v>0</v>
      </c>
      <c r="K13" s="5" t="b">
        <f ca="1">IF(B13="Français",IF(INDIRECT(ADDRESS(ROW(A13),config!C$11, , ,"rep"))="Oui",TRUE()),IF(INDIRECT(ADDRESS(ROW(A13),config!B$11, , ,"rep"))="Yes",TRUE()))</f>
        <v>1</v>
      </c>
    </row>
    <row r="14" spans="1:25" x14ac:dyDescent="0.2">
      <c r="A14" s="4">
        <f>rep!A14</f>
        <v>42861.807531006903</v>
      </c>
      <c r="B14" s="5" t="str">
        <f ca="1">INDIRECT(ADDRESS(ROW(A14),config!B$1, , ,"rep"))</f>
        <v>Français</v>
      </c>
      <c r="C14" s="6" t="str">
        <f ca="1">IF(B14="Français",INDIRECT(ADDRESS(ROW(A14),config!C$3, , ,"rep")),INDIRECT(ADDRESS(ROW(A14),config!B$3, , ,"rep")))</f>
        <v>18-25</v>
      </c>
      <c r="D14" s="7" t="b">
        <f ca="1">IF(B14="Français",IF(INDIRECT(ADDRESS(ROW(A14),config!C$4, , ,"rep"))="Oui",TRUE()),IF(INDIRECT(ADDRESS(ROW(A14),config!B$4, , ,"rep"))="Yes",TRUE()))</f>
        <v>1</v>
      </c>
      <c r="E14" s="7" t="b">
        <f ca="1">IF(B14="Français",IF(INDIRECT(ADDRESS(ROW(A14),config!C$5, , ,"rep"))="Oui",TRUE()),IF(INDIRECT(ADDRESS(ROW(A14),config!B$5, , ,"rep"))="Yes",TRUE()))</f>
        <v>1</v>
      </c>
      <c r="F14" t="b">
        <f ca="1">IF(B14="Français",IF(INDIRECT(ADDRESS(ROW(A14),config!C$6, , ,"rep"))="Oui",TRUE()),IF(INDIRECT(ADDRESS(ROW(A14),config!B$6, , ,"rep"))="Yes",TRUE()))</f>
        <v>0</v>
      </c>
      <c r="G14" t="b">
        <f ca="1">IF(B14="Français",IF(INDIRECT(ADDRESS(ROW(A14),config!C$7, , ,"rep"))="Oui",TRUE()),IF(INDIRECT(ADDRESS(ROW(A14),config!B$7, , ,"rep"))="Yes",TRUE()))</f>
        <v>1</v>
      </c>
      <c r="H14" t="b">
        <f ca="1">IF(B14="Français",IF(INDIRECT(ADDRESS(ROW(A14),config!C$8, , ,"rep"))="Oui",TRUE()),IF(INDIRECT(ADDRESS(ROW(A14),config!B$8, , ,"rep"))="Yes",TRUE()))</f>
        <v>0</v>
      </c>
      <c r="I14" t="b">
        <f ca="1">IF(B14="Français",IF(INDIRECT(ADDRESS(ROW(A14),config!C$9, , ,"rep"))="Oui",TRUE()),IF(INDIRECT(ADDRESS(ROW(A14),config!B$9, , ,"rep"))="Yes",TRUE()))</f>
        <v>0</v>
      </c>
      <c r="J14">
        <f ca="1">IF(B14="Français",INDIRECT(ADDRESS(ROW(A14),config!C$10, , ,"rep")),INDIRECT(ADDRESS(ROW(A14),config!B$10, , ,"rep")))</f>
        <v>0</v>
      </c>
      <c r="K14" s="5" t="b">
        <f ca="1">IF(B14="Français",IF(INDIRECT(ADDRESS(ROW(A14),config!C$11, , ,"rep"))="Oui",TRUE()),IF(INDIRECT(ADDRESS(ROW(A14),config!B$11, , ,"rep"))="Yes",TRUE()))</f>
        <v>0</v>
      </c>
    </row>
    <row r="15" spans="1:25" x14ac:dyDescent="0.2">
      <c r="A15" s="4">
        <f>rep!A15</f>
        <v>42861.818416967602</v>
      </c>
      <c r="B15" s="5" t="str">
        <f ca="1">INDIRECT(ADDRESS(ROW(A15),config!B$1, , ,"rep"))</f>
        <v>Français</v>
      </c>
      <c r="C15" s="6" t="str">
        <f ca="1">IF(B15="Français",INDIRECT(ADDRESS(ROW(A15),config!C$3, , ,"rep")),INDIRECT(ADDRESS(ROW(A15),config!B$3, , ,"rep")))</f>
        <v>0-17</v>
      </c>
      <c r="D15" s="7" t="b">
        <f ca="1">IF(B15="Français",IF(INDIRECT(ADDRESS(ROW(A15),config!C$4, , ,"rep"))="Oui",TRUE()),IF(INDIRECT(ADDRESS(ROW(A15),config!B$4, , ,"rep"))="Yes",TRUE()))</f>
        <v>1</v>
      </c>
      <c r="E15" s="7" t="b">
        <f ca="1">IF(B15="Français",IF(INDIRECT(ADDRESS(ROW(A15),config!C$5, , ,"rep"))="Oui",TRUE()),IF(INDIRECT(ADDRESS(ROW(A15),config!B$5, , ,"rep"))="Yes",TRUE()))</f>
        <v>1</v>
      </c>
      <c r="F15" t="b">
        <f ca="1">IF(B15="Français",IF(INDIRECT(ADDRESS(ROW(A15),config!C$6, , ,"rep"))="Oui",TRUE()),IF(INDIRECT(ADDRESS(ROW(A15),config!B$6, , ,"rep"))="Yes",TRUE()))</f>
        <v>1</v>
      </c>
      <c r="G15" t="b">
        <f ca="1">IF(B15="Français",IF(INDIRECT(ADDRESS(ROW(A15),config!C$7, , ,"rep"))="Oui",TRUE()),IF(INDIRECT(ADDRESS(ROW(A15),config!B$7, , ,"rep"))="Yes",TRUE()))</f>
        <v>1</v>
      </c>
      <c r="H15" t="b">
        <f ca="1">IF(B15="Français",IF(INDIRECT(ADDRESS(ROW(A15),config!C$8, , ,"rep"))="Oui",TRUE()),IF(INDIRECT(ADDRESS(ROW(A15),config!B$8, , ,"rep"))="Yes",TRUE()))</f>
        <v>0</v>
      </c>
      <c r="I15" t="b">
        <f ca="1">IF(B15="Français",IF(INDIRECT(ADDRESS(ROW(A15),config!C$9, , ,"rep"))="Oui",TRUE()),IF(INDIRECT(ADDRESS(ROW(A15),config!B$9, , ,"rep"))="Yes",TRUE()))</f>
        <v>0</v>
      </c>
      <c r="J15">
        <f ca="1">IF(B15="Français",INDIRECT(ADDRESS(ROW(A15),config!C$10, , ,"rep")),INDIRECT(ADDRESS(ROW(A15),config!B$10, , ,"rep")))</f>
        <v>0</v>
      </c>
      <c r="K15" s="5" t="b">
        <f ca="1">IF(B15="Français",IF(INDIRECT(ADDRESS(ROW(A15),config!C$11, , ,"rep"))="Oui",TRUE()),IF(INDIRECT(ADDRESS(ROW(A15),config!B$11, , ,"rep"))="Yes",TRUE()))</f>
        <v>0</v>
      </c>
    </row>
    <row r="16" spans="1:25" x14ac:dyDescent="0.2">
      <c r="A16" s="4">
        <f>rep!A16</f>
        <v>42861.822969629597</v>
      </c>
      <c r="B16" s="5" t="str">
        <f ca="1">INDIRECT(ADDRESS(ROW(A16),config!B$1, , ,"rep"))</f>
        <v>Français</v>
      </c>
      <c r="C16" s="6" t="str">
        <f ca="1">IF(B16="Français",INDIRECT(ADDRESS(ROW(A16),config!C$3, , ,"rep")),INDIRECT(ADDRESS(ROW(A16),config!B$3, , ,"rep")))</f>
        <v>18-25</v>
      </c>
      <c r="D16" s="7" t="b">
        <f ca="1">IF(B16="Français",IF(INDIRECT(ADDRESS(ROW(A16),config!C$4, , ,"rep"))="Oui",TRUE()),IF(INDIRECT(ADDRESS(ROW(A16),config!B$4, , ,"rep"))="Yes",TRUE()))</f>
        <v>1</v>
      </c>
      <c r="E16" s="7" t="b">
        <f ca="1">IF(B16="Français",IF(INDIRECT(ADDRESS(ROW(A16),config!C$5, , ,"rep"))="Oui",TRUE()),IF(INDIRECT(ADDRESS(ROW(A16),config!B$5, , ,"rep"))="Yes",TRUE()))</f>
        <v>1</v>
      </c>
      <c r="F16" t="b">
        <f ca="1">IF(B16="Français",IF(INDIRECT(ADDRESS(ROW(A16),config!C$6, , ,"rep"))="Oui",TRUE()),IF(INDIRECT(ADDRESS(ROW(A16),config!B$6, , ,"rep"))="Yes",TRUE()))</f>
        <v>0</v>
      </c>
      <c r="G16" t="b">
        <f ca="1">IF(B16="Français",IF(INDIRECT(ADDRESS(ROW(A16),config!C$7, , ,"rep"))="Oui",TRUE()),IF(INDIRECT(ADDRESS(ROW(A16),config!B$7, , ,"rep"))="Yes",TRUE()))</f>
        <v>1</v>
      </c>
      <c r="H16" t="b">
        <f ca="1">IF(B16="Français",IF(INDIRECT(ADDRESS(ROW(A16),config!C$8, , ,"rep"))="Oui",TRUE()),IF(INDIRECT(ADDRESS(ROW(A16),config!B$8, , ,"rep"))="Yes",TRUE()))</f>
        <v>1</v>
      </c>
      <c r="I16" t="b">
        <f ca="1">IF(B16="Français",IF(INDIRECT(ADDRESS(ROW(A16),config!C$9, , ,"rep"))="Oui",TRUE()),IF(INDIRECT(ADDRESS(ROW(A16),config!B$9, , ,"rep"))="Yes",TRUE()))</f>
        <v>1</v>
      </c>
      <c r="J16">
        <f ca="1">IF(B16="Français",INDIRECT(ADDRESS(ROW(A16),config!C$10, , ,"rep")),INDIRECT(ADDRESS(ROW(A16),config!B$10, , ,"rep")))</f>
        <v>0.15</v>
      </c>
      <c r="K16" s="5" t="b">
        <f ca="1">IF(B16="Français",IF(INDIRECT(ADDRESS(ROW(A16),config!C$11, , ,"rep"))="Oui",TRUE()),IF(INDIRECT(ADDRESS(ROW(A16),config!B$11, , ,"rep"))="Yes",TRUE()))</f>
        <v>1</v>
      </c>
    </row>
    <row r="17" spans="1:11" x14ac:dyDescent="0.2">
      <c r="A17" s="4">
        <f>rep!A17</f>
        <v>42861.828199502299</v>
      </c>
      <c r="B17" s="5" t="str">
        <f ca="1">INDIRECT(ADDRESS(ROW(A17),config!B$1, , ,"rep"))</f>
        <v>Français</v>
      </c>
      <c r="C17" s="6" t="str">
        <f ca="1">IF(B17="Français",INDIRECT(ADDRESS(ROW(A17),config!C$3, , ,"rep")),INDIRECT(ADDRESS(ROW(A17),config!B$3, , ,"rep")))</f>
        <v>18-25</v>
      </c>
      <c r="D17" s="7" t="b">
        <f ca="1">IF(B17="Français",IF(INDIRECT(ADDRESS(ROW(A17),config!C$4, , ,"rep"))="Oui",TRUE()),IF(INDIRECT(ADDRESS(ROW(A17),config!B$4, , ,"rep"))="Yes",TRUE()))</f>
        <v>1</v>
      </c>
      <c r="E17" s="7" t="b">
        <f ca="1">IF(B17="Français",IF(INDIRECT(ADDRESS(ROW(A17),config!C$5, , ,"rep"))="Oui",TRUE()),IF(INDIRECT(ADDRESS(ROW(A17),config!B$5, , ,"rep"))="Yes",TRUE()))</f>
        <v>1</v>
      </c>
      <c r="F17" t="b">
        <f ca="1">IF(B17="Français",IF(INDIRECT(ADDRESS(ROW(A17),config!C$6, , ,"rep"))="Oui",TRUE()),IF(INDIRECT(ADDRESS(ROW(A17),config!B$6, , ,"rep"))="Yes",TRUE()))</f>
        <v>0</v>
      </c>
      <c r="G17" t="b">
        <f ca="1">IF(B17="Français",IF(INDIRECT(ADDRESS(ROW(A17),config!C$7, , ,"rep"))="Oui",TRUE()),IF(INDIRECT(ADDRESS(ROW(A17),config!B$7, , ,"rep"))="Yes",TRUE()))</f>
        <v>1</v>
      </c>
      <c r="H17" t="b">
        <f ca="1">IF(B17="Français",IF(INDIRECT(ADDRESS(ROW(A17),config!C$8, , ,"rep"))="Oui",TRUE()),IF(INDIRECT(ADDRESS(ROW(A17),config!B$8, , ,"rep"))="Yes",TRUE()))</f>
        <v>0</v>
      </c>
      <c r="I17" t="b">
        <f ca="1">IF(B17="Français",IF(INDIRECT(ADDRESS(ROW(A17),config!C$9, , ,"rep"))="Oui",TRUE()),IF(INDIRECT(ADDRESS(ROW(A17),config!B$9, , ,"rep"))="Yes",TRUE()))</f>
        <v>0</v>
      </c>
      <c r="J17">
        <f ca="1">IF(B17="Français",INDIRECT(ADDRESS(ROW(A17),config!C$10, , ,"rep")),INDIRECT(ADDRESS(ROW(A17),config!B$10, , ,"rep")))</f>
        <v>0</v>
      </c>
      <c r="K17" s="5" t="b">
        <f ca="1">IF(B17="Français",IF(INDIRECT(ADDRESS(ROW(A17),config!C$11, , ,"rep"))="Oui",TRUE()),IF(INDIRECT(ADDRESS(ROW(A17),config!B$11, , ,"rep"))="Yes",TRUE()))</f>
        <v>0</v>
      </c>
    </row>
    <row r="18" spans="1:11" x14ac:dyDescent="0.2">
      <c r="A18" s="4">
        <f>rep!A18</f>
        <v>42861.828838923597</v>
      </c>
      <c r="B18" s="5" t="str">
        <f ca="1">INDIRECT(ADDRESS(ROW(A18),config!B$1, , ,"rep"))</f>
        <v>Français</v>
      </c>
      <c r="C18" s="6" t="str">
        <f ca="1">IF(B18="Français",INDIRECT(ADDRESS(ROW(A18),config!C$3, , ,"rep")),INDIRECT(ADDRESS(ROW(A18),config!B$3, , ,"rep")))</f>
        <v>18-25</v>
      </c>
      <c r="D18" s="7" t="b">
        <f ca="1">IF(B18="Français",IF(INDIRECT(ADDRESS(ROW(A18),config!C$4, , ,"rep"))="Oui",TRUE()),IF(INDIRECT(ADDRESS(ROW(A18),config!B$4, , ,"rep"))="Yes",TRUE()))</f>
        <v>1</v>
      </c>
      <c r="E18" s="7" t="b">
        <f ca="1">IF(B18="Français",IF(INDIRECT(ADDRESS(ROW(A18),config!C$5, , ,"rep"))="Oui",TRUE()),IF(INDIRECT(ADDRESS(ROW(A18),config!B$5, , ,"rep"))="Yes",TRUE()))</f>
        <v>1</v>
      </c>
      <c r="F18" t="b">
        <f ca="1">IF(B18="Français",IF(INDIRECT(ADDRESS(ROW(A18),config!C$6, , ,"rep"))="Oui",TRUE()),IF(INDIRECT(ADDRESS(ROW(A18),config!B$6, , ,"rep"))="Yes",TRUE()))</f>
        <v>1</v>
      </c>
      <c r="G18" t="b">
        <f ca="1">IF(B18="Français",IF(INDIRECT(ADDRESS(ROW(A18),config!C$7, , ,"rep"))="Oui",TRUE()),IF(INDIRECT(ADDRESS(ROW(A18),config!B$7, , ,"rep"))="Yes",TRUE()))</f>
        <v>1</v>
      </c>
      <c r="H18" t="b">
        <f ca="1">IF(B18="Français",IF(INDIRECT(ADDRESS(ROW(A18),config!C$8, , ,"rep"))="Oui",TRUE()),IF(INDIRECT(ADDRESS(ROW(A18),config!B$8, , ,"rep"))="Yes",TRUE()))</f>
        <v>0</v>
      </c>
      <c r="I18" t="b">
        <f ca="1">IF(B18="Français",IF(INDIRECT(ADDRESS(ROW(A18),config!C$9, , ,"rep"))="Oui",TRUE()),IF(INDIRECT(ADDRESS(ROW(A18),config!B$9, , ,"rep"))="Yes",TRUE()))</f>
        <v>0</v>
      </c>
      <c r="J18">
        <f ca="1">IF(B18="Français",INDIRECT(ADDRESS(ROW(A18),config!C$10, , ,"rep")),INDIRECT(ADDRESS(ROW(A18),config!B$10, , ,"rep")))</f>
        <v>0</v>
      </c>
      <c r="K18" s="5" t="b">
        <f ca="1">IF(B18="Français",IF(INDIRECT(ADDRESS(ROW(A18),config!C$11, , ,"rep"))="Oui",TRUE()),IF(INDIRECT(ADDRESS(ROW(A18),config!B$11, , ,"rep"))="Yes",TRUE()))</f>
        <v>0</v>
      </c>
    </row>
    <row r="19" spans="1:11" x14ac:dyDescent="0.2">
      <c r="A19" s="4">
        <f>rep!A19</f>
        <v>42861.831974432898</v>
      </c>
      <c r="B19" s="5" t="str">
        <f ca="1">INDIRECT(ADDRESS(ROW(A19),config!B$1, , ,"rep"))</f>
        <v>Français</v>
      </c>
      <c r="C19" s="6" t="str">
        <f ca="1">IF(B19="Français",INDIRECT(ADDRESS(ROW(A19),config!C$3, , ,"rep")),INDIRECT(ADDRESS(ROW(A19),config!B$3, , ,"rep")))</f>
        <v>18-25</v>
      </c>
      <c r="D19" s="7" t="b">
        <f ca="1">IF(B19="Français",IF(INDIRECT(ADDRESS(ROW(A19),config!C$4, , ,"rep"))="Oui",TRUE()),IF(INDIRECT(ADDRESS(ROW(A19),config!B$4, , ,"rep"))="Yes",TRUE()))</f>
        <v>1</v>
      </c>
      <c r="E19" s="7" t="b">
        <f ca="1">IF(B19="Français",IF(INDIRECT(ADDRESS(ROW(A19),config!C$5, , ,"rep"))="Oui",TRUE()),IF(INDIRECT(ADDRESS(ROW(A19),config!B$5, , ,"rep"))="Yes",TRUE()))</f>
        <v>1</v>
      </c>
      <c r="F19" t="b">
        <f ca="1">IF(B19="Français",IF(INDIRECT(ADDRESS(ROW(A19),config!C$6, , ,"rep"))="Oui",TRUE()),IF(INDIRECT(ADDRESS(ROW(A19),config!B$6, , ,"rep"))="Yes",TRUE()))</f>
        <v>0</v>
      </c>
      <c r="G19" t="b">
        <f ca="1">IF(B19="Français",IF(INDIRECT(ADDRESS(ROW(A19),config!C$7, , ,"rep"))="Oui",TRUE()),IF(INDIRECT(ADDRESS(ROW(A19),config!B$7, , ,"rep"))="Yes",TRUE()))</f>
        <v>1</v>
      </c>
      <c r="H19" t="b">
        <f ca="1">IF(B19="Français",IF(INDIRECT(ADDRESS(ROW(A19),config!C$8, , ,"rep"))="Oui",TRUE()),IF(INDIRECT(ADDRESS(ROW(A19),config!B$8, , ,"rep"))="Yes",TRUE()))</f>
        <v>1</v>
      </c>
      <c r="I19" t="b">
        <f ca="1">IF(B19="Français",IF(INDIRECT(ADDRESS(ROW(A19),config!C$9, , ,"rep"))="Oui",TRUE()),IF(INDIRECT(ADDRESS(ROW(A19),config!B$9, , ,"rep"))="Yes",TRUE()))</f>
        <v>0</v>
      </c>
      <c r="J19">
        <f ca="1">IF(B19="Français",INDIRECT(ADDRESS(ROW(A19),config!C$10, , ,"rep")),INDIRECT(ADDRESS(ROW(A19),config!B$10, , ,"rep")))</f>
        <v>0.05</v>
      </c>
      <c r="K19" s="5" t="b">
        <f ca="1">IF(B19="Français",IF(INDIRECT(ADDRESS(ROW(A19),config!C$11, , ,"rep"))="Oui",TRUE()),IF(INDIRECT(ADDRESS(ROW(A19),config!B$11, , ,"rep"))="Yes",TRUE()))</f>
        <v>1</v>
      </c>
    </row>
    <row r="20" spans="1:11" x14ac:dyDescent="0.2">
      <c r="A20" s="4">
        <f>rep!A20</f>
        <v>42861.839167800899</v>
      </c>
      <c r="B20" s="5" t="str">
        <f ca="1">INDIRECT(ADDRESS(ROW(A20),config!B$1, , ,"rep"))</f>
        <v>Français</v>
      </c>
      <c r="C20" s="6" t="str">
        <f ca="1">IF(B20="Français",INDIRECT(ADDRESS(ROW(A20),config!C$3, , ,"rep")),INDIRECT(ADDRESS(ROW(A20),config!B$3, , ,"rep")))</f>
        <v>18-25</v>
      </c>
      <c r="D20" s="7" t="b">
        <f ca="1">IF(B20="Français",IF(INDIRECT(ADDRESS(ROW(A20),config!C$4, , ,"rep"))="Oui",TRUE()),IF(INDIRECT(ADDRESS(ROW(A20),config!B$4, , ,"rep"))="Yes",TRUE()))</f>
        <v>0</v>
      </c>
      <c r="E20" s="7" t="b">
        <f ca="1">IF(B20="Français",IF(INDIRECT(ADDRESS(ROW(A20),config!C$5, , ,"rep"))="Oui",TRUE()),IF(INDIRECT(ADDRESS(ROW(A20),config!B$5, , ,"rep"))="Yes",TRUE()))</f>
        <v>0</v>
      </c>
      <c r="F20" t="b">
        <f ca="1">IF(B20="Français",IF(INDIRECT(ADDRESS(ROW(A20),config!C$6, , ,"rep"))="Oui",TRUE()),IF(INDIRECT(ADDRESS(ROW(A20),config!B$6, , ,"rep"))="Yes",TRUE()))</f>
        <v>0</v>
      </c>
      <c r="G20" t="b">
        <f ca="1">IF(B20="Français",IF(INDIRECT(ADDRESS(ROW(A20),config!C$7, , ,"rep"))="Oui",TRUE()),IF(INDIRECT(ADDRESS(ROW(A20),config!B$7, , ,"rep"))="Yes",TRUE()))</f>
        <v>1</v>
      </c>
      <c r="H20" t="b">
        <f ca="1">IF(B20="Français",IF(INDIRECT(ADDRESS(ROW(A20),config!C$8, , ,"rep"))="Oui",TRUE()),IF(INDIRECT(ADDRESS(ROW(A20),config!B$8, , ,"rep"))="Yes",TRUE()))</f>
        <v>1</v>
      </c>
      <c r="I20" t="b">
        <f ca="1">IF(B20="Français",IF(INDIRECT(ADDRESS(ROW(A20),config!C$9, , ,"rep"))="Oui",TRUE()),IF(INDIRECT(ADDRESS(ROW(A20),config!B$9, , ,"rep"))="Yes",TRUE()))</f>
        <v>1</v>
      </c>
      <c r="J20">
        <f ca="1">IF(B20="Français",INDIRECT(ADDRESS(ROW(A20),config!C$10, , ,"rep")),INDIRECT(ADDRESS(ROW(A20),config!B$10, , ,"rep")))</f>
        <v>0.2</v>
      </c>
      <c r="K20" s="5" t="b">
        <f ca="1">IF(B20="Français",IF(INDIRECT(ADDRESS(ROW(A20),config!C$11, , ,"rep"))="Oui",TRUE()),IF(INDIRECT(ADDRESS(ROW(A20),config!B$11, , ,"rep"))="Yes",TRUE()))</f>
        <v>1</v>
      </c>
    </row>
    <row r="21" spans="1:11" x14ac:dyDescent="0.2">
      <c r="A21" s="4">
        <f>rep!A21</f>
        <v>42861.8483875116</v>
      </c>
      <c r="B21" s="5" t="str">
        <f ca="1">INDIRECT(ADDRESS(ROW(A21),config!B$1, , ,"rep"))</f>
        <v>English</v>
      </c>
      <c r="C21" s="6" t="str">
        <f ca="1">IF(B21="Français",INDIRECT(ADDRESS(ROW(A21),config!C$3, , ,"rep")),INDIRECT(ADDRESS(ROW(A21),config!B$3, , ,"rep")))</f>
        <v>18-25</v>
      </c>
      <c r="D21" s="7" t="b">
        <f ca="1">IF(B21="Français",IF(INDIRECT(ADDRESS(ROW(A21),config!C$4, , ,"rep"))="Oui",TRUE()),IF(INDIRECT(ADDRESS(ROW(A21),config!B$4, , ,"rep"))="Yes",TRUE()))</f>
        <v>1</v>
      </c>
      <c r="E21" s="7" t="b">
        <f ca="1">IF(B21="Français",IF(INDIRECT(ADDRESS(ROW(A21),config!C$5, , ,"rep"))="Oui",TRUE()),IF(INDIRECT(ADDRESS(ROW(A21),config!B$5, , ,"rep"))="Yes",TRUE()))</f>
        <v>1</v>
      </c>
      <c r="F21" t="b">
        <f ca="1">IF(B21="Français",IF(INDIRECT(ADDRESS(ROW(A21),config!C$6, , ,"rep"))="Oui",TRUE()),IF(INDIRECT(ADDRESS(ROW(A21),config!B$6, , ,"rep"))="Yes",TRUE()))</f>
        <v>0</v>
      </c>
      <c r="G21" t="b">
        <f ca="1">IF(B21="Français",IF(INDIRECT(ADDRESS(ROW(A21),config!C$7, , ,"rep"))="Oui",TRUE()),IF(INDIRECT(ADDRESS(ROW(A21),config!B$7, , ,"rep"))="Yes",TRUE()))</f>
        <v>1</v>
      </c>
      <c r="H21" t="b">
        <f ca="1">IF(B21="Français",IF(INDIRECT(ADDRESS(ROW(A21),config!C$8, , ,"rep"))="Oui",TRUE()),IF(INDIRECT(ADDRESS(ROW(A21),config!B$8, , ,"rep"))="Yes",TRUE()))</f>
        <v>1</v>
      </c>
      <c r="I21" t="b">
        <f ca="1">IF(B21="Français",IF(INDIRECT(ADDRESS(ROW(A21),config!C$9, , ,"rep"))="Oui",TRUE()),IF(INDIRECT(ADDRESS(ROW(A21),config!B$9, , ,"rep"))="Yes",TRUE()))</f>
        <v>1</v>
      </c>
      <c r="J21">
        <f ca="1">IF(B21="Français",INDIRECT(ADDRESS(ROW(A21),config!C$10, , ,"rep")),INDIRECT(ADDRESS(ROW(A21),config!B$10, , ,"rep")))</f>
        <v>0.1</v>
      </c>
      <c r="K21" s="5" t="b">
        <f ca="1">IF(B21="Français",IF(INDIRECT(ADDRESS(ROW(A21),config!C$11, , ,"rep"))="Oui",TRUE()),IF(INDIRECT(ADDRESS(ROW(A21),config!B$11, , ,"rep"))="Yes",TRUE()))</f>
        <v>1</v>
      </c>
    </row>
    <row r="22" spans="1:11" x14ac:dyDescent="0.2">
      <c r="A22" s="4">
        <f>rep!A22</f>
        <v>42861.8547392361</v>
      </c>
      <c r="B22" s="5" t="str">
        <f ca="1">INDIRECT(ADDRESS(ROW(A22),config!B$1, , ,"rep"))</f>
        <v>Français</v>
      </c>
      <c r="C22" s="6" t="str">
        <f ca="1">IF(B22="Français",INDIRECT(ADDRESS(ROW(A22),config!C$3, , ,"rep")),INDIRECT(ADDRESS(ROW(A22),config!B$3, , ,"rep")))</f>
        <v>18-25</v>
      </c>
      <c r="D22" s="7" t="b">
        <f ca="1">IF(B22="Français",IF(INDIRECT(ADDRESS(ROW(A22),config!C$4, , ,"rep"))="Oui",TRUE()),IF(INDIRECT(ADDRESS(ROW(A22),config!B$4, , ,"rep"))="Yes",TRUE()))</f>
        <v>1</v>
      </c>
      <c r="E22" s="7" t="b">
        <f ca="1">IF(B22="Français",IF(INDIRECT(ADDRESS(ROW(A22),config!C$5, , ,"rep"))="Oui",TRUE()),IF(INDIRECT(ADDRESS(ROW(A22),config!B$5, , ,"rep"))="Yes",TRUE()))</f>
        <v>1</v>
      </c>
      <c r="F22" t="b">
        <f ca="1">IF(B22="Français",IF(INDIRECT(ADDRESS(ROW(A22),config!C$6, , ,"rep"))="Oui",TRUE()),IF(INDIRECT(ADDRESS(ROW(A22),config!B$6, , ,"rep"))="Yes",TRUE()))</f>
        <v>0</v>
      </c>
      <c r="G22" t="b">
        <f ca="1">IF(B22="Français",IF(INDIRECT(ADDRESS(ROW(A22),config!C$7, , ,"rep"))="Oui",TRUE()),IF(INDIRECT(ADDRESS(ROW(A22),config!B$7, , ,"rep"))="Yes",TRUE()))</f>
        <v>1</v>
      </c>
      <c r="H22" t="b">
        <f ca="1">IF(B22="Français",IF(INDIRECT(ADDRESS(ROW(A22),config!C$8, , ,"rep"))="Oui",TRUE()),IF(INDIRECT(ADDRESS(ROW(A22),config!B$8, , ,"rep"))="Yes",TRUE()))</f>
        <v>1</v>
      </c>
      <c r="I22" t="b">
        <f ca="1">IF(B22="Français",IF(INDIRECT(ADDRESS(ROW(A22),config!C$9, , ,"rep"))="Oui",TRUE()),IF(INDIRECT(ADDRESS(ROW(A22),config!B$9, , ,"rep"))="Yes",TRUE()))</f>
        <v>1</v>
      </c>
      <c r="J22">
        <f ca="1">IF(B22="Français",INDIRECT(ADDRESS(ROW(A22),config!C$10, , ,"rep")),INDIRECT(ADDRESS(ROW(A22),config!B$10, , ,"rep")))</f>
        <v>0</v>
      </c>
      <c r="K22" s="5" t="b">
        <f ca="1">IF(B22="Français",IF(INDIRECT(ADDRESS(ROW(A22),config!C$11, , ,"rep"))="Oui",TRUE()),IF(INDIRECT(ADDRESS(ROW(A22),config!B$11, , ,"rep"))="Yes",TRUE()))</f>
        <v>0</v>
      </c>
    </row>
    <row r="23" spans="1:11" x14ac:dyDescent="0.2">
      <c r="A23" s="4">
        <f>rep!A23</f>
        <v>42861.861104895797</v>
      </c>
      <c r="B23" s="5" t="str">
        <f ca="1">INDIRECT(ADDRESS(ROW(A23),config!B$1, , ,"rep"))</f>
        <v>English</v>
      </c>
      <c r="C23" s="6" t="str">
        <f ca="1">IF(B23="Français",INDIRECT(ADDRESS(ROW(A23),config!C$3, , ,"rep")),INDIRECT(ADDRESS(ROW(A23),config!B$3, , ,"rep")))</f>
        <v>18-25</v>
      </c>
      <c r="D23" s="7" t="b">
        <f ca="1">IF(B23="Français",IF(INDIRECT(ADDRESS(ROW(A23),config!C$4, , ,"rep"))="Oui",TRUE()),IF(INDIRECT(ADDRESS(ROW(A23),config!B$4, , ,"rep"))="Yes",TRUE()))</f>
        <v>0</v>
      </c>
      <c r="E23" s="7" t="b">
        <f ca="1">IF(B23="Français",IF(INDIRECT(ADDRESS(ROW(A23),config!C$5, , ,"rep"))="Oui",TRUE()),IF(INDIRECT(ADDRESS(ROW(A23),config!B$5, , ,"rep"))="Yes",TRUE()))</f>
        <v>1</v>
      </c>
      <c r="F23" t="b">
        <f ca="1">IF(B23="Français",IF(INDIRECT(ADDRESS(ROW(A23),config!C$6, , ,"rep"))="Oui",TRUE()),IF(INDIRECT(ADDRESS(ROW(A23),config!B$6, , ,"rep"))="Yes",TRUE()))</f>
        <v>0</v>
      </c>
      <c r="G23" t="b">
        <f ca="1">IF(B23="Français",IF(INDIRECT(ADDRESS(ROW(A23),config!C$7, , ,"rep"))="Oui",TRUE()),IF(INDIRECT(ADDRESS(ROW(A23),config!B$7, , ,"rep"))="Yes",TRUE()))</f>
        <v>1</v>
      </c>
      <c r="H23" t="b">
        <f ca="1">IF(B23="Français",IF(INDIRECT(ADDRESS(ROW(A23),config!C$8, , ,"rep"))="Oui",TRUE()),IF(INDIRECT(ADDRESS(ROW(A23),config!B$8, , ,"rep"))="Yes",TRUE()))</f>
        <v>1</v>
      </c>
      <c r="I23" t="b">
        <f ca="1">IF(B23="Français",IF(INDIRECT(ADDRESS(ROW(A23),config!C$9, , ,"rep"))="Oui",TRUE()),IF(INDIRECT(ADDRESS(ROW(A23),config!B$9, , ,"rep"))="Yes",TRUE()))</f>
        <v>0</v>
      </c>
      <c r="J23">
        <f ca="1">IF(B23="Français",INDIRECT(ADDRESS(ROW(A23),config!C$10, , ,"rep")),INDIRECT(ADDRESS(ROW(A23),config!B$10, , ,"rep")))</f>
        <v>0.1</v>
      </c>
      <c r="K23" s="5" t="b">
        <f ca="1">IF(B23="Français",IF(INDIRECT(ADDRESS(ROW(A23),config!C$11, , ,"rep"))="Oui",TRUE()),IF(INDIRECT(ADDRESS(ROW(A23),config!B$11, , ,"rep"))="Yes",TRUE()))</f>
        <v>1</v>
      </c>
    </row>
    <row r="24" spans="1:11" x14ac:dyDescent="0.2">
      <c r="A24" s="4">
        <f>rep!A24</f>
        <v>42861.866718275502</v>
      </c>
      <c r="B24" s="5" t="str">
        <f ca="1">INDIRECT(ADDRESS(ROW(A24),config!B$1, , ,"rep"))</f>
        <v>English</v>
      </c>
      <c r="C24" s="6" t="str">
        <f ca="1">IF(B24="Français",INDIRECT(ADDRESS(ROW(A24),config!C$3, , ,"rep")),INDIRECT(ADDRESS(ROW(A24),config!B$3, , ,"rep")))</f>
        <v>18-25</v>
      </c>
      <c r="D24" s="7" t="b">
        <f ca="1">IF(B24="Français",IF(INDIRECT(ADDRESS(ROW(A24),config!C$4, , ,"rep"))="Oui",TRUE()),IF(INDIRECT(ADDRESS(ROW(A24),config!B$4, , ,"rep"))="Yes",TRUE()))</f>
        <v>1</v>
      </c>
      <c r="E24" s="7" t="b">
        <f ca="1">IF(B24="Français",IF(INDIRECT(ADDRESS(ROW(A24),config!C$5, , ,"rep"))="Oui",TRUE()),IF(INDIRECT(ADDRESS(ROW(A24),config!B$5, , ,"rep"))="Yes",TRUE()))</f>
        <v>1</v>
      </c>
      <c r="F24" t="b">
        <f ca="1">IF(B24="Français",IF(INDIRECT(ADDRESS(ROW(A24),config!C$6, , ,"rep"))="Oui",TRUE()),IF(INDIRECT(ADDRESS(ROW(A24),config!B$6, , ,"rep"))="Yes",TRUE()))</f>
        <v>0</v>
      </c>
      <c r="G24" t="b">
        <f ca="1">IF(B24="Français",IF(INDIRECT(ADDRESS(ROW(A24),config!C$7, , ,"rep"))="Oui",TRUE()),IF(INDIRECT(ADDRESS(ROW(A24),config!B$7, , ,"rep"))="Yes",TRUE()))</f>
        <v>1</v>
      </c>
      <c r="H24" t="b">
        <f ca="1">IF(B24="Français",IF(INDIRECT(ADDRESS(ROW(A24),config!C$8, , ,"rep"))="Oui",TRUE()),IF(INDIRECT(ADDRESS(ROW(A24),config!B$8, , ,"rep"))="Yes",TRUE()))</f>
        <v>1</v>
      </c>
      <c r="I24" t="b">
        <f ca="1">IF(B24="Français",IF(INDIRECT(ADDRESS(ROW(A24),config!C$9, , ,"rep"))="Oui",TRUE()),IF(INDIRECT(ADDRESS(ROW(A24),config!B$9, , ,"rep"))="Yes",TRUE()))</f>
        <v>0</v>
      </c>
      <c r="J24">
        <f ca="1">IF(B24="Français",INDIRECT(ADDRESS(ROW(A24),config!C$10, , ,"rep")),INDIRECT(ADDRESS(ROW(A24),config!B$10, , ,"rep")))</f>
        <v>0</v>
      </c>
      <c r="K24" s="5" t="b">
        <f ca="1">IF(B24="Français",IF(INDIRECT(ADDRESS(ROW(A24),config!C$11, , ,"rep"))="Oui",TRUE()),IF(INDIRECT(ADDRESS(ROW(A24),config!B$11, , ,"rep"))="Yes",TRUE()))</f>
        <v>1</v>
      </c>
    </row>
    <row r="25" spans="1:11" x14ac:dyDescent="0.2">
      <c r="A25" s="4">
        <f>rep!A25</f>
        <v>42861.867856169003</v>
      </c>
      <c r="B25" s="5" t="str">
        <f ca="1">INDIRECT(ADDRESS(ROW(A25),config!B$1, , ,"rep"))</f>
        <v>Français</v>
      </c>
      <c r="C25" s="6" t="str">
        <f ca="1">IF(B25="Français",INDIRECT(ADDRESS(ROW(A25),config!C$3, , ,"rep")),INDIRECT(ADDRESS(ROW(A25),config!B$3, , ,"rep")))</f>
        <v>18-25</v>
      </c>
      <c r="D25" s="7" t="b">
        <f ca="1">IF(B25="Français",IF(INDIRECT(ADDRESS(ROW(A25),config!C$4, , ,"rep"))="Oui",TRUE()),IF(INDIRECT(ADDRESS(ROW(A25),config!B$4, , ,"rep"))="Yes",TRUE()))</f>
        <v>0</v>
      </c>
      <c r="E25" s="7" t="b">
        <f ca="1">IF(B25="Français",IF(INDIRECT(ADDRESS(ROW(A25),config!C$5, , ,"rep"))="Oui",TRUE()),IF(INDIRECT(ADDRESS(ROW(A25),config!B$5, , ,"rep"))="Yes",TRUE()))</f>
        <v>0</v>
      </c>
      <c r="F25" t="b">
        <f ca="1">IF(B25="Français",IF(INDIRECT(ADDRESS(ROW(A25),config!C$6, , ,"rep"))="Oui",TRUE()),IF(INDIRECT(ADDRESS(ROW(A25),config!B$6, , ,"rep"))="Yes",TRUE()))</f>
        <v>1</v>
      </c>
      <c r="G25" t="b">
        <f ca="1">IF(B25="Français",IF(INDIRECT(ADDRESS(ROW(A25),config!C$7, , ,"rep"))="Oui",TRUE()),IF(INDIRECT(ADDRESS(ROW(A25),config!B$7, , ,"rep"))="Yes",TRUE()))</f>
        <v>1</v>
      </c>
      <c r="H25" t="b">
        <f ca="1">IF(B25="Français",IF(INDIRECT(ADDRESS(ROW(A25),config!C$8, , ,"rep"))="Oui",TRUE()),IF(INDIRECT(ADDRESS(ROW(A25),config!B$8, , ,"rep"))="Yes",TRUE()))</f>
        <v>0</v>
      </c>
      <c r="I25" t="b">
        <f ca="1">IF(B25="Français",IF(INDIRECT(ADDRESS(ROW(A25),config!C$9, , ,"rep"))="Oui",TRUE()),IF(INDIRECT(ADDRESS(ROW(A25),config!B$9, , ,"rep"))="Yes",TRUE()))</f>
        <v>0</v>
      </c>
      <c r="J25">
        <f ca="1">IF(B25="Français",INDIRECT(ADDRESS(ROW(A25),config!C$10, , ,"rep")),INDIRECT(ADDRESS(ROW(A25),config!B$10, , ,"rep")))</f>
        <v>0</v>
      </c>
      <c r="K25" s="5" t="b">
        <f ca="1">IF(B25="Français",IF(INDIRECT(ADDRESS(ROW(A25),config!C$11, , ,"rep"))="Oui",TRUE()),IF(INDIRECT(ADDRESS(ROW(A25),config!B$11, , ,"rep"))="Yes",TRUE()))</f>
        <v>0</v>
      </c>
    </row>
    <row r="26" spans="1:11" x14ac:dyDescent="0.2">
      <c r="A26" s="4">
        <f>rep!A26</f>
        <v>42861.872551007</v>
      </c>
      <c r="B26" s="5" t="str">
        <f ca="1">INDIRECT(ADDRESS(ROW(A26),config!B$1, , ,"rep"))</f>
        <v>Français</v>
      </c>
      <c r="C26" s="6" t="str">
        <f ca="1">IF(B26="Français",INDIRECT(ADDRESS(ROW(A26),config!C$3, , ,"rep")),INDIRECT(ADDRESS(ROW(A26),config!B$3, , ,"rep")))</f>
        <v>26-35</v>
      </c>
      <c r="D26" s="7" t="b">
        <f ca="1">IF(B26="Français",IF(INDIRECT(ADDRESS(ROW(A26),config!C$4, , ,"rep"))="Oui",TRUE()),IF(INDIRECT(ADDRESS(ROW(A26),config!B$4, , ,"rep"))="Yes",TRUE()))</f>
        <v>1</v>
      </c>
      <c r="E26" s="7" t="b">
        <f ca="1">IF(B26="Français",IF(INDIRECT(ADDRESS(ROW(A26),config!C$5, , ,"rep"))="Oui",TRUE()),IF(INDIRECT(ADDRESS(ROW(A26),config!B$5, , ,"rep"))="Yes",TRUE()))</f>
        <v>1</v>
      </c>
      <c r="F26" t="b">
        <f ca="1">IF(B26="Français",IF(INDIRECT(ADDRESS(ROW(A26),config!C$6, , ,"rep"))="Oui",TRUE()),IF(INDIRECT(ADDRESS(ROW(A26),config!B$6, , ,"rep"))="Yes",TRUE()))</f>
        <v>0</v>
      </c>
      <c r="G26" t="b">
        <f ca="1">IF(B26="Français",IF(INDIRECT(ADDRESS(ROW(A26),config!C$7, , ,"rep"))="Oui",TRUE()),IF(INDIRECT(ADDRESS(ROW(A26),config!B$7, , ,"rep"))="Yes",TRUE()))</f>
        <v>1</v>
      </c>
      <c r="H26" t="b">
        <f ca="1">IF(B26="Français",IF(INDIRECT(ADDRESS(ROW(A26),config!C$8, , ,"rep"))="Oui",TRUE()),IF(INDIRECT(ADDRESS(ROW(A26),config!B$8, , ,"rep"))="Yes",TRUE()))</f>
        <v>1</v>
      </c>
      <c r="I26" t="b">
        <f ca="1">IF(B26="Français",IF(INDIRECT(ADDRESS(ROW(A26),config!C$9, , ,"rep"))="Oui",TRUE()),IF(INDIRECT(ADDRESS(ROW(A26),config!B$9, , ,"rep"))="Yes",TRUE()))</f>
        <v>0</v>
      </c>
      <c r="J26">
        <f ca="1">IF(B26="Français",INDIRECT(ADDRESS(ROW(A26),config!C$10, , ,"rep")),INDIRECT(ADDRESS(ROW(A26),config!B$10, , ,"rep")))</f>
        <v>0.1</v>
      </c>
      <c r="K26" s="5" t="b">
        <f ca="1">IF(B26="Français",IF(INDIRECT(ADDRESS(ROW(A26),config!C$11, , ,"rep"))="Oui",TRUE()),IF(INDIRECT(ADDRESS(ROW(A26),config!B$11, , ,"rep"))="Yes",TRUE()))</f>
        <v>1</v>
      </c>
    </row>
    <row r="27" spans="1:11" x14ac:dyDescent="0.2">
      <c r="A27" s="4">
        <f>rep!A27</f>
        <v>42861.875847604198</v>
      </c>
      <c r="B27" s="5" t="str">
        <f ca="1">INDIRECT(ADDRESS(ROW(A27),config!B$1, , ,"rep"))</f>
        <v>Français</v>
      </c>
      <c r="C27" s="6" t="str">
        <f ca="1">IF(B27="Français",INDIRECT(ADDRESS(ROW(A27),config!C$3, , ,"rep")),INDIRECT(ADDRESS(ROW(A27),config!B$3, , ,"rep")))</f>
        <v>18-25</v>
      </c>
      <c r="D27" s="7" t="b">
        <f ca="1">IF(B27="Français",IF(INDIRECT(ADDRESS(ROW(A27),config!C$4, , ,"rep"))="Oui",TRUE()),IF(INDIRECT(ADDRESS(ROW(A27),config!B$4, , ,"rep"))="Yes",TRUE()))</f>
        <v>0</v>
      </c>
      <c r="E27" s="7" t="b">
        <f ca="1">IF(B27="Français",IF(INDIRECT(ADDRESS(ROW(A27),config!C$5, , ,"rep"))="Oui",TRUE()),IF(INDIRECT(ADDRESS(ROW(A27),config!B$5, , ,"rep"))="Yes",TRUE()))</f>
        <v>1</v>
      </c>
      <c r="F27" t="b">
        <f ca="1">IF(B27="Français",IF(INDIRECT(ADDRESS(ROW(A27),config!C$6, , ,"rep"))="Oui",TRUE()),IF(INDIRECT(ADDRESS(ROW(A27),config!B$6, , ,"rep"))="Yes",TRUE()))</f>
        <v>1</v>
      </c>
      <c r="G27" t="b">
        <f ca="1">IF(B27="Français",IF(INDIRECT(ADDRESS(ROW(A27),config!C$7, , ,"rep"))="Oui",TRUE()),IF(INDIRECT(ADDRESS(ROW(A27),config!B$7, , ,"rep"))="Yes",TRUE()))</f>
        <v>0</v>
      </c>
      <c r="H27" t="b">
        <f ca="1">IF(B27="Français",IF(INDIRECT(ADDRESS(ROW(A27),config!C$8, , ,"rep"))="Oui",TRUE()),IF(INDIRECT(ADDRESS(ROW(A27),config!B$8, , ,"rep"))="Yes",TRUE()))</f>
        <v>0</v>
      </c>
      <c r="I27" t="b">
        <f ca="1">IF(B27="Français",IF(INDIRECT(ADDRESS(ROW(A27),config!C$9, , ,"rep"))="Oui",TRUE()),IF(INDIRECT(ADDRESS(ROW(A27),config!B$9, , ,"rep"))="Yes",TRUE()))</f>
        <v>0</v>
      </c>
      <c r="J27">
        <f ca="1">IF(B27="Français",INDIRECT(ADDRESS(ROW(A27),config!C$10, , ,"rep")),INDIRECT(ADDRESS(ROW(A27),config!B$10, , ,"rep")))</f>
        <v>0</v>
      </c>
      <c r="K27" s="5" t="b">
        <f ca="1">IF(B27="Français",IF(INDIRECT(ADDRESS(ROW(A27),config!C$11, , ,"rep"))="Oui",TRUE()),IF(INDIRECT(ADDRESS(ROW(A27),config!B$11, , ,"rep"))="Yes",TRUE()))</f>
        <v>0</v>
      </c>
    </row>
    <row r="28" spans="1:11" x14ac:dyDescent="0.2">
      <c r="A28" s="4">
        <f>rep!A28</f>
        <v>42861.875940601902</v>
      </c>
      <c r="B28" s="5" t="str">
        <f ca="1">INDIRECT(ADDRESS(ROW(A28),config!B$1, , ,"rep"))</f>
        <v>Français</v>
      </c>
      <c r="C28" s="6" t="str">
        <f ca="1">IF(B28="Français",INDIRECT(ADDRESS(ROW(A28),config!C$3, , ,"rep")),INDIRECT(ADDRESS(ROW(A28),config!B$3, , ,"rep")))</f>
        <v>18-25</v>
      </c>
      <c r="D28" s="7" t="b">
        <f ca="1">IF(B28="Français",IF(INDIRECT(ADDRESS(ROW(A28),config!C$4, , ,"rep"))="Oui",TRUE()),IF(INDIRECT(ADDRESS(ROW(A28),config!B$4, , ,"rep"))="Yes",TRUE()))</f>
        <v>0</v>
      </c>
      <c r="E28" s="7" t="b">
        <f ca="1">IF(B28="Français",IF(INDIRECT(ADDRESS(ROW(A28),config!C$5, , ,"rep"))="Oui",TRUE()),IF(INDIRECT(ADDRESS(ROW(A28),config!B$5, , ,"rep"))="Yes",TRUE()))</f>
        <v>1</v>
      </c>
      <c r="F28" t="b">
        <f ca="1">IF(B28="Français",IF(INDIRECT(ADDRESS(ROW(A28),config!C$6, , ,"rep"))="Oui",TRUE()),IF(INDIRECT(ADDRESS(ROW(A28),config!B$6, , ,"rep"))="Yes",TRUE()))</f>
        <v>0</v>
      </c>
      <c r="G28" t="b">
        <f ca="1">IF(B28="Français",IF(INDIRECT(ADDRESS(ROW(A28),config!C$7, , ,"rep"))="Oui",TRUE()),IF(INDIRECT(ADDRESS(ROW(A28),config!B$7, , ,"rep"))="Yes",TRUE()))</f>
        <v>1</v>
      </c>
      <c r="H28" t="b">
        <f ca="1">IF(B28="Français",IF(INDIRECT(ADDRESS(ROW(A28),config!C$8, , ,"rep"))="Oui",TRUE()),IF(INDIRECT(ADDRESS(ROW(A28),config!B$8, , ,"rep"))="Yes",TRUE()))</f>
        <v>1</v>
      </c>
      <c r="I28" t="b">
        <f ca="1">IF(B28="Français",IF(INDIRECT(ADDRESS(ROW(A28),config!C$9, , ,"rep"))="Oui",TRUE()),IF(INDIRECT(ADDRESS(ROW(A28),config!B$9, , ,"rep"))="Yes",TRUE()))</f>
        <v>1</v>
      </c>
      <c r="J28">
        <f ca="1">IF(B28="Français",INDIRECT(ADDRESS(ROW(A28),config!C$10, , ,"rep")),INDIRECT(ADDRESS(ROW(A28),config!B$10, , ,"rep")))</f>
        <v>0.1</v>
      </c>
      <c r="K28" s="5" t="b">
        <f ca="1">IF(B28="Français",IF(INDIRECT(ADDRESS(ROW(A28),config!C$11, , ,"rep"))="Oui",TRUE()),IF(INDIRECT(ADDRESS(ROW(A28),config!B$11, , ,"rep"))="Yes",TRUE()))</f>
        <v>1</v>
      </c>
    </row>
    <row r="29" spans="1:11" x14ac:dyDescent="0.2">
      <c r="A29" s="4">
        <f>rep!A29</f>
        <v>42861.878089710699</v>
      </c>
      <c r="B29" s="5" t="str">
        <f ca="1">INDIRECT(ADDRESS(ROW(A29),config!B$1, , ,"rep"))</f>
        <v>Français</v>
      </c>
      <c r="C29" s="6" t="str">
        <f ca="1">IF(B29="Français",INDIRECT(ADDRESS(ROW(A29),config!C$3, , ,"rep")),INDIRECT(ADDRESS(ROW(A29),config!B$3, , ,"rep")))</f>
        <v>18-25</v>
      </c>
      <c r="D29" s="7" t="b">
        <f ca="1">IF(B29="Français",IF(INDIRECT(ADDRESS(ROW(A29),config!C$4, , ,"rep"))="Oui",TRUE()),IF(INDIRECT(ADDRESS(ROW(A29),config!B$4, , ,"rep"))="Yes",TRUE()))</f>
        <v>0</v>
      </c>
      <c r="E29" s="7" t="b">
        <f ca="1">IF(B29="Français",IF(INDIRECT(ADDRESS(ROW(A29),config!C$5, , ,"rep"))="Oui",TRUE()),IF(INDIRECT(ADDRESS(ROW(A29),config!B$5, , ,"rep"))="Yes",TRUE()))</f>
        <v>1</v>
      </c>
      <c r="F29" t="b">
        <f ca="1">IF(B29="Français",IF(INDIRECT(ADDRESS(ROW(A29),config!C$6, , ,"rep"))="Oui",TRUE()),IF(INDIRECT(ADDRESS(ROW(A29),config!B$6, , ,"rep"))="Yes",TRUE()))</f>
        <v>0</v>
      </c>
      <c r="G29" t="b">
        <f ca="1">IF(B29="Français",IF(INDIRECT(ADDRESS(ROW(A29),config!C$7, , ,"rep"))="Oui",TRUE()),IF(INDIRECT(ADDRESS(ROW(A29),config!B$7, , ,"rep"))="Yes",TRUE()))</f>
        <v>1</v>
      </c>
      <c r="H29" t="b">
        <f ca="1">IF(B29="Français",IF(INDIRECT(ADDRESS(ROW(A29),config!C$8, , ,"rep"))="Oui",TRUE()),IF(INDIRECT(ADDRESS(ROW(A29),config!B$8, , ,"rep"))="Yes",TRUE()))</f>
        <v>1</v>
      </c>
      <c r="I29" t="b">
        <f ca="1">IF(B29="Français",IF(INDIRECT(ADDRESS(ROW(A29),config!C$9, , ,"rep"))="Oui",TRUE()),IF(INDIRECT(ADDRESS(ROW(A29),config!B$9, , ,"rep"))="Yes",TRUE()))</f>
        <v>1</v>
      </c>
      <c r="J29">
        <f ca="1">IF(B29="Français",INDIRECT(ADDRESS(ROW(A29),config!C$10, , ,"rep")),INDIRECT(ADDRESS(ROW(A29),config!B$10, , ,"rep")))</f>
        <v>0.9</v>
      </c>
      <c r="K29" s="5" t="b">
        <f ca="1">IF(B29="Français",IF(INDIRECT(ADDRESS(ROW(A29),config!C$11, , ,"rep"))="Oui",TRUE()),IF(INDIRECT(ADDRESS(ROW(A29),config!B$11, , ,"rep"))="Yes",TRUE()))</f>
        <v>1</v>
      </c>
    </row>
    <row r="30" spans="1:11" x14ac:dyDescent="0.2">
      <c r="A30" s="4">
        <f>rep!A30</f>
        <v>42861.8859169676</v>
      </c>
      <c r="B30" s="5" t="str">
        <f ca="1">INDIRECT(ADDRESS(ROW(A30),config!B$1, , ,"rep"))</f>
        <v>Français</v>
      </c>
      <c r="C30" s="6" t="str">
        <f ca="1">IF(B30="Français",INDIRECT(ADDRESS(ROW(A30),config!C$3, , ,"rep")),INDIRECT(ADDRESS(ROW(A30),config!B$3, , ,"rep")))</f>
        <v>18-25</v>
      </c>
      <c r="D30" s="7" t="b">
        <f ca="1">IF(B30="Français",IF(INDIRECT(ADDRESS(ROW(A30),config!C$4, , ,"rep"))="Oui",TRUE()),IF(INDIRECT(ADDRESS(ROW(A30),config!B$4, , ,"rep"))="Yes",TRUE()))</f>
        <v>0</v>
      </c>
      <c r="E30" s="7" t="b">
        <f ca="1">IF(B30="Français",IF(INDIRECT(ADDRESS(ROW(A30),config!C$5, , ,"rep"))="Oui",TRUE()),IF(INDIRECT(ADDRESS(ROW(A30),config!B$5, , ,"rep"))="Yes",TRUE()))</f>
        <v>0</v>
      </c>
      <c r="F30" t="b">
        <f ca="1">IF(B30="Français",IF(INDIRECT(ADDRESS(ROW(A30),config!C$6, , ,"rep"))="Oui",TRUE()),IF(INDIRECT(ADDRESS(ROW(A30),config!B$6, , ,"rep"))="Yes",TRUE()))</f>
        <v>1</v>
      </c>
      <c r="G30" t="b">
        <f ca="1">IF(B30="Français",IF(INDIRECT(ADDRESS(ROW(A30),config!C$7, , ,"rep"))="Oui",TRUE()),IF(INDIRECT(ADDRESS(ROW(A30),config!B$7, , ,"rep"))="Yes",TRUE()))</f>
        <v>1</v>
      </c>
      <c r="H30" t="b">
        <f ca="1">IF(B30="Français",IF(INDIRECT(ADDRESS(ROW(A30),config!C$8, , ,"rep"))="Oui",TRUE()),IF(INDIRECT(ADDRESS(ROW(A30),config!B$8, , ,"rep"))="Yes",TRUE()))</f>
        <v>1</v>
      </c>
      <c r="I30" t="b">
        <f ca="1">IF(B30="Français",IF(INDIRECT(ADDRESS(ROW(A30),config!C$9, , ,"rep"))="Oui",TRUE()),IF(INDIRECT(ADDRESS(ROW(A30),config!B$9, , ,"rep"))="Yes",TRUE()))</f>
        <v>1</v>
      </c>
      <c r="J30">
        <f ca="1">IF(B30="Français",INDIRECT(ADDRESS(ROW(A30),config!C$10, , ,"rep")),INDIRECT(ADDRESS(ROW(A30),config!B$10, , ,"rep")))</f>
        <v>0.1</v>
      </c>
      <c r="K30" s="5" t="b">
        <f ca="1">IF(B30="Français",IF(INDIRECT(ADDRESS(ROW(A30),config!C$11, , ,"rep"))="Oui",TRUE()),IF(INDIRECT(ADDRESS(ROW(A30),config!B$11, , ,"rep"))="Yes",TRUE()))</f>
        <v>1</v>
      </c>
    </row>
    <row r="31" spans="1:11" x14ac:dyDescent="0.2">
      <c r="A31" s="4">
        <f>rep!A31</f>
        <v>42861.897053935201</v>
      </c>
      <c r="B31" s="5" t="str">
        <f ca="1">INDIRECT(ADDRESS(ROW(A31),config!B$1, , ,"rep"))</f>
        <v>English</v>
      </c>
      <c r="C31" s="6" t="str">
        <f ca="1">IF(B31="Français",INDIRECT(ADDRESS(ROW(A31),config!C$3, , ,"rep")),INDIRECT(ADDRESS(ROW(A31),config!B$3, , ,"rep")))</f>
        <v>26-35</v>
      </c>
      <c r="D31" s="7" t="b">
        <f ca="1">IF(B31="Français",IF(INDIRECT(ADDRESS(ROW(A31),config!C$4, , ,"rep"))="Oui",TRUE()),IF(INDIRECT(ADDRESS(ROW(A31),config!B$4, , ,"rep"))="Yes",TRUE()))</f>
        <v>0</v>
      </c>
      <c r="E31" s="7" t="b">
        <f ca="1">IF(B31="Français",IF(INDIRECT(ADDRESS(ROW(A31),config!C$5, , ,"rep"))="Oui",TRUE()),IF(INDIRECT(ADDRESS(ROW(A31),config!B$5, , ,"rep"))="Yes",TRUE()))</f>
        <v>0</v>
      </c>
      <c r="F31" t="b">
        <f ca="1">IF(B31="Français",IF(INDIRECT(ADDRESS(ROW(A31),config!C$6, , ,"rep"))="Oui",TRUE()),IF(INDIRECT(ADDRESS(ROW(A31),config!B$6, , ,"rep"))="Yes",TRUE()))</f>
        <v>0</v>
      </c>
      <c r="G31" t="b">
        <f ca="1">IF(B31="Français",IF(INDIRECT(ADDRESS(ROW(A31),config!C$7, , ,"rep"))="Oui",TRUE()),IF(INDIRECT(ADDRESS(ROW(A31),config!B$7, , ,"rep"))="Yes",TRUE()))</f>
        <v>1</v>
      </c>
      <c r="H31" t="b">
        <f ca="1">IF(B31="Français",IF(INDIRECT(ADDRESS(ROW(A31),config!C$8, , ,"rep"))="Oui",TRUE()),IF(INDIRECT(ADDRESS(ROW(A31),config!B$8, , ,"rep"))="Yes",TRUE()))</f>
        <v>1</v>
      </c>
      <c r="I31" t="b">
        <f ca="1">IF(B31="Français",IF(INDIRECT(ADDRESS(ROW(A31),config!C$9, , ,"rep"))="Oui",TRUE()),IF(INDIRECT(ADDRESS(ROW(A31),config!B$9, , ,"rep"))="Yes",TRUE()))</f>
        <v>1</v>
      </c>
      <c r="J31">
        <f ca="1">IF(B31="Français",INDIRECT(ADDRESS(ROW(A31),config!C$10, , ,"rep")),INDIRECT(ADDRESS(ROW(A31),config!B$10, , ,"rep")))</f>
        <v>0.3</v>
      </c>
      <c r="K31" s="5" t="b">
        <f ca="1">IF(B31="Français",IF(INDIRECT(ADDRESS(ROW(A31),config!C$11, , ,"rep"))="Oui",TRUE()),IF(INDIRECT(ADDRESS(ROW(A31),config!B$11, , ,"rep"))="Yes",TRUE()))</f>
        <v>1</v>
      </c>
    </row>
    <row r="32" spans="1:11" x14ac:dyDescent="0.2">
      <c r="A32" s="4">
        <f>rep!A32</f>
        <v>42861.908971921301</v>
      </c>
      <c r="B32" s="5" t="str">
        <f ca="1">INDIRECT(ADDRESS(ROW(A32),config!B$1, , ,"rep"))</f>
        <v>Français</v>
      </c>
      <c r="C32" s="6" t="str">
        <f ca="1">IF(B32="Français",INDIRECT(ADDRESS(ROW(A32),config!C$3, , ,"rep")),INDIRECT(ADDRESS(ROW(A32),config!B$3, , ,"rep")))</f>
        <v>18-25</v>
      </c>
      <c r="D32" s="7" t="b">
        <f ca="1">IF(B32="Français",IF(INDIRECT(ADDRESS(ROW(A32),config!C$4, , ,"rep"))="Oui",TRUE()),IF(INDIRECT(ADDRESS(ROW(A32),config!B$4, , ,"rep"))="Yes",TRUE()))</f>
        <v>1</v>
      </c>
      <c r="E32" s="7" t="b">
        <f ca="1">IF(B32="Français",IF(INDIRECT(ADDRESS(ROW(A32),config!C$5, , ,"rep"))="Oui",TRUE()),IF(INDIRECT(ADDRESS(ROW(A32),config!B$5, , ,"rep"))="Yes",TRUE()))</f>
        <v>1</v>
      </c>
      <c r="F32" t="b">
        <f ca="1">IF(B32="Français",IF(INDIRECT(ADDRESS(ROW(A32),config!C$6, , ,"rep"))="Oui",TRUE()),IF(INDIRECT(ADDRESS(ROW(A32),config!B$6, , ,"rep"))="Yes",TRUE()))</f>
        <v>0</v>
      </c>
      <c r="G32" t="b">
        <f ca="1">IF(B32="Français",IF(INDIRECT(ADDRESS(ROW(A32),config!C$7, , ,"rep"))="Oui",TRUE()),IF(INDIRECT(ADDRESS(ROW(A32),config!B$7, , ,"rep"))="Yes",TRUE()))</f>
        <v>1</v>
      </c>
      <c r="H32" t="b">
        <f ca="1">IF(B32="Français",IF(INDIRECT(ADDRESS(ROW(A32),config!C$8, , ,"rep"))="Oui",TRUE()),IF(INDIRECT(ADDRESS(ROW(A32),config!B$8, , ,"rep"))="Yes",TRUE()))</f>
        <v>1</v>
      </c>
      <c r="I32" t="b">
        <f ca="1">IF(B32="Français",IF(INDIRECT(ADDRESS(ROW(A32),config!C$9, , ,"rep"))="Oui",TRUE()),IF(INDIRECT(ADDRESS(ROW(A32),config!B$9, , ,"rep"))="Yes",TRUE()))</f>
        <v>1</v>
      </c>
      <c r="J32">
        <f ca="1">IF(B32="Français",INDIRECT(ADDRESS(ROW(A32),config!C$10, , ,"rep")),INDIRECT(ADDRESS(ROW(A32),config!B$10, , ,"rep")))</f>
        <v>0.6</v>
      </c>
      <c r="K32" s="5" t="b">
        <f ca="1">IF(B32="Français",IF(INDIRECT(ADDRESS(ROW(A32),config!C$11, , ,"rep"))="Oui",TRUE()),IF(INDIRECT(ADDRESS(ROW(A32),config!B$11, , ,"rep"))="Yes",TRUE()))</f>
        <v>1</v>
      </c>
    </row>
    <row r="33" spans="1:11" x14ac:dyDescent="0.2">
      <c r="A33" s="4">
        <f>rep!A33</f>
        <v>42861.910903657401</v>
      </c>
      <c r="B33" s="5" t="str">
        <f ca="1">INDIRECT(ADDRESS(ROW(A33),config!B$1, , ,"rep"))</f>
        <v>Français</v>
      </c>
      <c r="C33" s="6" t="str">
        <f ca="1">IF(B33="Français",INDIRECT(ADDRESS(ROW(A33),config!C$3, , ,"rep")),INDIRECT(ADDRESS(ROW(A33),config!B$3, , ,"rep")))</f>
        <v>18-25</v>
      </c>
      <c r="D33" s="7" t="b">
        <f ca="1">IF(B33="Français",IF(INDIRECT(ADDRESS(ROW(A33),config!C$4, , ,"rep"))="Oui",TRUE()),IF(INDIRECT(ADDRESS(ROW(A33),config!B$4, , ,"rep"))="Yes",TRUE()))</f>
        <v>1</v>
      </c>
      <c r="E33" s="7" t="b">
        <f ca="1">IF(B33="Français",IF(INDIRECT(ADDRESS(ROW(A33),config!C$5, , ,"rep"))="Oui",TRUE()),IF(INDIRECT(ADDRESS(ROW(A33),config!B$5, , ,"rep"))="Yes",TRUE()))</f>
        <v>1</v>
      </c>
      <c r="F33" t="b">
        <f ca="1">IF(B33="Français",IF(INDIRECT(ADDRESS(ROW(A33),config!C$6, , ,"rep"))="Oui",TRUE()),IF(INDIRECT(ADDRESS(ROW(A33),config!B$6, , ,"rep"))="Yes",TRUE()))</f>
        <v>0</v>
      </c>
      <c r="G33" t="b">
        <f ca="1">IF(B33="Français",IF(INDIRECT(ADDRESS(ROW(A33),config!C$7, , ,"rep"))="Oui",TRUE()),IF(INDIRECT(ADDRESS(ROW(A33),config!B$7, , ,"rep"))="Yes",TRUE()))</f>
        <v>1</v>
      </c>
      <c r="H33" t="b">
        <f ca="1">IF(B33="Français",IF(INDIRECT(ADDRESS(ROW(A33),config!C$8, , ,"rep"))="Oui",TRUE()),IF(INDIRECT(ADDRESS(ROW(A33),config!B$8, , ,"rep"))="Yes",TRUE()))</f>
        <v>1</v>
      </c>
      <c r="I33" t="b">
        <f ca="1">IF(B33="Français",IF(INDIRECT(ADDRESS(ROW(A33),config!C$9, , ,"rep"))="Oui",TRUE()),IF(INDIRECT(ADDRESS(ROW(A33),config!B$9, , ,"rep"))="Yes",TRUE()))</f>
        <v>1</v>
      </c>
      <c r="J33">
        <f ca="1">IF(B33="Français",INDIRECT(ADDRESS(ROW(A33),config!C$10, , ,"rep")),INDIRECT(ADDRESS(ROW(A33),config!B$10, , ,"rep")))</f>
        <v>0.2</v>
      </c>
      <c r="K33" s="5" t="b">
        <f ca="1">IF(B33="Français",IF(INDIRECT(ADDRESS(ROW(A33),config!C$11, , ,"rep"))="Oui",TRUE()),IF(INDIRECT(ADDRESS(ROW(A33),config!B$11, , ,"rep"))="Yes",TRUE()))</f>
        <v>1</v>
      </c>
    </row>
    <row r="34" spans="1:11" x14ac:dyDescent="0.2">
      <c r="A34" s="4">
        <f>rep!A34</f>
        <v>42861.925110937504</v>
      </c>
      <c r="B34" s="5" t="str">
        <f ca="1">INDIRECT(ADDRESS(ROW(A34),config!B$1, , ,"rep"))</f>
        <v>Français</v>
      </c>
      <c r="C34" s="6" t="str">
        <f ca="1">IF(B34="Français",INDIRECT(ADDRESS(ROW(A34),config!C$3, , ,"rep")),INDIRECT(ADDRESS(ROW(A34),config!B$3, , ,"rep")))</f>
        <v>18-25</v>
      </c>
      <c r="D34" s="7" t="b">
        <f ca="1">IF(B34="Français",IF(INDIRECT(ADDRESS(ROW(A34),config!C$4, , ,"rep"))="Oui",TRUE()),IF(INDIRECT(ADDRESS(ROW(A34),config!B$4, , ,"rep"))="Yes",TRUE()))</f>
        <v>1</v>
      </c>
      <c r="E34" s="7" t="b">
        <f ca="1">IF(B34="Français",IF(INDIRECT(ADDRESS(ROW(A34),config!C$5, , ,"rep"))="Oui",TRUE()),IF(INDIRECT(ADDRESS(ROW(A34),config!B$5, , ,"rep"))="Yes",TRUE()))</f>
        <v>1</v>
      </c>
      <c r="F34" t="b">
        <f ca="1">IF(B34="Français",IF(INDIRECT(ADDRESS(ROW(A34),config!C$6, , ,"rep"))="Oui",TRUE()),IF(INDIRECT(ADDRESS(ROW(A34),config!B$6, , ,"rep"))="Yes",TRUE()))</f>
        <v>0</v>
      </c>
      <c r="G34" t="b">
        <f ca="1">IF(B34="Français",IF(INDIRECT(ADDRESS(ROW(A34),config!C$7, , ,"rep"))="Oui",TRUE()),IF(INDIRECT(ADDRESS(ROW(A34),config!B$7, , ,"rep"))="Yes",TRUE()))</f>
        <v>1</v>
      </c>
      <c r="H34" t="b">
        <f ca="1">IF(B34="Français",IF(INDIRECT(ADDRESS(ROW(A34),config!C$8, , ,"rep"))="Oui",TRUE()),IF(INDIRECT(ADDRESS(ROW(A34),config!B$8, , ,"rep"))="Yes",TRUE()))</f>
        <v>0</v>
      </c>
      <c r="I34" t="b">
        <f ca="1">IF(B34="Français",IF(INDIRECT(ADDRESS(ROW(A34),config!C$9, , ,"rep"))="Oui",TRUE()),IF(INDIRECT(ADDRESS(ROW(A34),config!B$9, , ,"rep"))="Yes",TRUE()))</f>
        <v>0</v>
      </c>
      <c r="J34">
        <f ca="1">IF(B34="Français",INDIRECT(ADDRESS(ROW(A34),config!C$10, , ,"rep")),INDIRECT(ADDRESS(ROW(A34),config!B$10, , ,"rep")))</f>
        <v>0</v>
      </c>
      <c r="K34" s="5" t="b">
        <f ca="1">IF(B34="Français",IF(INDIRECT(ADDRESS(ROW(A34),config!C$11, , ,"rep"))="Oui",TRUE()),IF(INDIRECT(ADDRESS(ROW(A34),config!B$11, , ,"rep"))="Yes",TRUE()))</f>
        <v>0</v>
      </c>
    </row>
    <row r="35" spans="1:11" x14ac:dyDescent="0.2">
      <c r="A35" s="4">
        <f>rep!A35</f>
        <v>42861.944145300899</v>
      </c>
      <c r="B35" s="5" t="str">
        <f ca="1">INDIRECT(ADDRESS(ROW(A35),config!B$1, , ,"rep"))</f>
        <v>English</v>
      </c>
      <c r="C35" s="6" t="str">
        <f ca="1">IF(B35="Français",INDIRECT(ADDRESS(ROW(A35),config!C$3, , ,"rep")),INDIRECT(ADDRESS(ROW(A35),config!B$3, , ,"rep")))</f>
        <v>18-25</v>
      </c>
      <c r="D35" s="7" t="b">
        <f ca="1">IF(B35="Français",IF(INDIRECT(ADDRESS(ROW(A35),config!C$4, , ,"rep"))="Oui",TRUE()),IF(INDIRECT(ADDRESS(ROW(A35),config!B$4, , ,"rep"))="Yes",TRUE()))</f>
        <v>0</v>
      </c>
      <c r="E35" s="7" t="b">
        <f ca="1">IF(B35="Français",IF(INDIRECT(ADDRESS(ROW(A35),config!C$5, , ,"rep"))="Oui",TRUE()),IF(INDIRECT(ADDRESS(ROW(A35),config!B$5, , ,"rep"))="Yes",TRUE()))</f>
        <v>1</v>
      </c>
      <c r="F35" t="b">
        <f ca="1">IF(B35="Français",IF(INDIRECT(ADDRESS(ROW(A35),config!C$6, , ,"rep"))="Oui",TRUE()),IF(INDIRECT(ADDRESS(ROW(A35),config!B$6, , ,"rep"))="Yes",TRUE()))</f>
        <v>0</v>
      </c>
      <c r="G35" t="b">
        <f ca="1">IF(B35="Français",IF(INDIRECT(ADDRESS(ROW(A35),config!C$7, , ,"rep"))="Oui",TRUE()),IF(INDIRECT(ADDRESS(ROW(A35),config!B$7, , ,"rep"))="Yes",TRUE()))</f>
        <v>1</v>
      </c>
      <c r="H35" t="b">
        <f ca="1">IF(B35="Français",IF(INDIRECT(ADDRESS(ROW(A35),config!C$8, , ,"rep"))="Oui",TRUE()),IF(INDIRECT(ADDRESS(ROW(A35),config!B$8, , ,"rep"))="Yes",TRUE()))</f>
        <v>1</v>
      </c>
      <c r="I35" t="b">
        <f ca="1">IF(B35="Français",IF(INDIRECT(ADDRESS(ROW(A35),config!C$9, , ,"rep"))="Oui",TRUE()),IF(INDIRECT(ADDRESS(ROW(A35),config!B$9, , ,"rep"))="Yes",TRUE()))</f>
        <v>0</v>
      </c>
      <c r="J35">
        <f ca="1">IF(B35="Français",INDIRECT(ADDRESS(ROW(A35),config!C$10, , ,"rep")),INDIRECT(ADDRESS(ROW(A35),config!B$10, , ,"rep")))</f>
        <v>0.2</v>
      </c>
      <c r="K35" s="5" t="b">
        <f ca="1">IF(B35="Français",IF(INDIRECT(ADDRESS(ROW(A35),config!C$11, , ,"rep"))="Oui",TRUE()),IF(INDIRECT(ADDRESS(ROW(A35),config!B$11, , ,"rep"))="Yes",TRUE()))</f>
        <v>1</v>
      </c>
    </row>
    <row r="36" spans="1:11" x14ac:dyDescent="0.2">
      <c r="A36" s="4">
        <f>rep!A36</f>
        <v>42861.962968125001</v>
      </c>
      <c r="B36" s="5" t="str">
        <f ca="1">INDIRECT(ADDRESS(ROW(A36),config!B$1, , ,"rep"))</f>
        <v>Français</v>
      </c>
      <c r="C36" s="6" t="str">
        <f ca="1">IF(B36="Français",INDIRECT(ADDRESS(ROW(A36),config!C$3, , ,"rep")),INDIRECT(ADDRESS(ROW(A36),config!B$3, , ,"rep")))</f>
        <v>18-25</v>
      </c>
      <c r="D36" s="7" t="b">
        <f ca="1">IF(B36="Français",IF(INDIRECT(ADDRESS(ROW(A36),config!C$4, , ,"rep"))="Oui",TRUE()),IF(INDIRECT(ADDRESS(ROW(A36),config!B$4, , ,"rep"))="Yes",TRUE()))</f>
        <v>1</v>
      </c>
      <c r="E36" s="7" t="b">
        <f ca="1">IF(B36="Français",IF(INDIRECT(ADDRESS(ROW(A36),config!C$5, , ,"rep"))="Oui",TRUE()),IF(INDIRECT(ADDRESS(ROW(A36),config!B$5, , ,"rep"))="Yes",TRUE()))</f>
        <v>1</v>
      </c>
      <c r="F36" t="b">
        <f ca="1">IF(B36="Français",IF(INDIRECT(ADDRESS(ROW(A36),config!C$6, , ,"rep"))="Oui",TRUE()),IF(INDIRECT(ADDRESS(ROW(A36),config!B$6, , ,"rep"))="Yes",TRUE()))</f>
        <v>0</v>
      </c>
      <c r="G36" t="b">
        <f ca="1">IF(B36="Français",IF(INDIRECT(ADDRESS(ROW(A36),config!C$7, , ,"rep"))="Oui",TRUE()),IF(INDIRECT(ADDRESS(ROW(A36),config!B$7, , ,"rep"))="Yes",TRUE()))</f>
        <v>1</v>
      </c>
      <c r="H36" t="b">
        <f ca="1">IF(B36="Français",IF(INDIRECT(ADDRESS(ROW(A36),config!C$8, , ,"rep"))="Oui",TRUE()),IF(INDIRECT(ADDRESS(ROW(A36),config!B$8, , ,"rep"))="Yes",TRUE()))</f>
        <v>1</v>
      </c>
      <c r="I36" t="b">
        <f ca="1">IF(B36="Français",IF(INDIRECT(ADDRESS(ROW(A36),config!C$9, , ,"rep"))="Oui",TRUE()),IF(INDIRECT(ADDRESS(ROW(A36),config!B$9, , ,"rep"))="Yes",TRUE()))</f>
        <v>0</v>
      </c>
      <c r="J36">
        <f ca="1">IF(B36="Français",INDIRECT(ADDRESS(ROW(A36),config!C$10, , ,"rep")),INDIRECT(ADDRESS(ROW(A36),config!B$10, , ,"rep")))</f>
        <v>0.05</v>
      </c>
      <c r="K36" s="5" t="b">
        <f ca="1">IF(B36="Français",IF(INDIRECT(ADDRESS(ROW(A36),config!C$11, , ,"rep"))="Oui",TRUE()),IF(INDIRECT(ADDRESS(ROW(A36),config!B$11, , ,"rep"))="Yes",TRUE()))</f>
        <v>1</v>
      </c>
    </row>
    <row r="37" spans="1:11" x14ac:dyDescent="0.2">
      <c r="A37" s="4">
        <f>rep!A37</f>
        <v>42861.987152384303</v>
      </c>
      <c r="B37" s="5" t="str">
        <f ca="1">INDIRECT(ADDRESS(ROW(A37),config!B$1, , ,"rep"))</f>
        <v>Français</v>
      </c>
      <c r="C37" s="6" t="str">
        <f ca="1">IF(B37="Français",INDIRECT(ADDRESS(ROW(A37),config!C$3, , ,"rep")),INDIRECT(ADDRESS(ROW(A37),config!B$3, , ,"rep")))</f>
        <v>18-25</v>
      </c>
      <c r="D37" s="7" t="b">
        <f ca="1">IF(B37="Français",IF(INDIRECT(ADDRESS(ROW(A37),config!C$4, , ,"rep"))="Oui",TRUE()),IF(INDIRECT(ADDRESS(ROW(A37),config!B$4, , ,"rep"))="Yes",TRUE()))</f>
        <v>0</v>
      </c>
      <c r="E37" s="7" t="b">
        <f ca="1">IF(B37="Français",IF(INDIRECT(ADDRESS(ROW(A37),config!C$5, , ,"rep"))="Oui",TRUE()),IF(INDIRECT(ADDRESS(ROW(A37),config!B$5, , ,"rep"))="Yes",TRUE()))</f>
        <v>0</v>
      </c>
      <c r="F37" t="b">
        <f ca="1">IF(B37="Français",IF(INDIRECT(ADDRESS(ROW(A37),config!C$6, , ,"rep"))="Oui",TRUE()),IF(INDIRECT(ADDRESS(ROW(A37),config!B$6, , ,"rep"))="Yes",TRUE()))</f>
        <v>0</v>
      </c>
      <c r="G37" t="b">
        <f ca="1">IF(B37="Français",IF(INDIRECT(ADDRESS(ROW(A37),config!C$7, , ,"rep"))="Oui",TRUE()),IF(INDIRECT(ADDRESS(ROW(A37),config!B$7, , ,"rep"))="Yes",TRUE()))</f>
        <v>1</v>
      </c>
      <c r="H37" t="b">
        <f ca="1">IF(B37="Français",IF(INDIRECT(ADDRESS(ROW(A37),config!C$8, , ,"rep"))="Oui",TRUE()),IF(INDIRECT(ADDRESS(ROW(A37),config!B$8, , ,"rep"))="Yes",TRUE()))</f>
        <v>1</v>
      </c>
      <c r="I37" t="b">
        <f ca="1">IF(B37="Français",IF(INDIRECT(ADDRESS(ROW(A37),config!C$9, , ,"rep"))="Oui",TRUE()),IF(INDIRECT(ADDRESS(ROW(A37),config!B$9, , ,"rep"))="Yes",TRUE()))</f>
        <v>1</v>
      </c>
      <c r="J37">
        <f ca="1">IF(B37="Français",INDIRECT(ADDRESS(ROW(A37),config!C$10, , ,"rep")),INDIRECT(ADDRESS(ROW(A37),config!B$10, , ,"rep")))</f>
        <v>0.01</v>
      </c>
      <c r="K37" s="5" t="b">
        <f ca="1">IF(B37="Français",IF(INDIRECT(ADDRESS(ROW(A37),config!C$11, , ,"rep"))="Oui",TRUE()),IF(INDIRECT(ADDRESS(ROW(A37),config!B$11, , ,"rep"))="Yes",TRUE()))</f>
        <v>1</v>
      </c>
    </row>
    <row r="38" spans="1:11" x14ac:dyDescent="0.2">
      <c r="A38" s="4">
        <f>rep!A38</f>
        <v>42861.999362256902</v>
      </c>
      <c r="B38" s="5" t="str">
        <f ca="1">INDIRECT(ADDRESS(ROW(A38),config!B$1, , ,"rep"))</f>
        <v>Français</v>
      </c>
      <c r="C38" s="6" t="str">
        <f ca="1">IF(B38="Français",INDIRECT(ADDRESS(ROW(A38),config!C$3, , ,"rep")),INDIRECT(ADDRESS(ROW(A38),config!B$3, , ,"rep")))</f>
        <v>51 et plus</v>
      </c>
      <c r="D38" s="7" t="b">
        <f ca="1">IF(B38="Français",IF(INDIRECT(ADDRESS(ROW(A38),config!C$4, , ,"rep"))="Oui",TRUE()),IF(INDIRECT(ADDRESS(ROW(A38),config!B$4, , ,"rep"))="Yes",TRUE()))</f>
        <v>0</v>
      </c>
      <c r="E38" s="7" t="b">
        <f ca="1">IF(B38="Français",IF(INDIRECT(ADDRESS(ROW(A38),config!C$5, , ,"rep"))="Oui",TRUE()),IF(INDIRECT(ADDRESS(ROW(A38),config!B$5, , ,"rep"))="Yes",TRUE()))</f>
        <v>1</v>
      </c>
      <c r="F38" t="b">
        <f ca="1">IF(B38="Français",IF(INDIRECT(ADDRESS(ROW(A38),config!C$6, , ,"rep"))="Oui",TRUE()),IF(INDIRECT(ADDRESS(ROW(A38),config!B$6, , ,"rep"))="Yes",TRUE()))</f>
        <v>0</v>
      </c>
      <c r="G38" t="b">
        <f ca="1">IF(B38="Français",IF(INDIRECT(ADDRESS(ROW(A38),config!C$7, , ,"rep"))="Oui",TRUE()),IF(INDIRECT(ADDRESS(ROW(A38),config!B$7, , ,"rep"))="Yes",TRUE()))</f>
        <v>1</v>
      </c>
      <c r="H38" t="b">
        <f ca="1">IF(B38="Français",IF(INDIRECT(ADDRESS(ROW(A38),config!C$8, , ,"rep"))="Oui",TRUE()),IF(INDIRECT(ADDRESS(ROW(A38),config!B$8, , ,"rep"))="Yes",TRUE()))</f>
        <v>1</v>
      </c>
      <c r="I38" t="b">
        <f ca="1">IF(B38="Français",IF(INDIRECT(ADDRESS(ROW(A38),config!C$9, , ,"rep"))="Oui",TRUE()),IF(INDIRECT(ADDRESS(ROW(A38),config!B$9, , ,"rep"))="Yes",TRUE()))</f>
        <v>0</v>
      </c>
      <c r="J38">
        <f ca="1">IF(B38="Français",INDIRECT(ADDRESS(ROW(A38),config!C$10, , ,"rep")),INDIRECT(ADDRESS(ROW(A38),config!B$10, , ,"rep")))</f>
        <v>0.15</v>
      </c>
      <c r="K38" s="5" t="b">
        <f ca="1">IF(B38="Français",IF(INDIRECT(ADDRESS(ROW(A38),config!C$11, , ,"rep"))="Oui",TRUE()),IF(INDIRECT(ADDRESS(ROW(A38),config!B$11, , ,"rep"))="Yes",TRUE()))</f>
        <v>1</v>
      </c>
    </row>
    <row r="39" spans="1:11" x14ac:dyDescent="0.2">
      <c r="A39" s="4">
        <f>rep!A39</f>
        <v>42862.013897800898</v>
      </c>
      <c r="B39" s="5" t="str">
        <f ca="1">INDIRECT(ADDRESS(ROW(A39),config!B$1, , ,"rep"))</f>
        <v>Français</v>
      </c>
      <c r="C39" s="6" t="str">
        <f ca="1">IF(B39="Français",INDIRECT(ADDRESS(ROW(A39),config!C$3, , ,"rep")),INDIRECT(ADDRESS(ROW(A39),config!B$3, , ,"rep")))</f>
        <v>18-25</v>
      </c>
      <c r="D39" s="7" t="b">
        <f ca="1">IF(B39="Français",IF(INDIRECT(ADDRESS(ROW(A39),config!C$4, , ,"rep"))="Oui",TRUE()),IF(INDIRECT(ADDRESS(ROW(A39),config!B$4, , ,"rep"))="Yes",TRUE()))</f>
        <v>1</v>
      </c>
      <c r="E39" s="7" t="b">
        <f ca="1">IF(B39="Français",IF(INDIRECT(ADDRESS(ROW(A39),config!C$5, , ,"rep"))="Oui",TRUE()),IF(INDIRECT(ADDRESS(ROW(A39),config!B$5, , ,"rep"))="Yes",TRUE()))</f>
        <v>1</v>
      </c>
      <c r="F39" t="b">
        <f ca="1">IF(B39="Français",IF(INDIRECT(ADDRESS(ROW(A39),config!C$6, , ,"rep"))="Oui",TRUE()),IF(INDIRECT(ADDRESS(ROW(A39),config!B$6, , ,"rep"))="Yes",TRUE()))</f>
        <v>1</v>
      </c>
      <c r="G39" t="b">
        <f ca="1">IF(B39="Français",IF(INDIRECT(ADDRESS(ROW(A39),config!C$7, , ,"rep"))="Oui",TRUE()),IF(INDIRECT(ADDRESS(ROW(A39),config!B$7, , ,"rep"))="Yes",TRUE()))</f>
        <v>1</v>
      </c>
      <c r="H39" t="b">
        <f ca="1">IF(B39="Français",IF(INDIRECT(ADDRESS(ROW(A39),config!C$8, , ,"rep"))="Oui",TRUE()),IF(INDIRECT(ADDRESS(ROW(A39),config!B$8, , ,"rep"))="Yes",TRUE()))</f>
        <v>0</v>
      </c>
      <c r="I39" t="b">
        <f ca="1">IF(B39="Français",IF(INDIRECT(ADDRESS(ROW(A39),config!C$9, , ,"rep"))="Oui",TRUE()),IF(INDIRECT(ADDRESS(ROW(A39),config!B$9, , ,"rep"))="Yes",TRUE()))</f>
        <v>0</v>
      </c>
      <c r="J39">
        <f ca="1">IF(B39="Français",INDIRECT(ADDRESS(ROW(A39),config!C$10, , ,"rep")),INDIRECT(ADDRESS(ROW(A39),config!B$10, , ,"rep")))</f>
        <v>0</v>
      </c>
      <c r="K39" s="5" t="b">
        <f ca="1">IF(B39="Français",IF(INDIRECT(ADDRESS(ROW(A39),config!C$11, , ,"rep"))="Oui",TRUE()),IF(INDIRECT(ADDRESS(ROW(A39),config!B$11, , ,"rep"))="Yes",TRUE()))</f>
        <v>0</v>
      </c>
    </row>
    <row r="40" spans="1:11" x14ac:dyDescent="0.2">
      <c r="A40" s="4">
        <f>rep!A40</f>
        <v>42862.0627747338</v>
      </c>
      <c r="B40" s="5" t="str">
        <f ca="1">INDIRECT(ADDRESS(ROW(A40),config!B$1, , ,"rep"))</f>
        <v>Français</v>
      </c>
      <c r="C40" s="6" t="str">
        <f ca="1">IF(B40="Français",INDIRECT(ADDRESS(ROW(A40),config!C$3, , ,"rep")),INDIRECT(ADDRESS(ROW(A40),config!B$3, , ,"rep")))</f>
        <v>26-35</v>
      </c>
      <c r="D40" s="7" t="b">
        <f ca="1">IF(B40="Français",IF(INDIRECT(ADDRESS(ROW(A40),config!C$4, , ,"rep"))="Oui",TRUE()),IF(INDIRECT(ADDRESS(ROW(A40),config!B$4, , ,"rep"))="Yes",TRUE()))</f>
        <v>1</v>
      </c>
      <c r="E40" s="7" t="b">
        <f ca="1">IF(B40="Français",IF(INDIRECT(ADDRESS(ROW(A40),config!C$5, , ,"rep"))="Oui",TRUE()),IF(INDIRECT(ADDRESS(ROW(A40),config!B$5, , ,"rep"))="Yes",TRUE()))</f>
        <v>1</v>
      </c>
      <c r="F40" t="b">
        <f ca="1">IF(B40="Français",IF(INDIRECT(ADDRESS(ROW(A40),config!C$6, , ,"rep"))="Oui",TRUE()),IF(INDIRECT(ADDRESS(ROW(A40),config!B$6, , ,"rep"))="Yes",TRUE()))</f>
        <v>0</v>
      </c>
      <c r="G40" t="b">
        <f ca="1">IF(B40="Français",IF(INDIRECT(ADDRESS(ROW(A40),config!C$7, , ,"rep"))="Oui",TRUE()),IF(INDIRECT(ADDRESS(ROW(A40),config!B$7, , ,"rep"))="Yes",TRUE()))</f>
        <v>1</v>
      </c>
      <c r="H40" t="b">
        <f ca="1">IF(B40="Français",IF(INDIRECT(ADDRESS(ROW(A40),config!C$8, , ,"rep"))="Oui",TRUE()),IF(INDIRECT(ADDRESS(ROW(A40),config!B$8, , ,"rep"))="Yes",TRUE()))</f>
        <v>1</v>
      </c>
      <c r="I40" t="b">
        <f ca="1">IF(B40="Français",IF(INDIRECT(ADDRESS(ROW(A40),config!C$9, , ,"rep"))="Oui",TRUE()),IF(INDIRECT(ADDRESS(ROW(A40),config!B$9, , ,"rep"))="Yes",TRUE()))</f>
        <v>1</v>
      </c>
      <c r="J40">
        <f ca="1">IF(B40="Français",INDIRECT(ADDRESS(ROW(A40),config!C$10, , ,"rep")),INDIRECT(ADDRESS(ROW(A40),config!B$10, , ,"rep")))</f>
        <v>0</v>
      </c>
      <c r="K40" s="5" t="b">
        <f ca="1">IF(B40="Français",IF(INDIRECT(ADDRESS(ROW(A40),config!C$11, , ,"rep"))="Oui",TRUE()),IF(INDIRECT(ADDRESS(ROW(A40),config!B$11, , ,"rep"))="Yes",TRUE()))</f>
        <v>1</v>
      </c>
    </row>
    <row r="41" spans="1:11" x14ac:dyDescent="0.2">
      <c r="A41" s="4">
        <f>rep!A41</f>
        <v>42862.082013645799</v>
      </c>
      <c r="B41" s="5" t="str">
        <f ca="1">INDIRECT(ADDRESS(ROW(A41),config!B$1, , ,"rep"))</f>
        <v>Français</v>
      </c>
      <c r="C41" s="6" t="str">
        <f ca="1">IF(B41="Français",INDIRECT(ADDRESS(ROW(A41),config!C$3, , ,"rep")),INDIRECT(ADDRESS(ROW(A41),config!B$3, , ,"rep")))</f>
        <v>18-25</v>
      </c>
      <c r="D41" s="7" t="b">
        <f ca="1">IF(B41="Français",IF(INDIRECT(ADDRESS(ROW(A41),config!C$4, , ,"rep"))="Oui",TRUE()),IF(INDIRECT(ADDRESS(ROW(A41),config!B$4, , ,"rep"))="Yes",TRUE()))</f>
        <v>1</v>
      </c>
      <c r="E41" s="7" t="b">
        <f ca="1">IF(B41="Français",IF(INDIRECT(ADDRESS(ROW(A41),config!C$5, , ,"rep"))="Oui",TRUE()),IF(INDIRECT(ADDRESS(ROW(A41),config!B$5, , ,"rep"))="Yes",TRUE()))</f>
        <v>1</v>
      </c>
      <c r="F41" t="b">
        <f ca="1">IF(B41="Français",IF(INDIRECT(ADDRESS(ROW(A41),config!C$6, , ,"rep"))="Oui",TRUE()),IF(INDIRECT(ADDRESS(ROW(A41),config!B$6, , ,"rep"))="Yes",TRUE()))</f>
        <v>0</v>
      </c>
      <c r="G41" t="b">
        <f ca="1">IF(B41="Français",IF(INDIRECT(ADDRESS(ROW(A41),config!C$7, , ,"rep"))="Oui",TRUE()),IF(INDIRECT(ADDRESS(ROW(A41),config!B$7, , ,"rep"))="Yes",TRUE()))</f>
        <v>1</v>
      </c>
      <c r="H41" t="b">
        <f ca="1">IF(B41="Français",IF(INDIRECT(ADDRESS(ROW(A41),config!C$8, , ,"rep"))="Oui",TRUE()),IF(INDIRECT(ADDRESS(ROW(A41),config!B$8, , ,"rep"))="Yes",TRUE()))</f>
        <v>1</v>
      </c>
      <c r="I41" t="b">
        <f ca="1">IF(B41="Français",IF(INDIRECT(ADDRESS(ROW(A41),config!C$9, , ,"rep"))="Oui",TRUE()),IF(INDIRECT(ADDRESS(ROW(A41),config!B$9, , ,"rep"))="Yes",TRUE()))</f>
        <v>0</v>
      </c>
      <c r="J41">
        <f ca="1">IF(B41="Français",INDIRECT(ADDRESS(ROW(A41),config!C$10, , ,"rep")),INDIRECT(ADDRESS(ROW(A41),config!B$10, , ,"rep")))</f>
        <v>0.05</v>
      </c>
      <c r="K41" s="5" t="b">
        <f ca="1">IF(B41="Français",IF(INDIRECT(ADDRESS(ROW(A41),config!C$11, , ,"rep"))="Oui",TRUE()),IF(INDIRECT(ADDRESS(ROW(A41),config!B$11, , ,"rep"))="Yes",TRUE()))</f>
        <v>1</v>
      </c>
    </row>
    <row r="42" spans="1:11" x14ac:dyDescent="0.2">
      <c r="A42" s="4">
        <f>rep!A42</f>
        <v>42862.428130092601</v>
      </c>
      <c r="B42" s="5" t="str">
        <f ca="1">INDIRECT(ADDRESS(ROW(A42),config!B$1, , ,"rep"))</f>
        <v>English</v>
      </c>
      <c r="C42" s="6" t="str">
        <f ca="1">IF(B42="Français",INDIRECT(ADDRESS(ROW(A42),config!C$3, , ,"rep")),INDIRECT(ADDRESS(ROW(A42),config!B$3, , ,"rep")))</f>
        <v>18-25</v>
      </c>
      <c r="D42" s="7" t="b">
        <f ca="1">IF(B42="Français",IF(INDIRECT(ADDRESS(ROW(A42),config!C$4, , ,"rep"))="Oui",TRUE()),IF(INDIRECT(ADDRESS(ROW(A42),config!B$4, , ,"rep"))="Yes",TRUE()))</f>
        <v>0</v>
      </c>
      <c r="E42" s="7" t="b">
        <f ca="1">IF(B42="Français",IF(INDIRECT(ADDRESS(ROW(A42),config!C$5, , ,"rep"))="Oui",TRUE()),IF(INDIRECT(ADDRESS(ROW(A42),config!B$5, , ,"rep"))="Yes",TRUE()))</f>
        <v>1</v>
      </c>
      <c r="F42" t="b">
        <f ca="1">IF(B42="Français",IF(INDIRECT(ADDRESS(ROW(A42),config!C$6, , ,"rep"))="Oui",TRUE()),IF(INDIRECT(ADDRESS(ROW(A42),config!B$6, , ,"rep"))="Yes",TRUE()))</f>
        <v>0</v>
      </c>
      <c r="G42" t="b">
        <f ca="1">IF(B42="Français",IF(INDIRECT(ADDRESS(ROW(A42),config!C$7, , ,"rep"))="Oui",TRUE()),IF(INDIRECT(ADDRESS(ROW(A42),config!B$7, , ,"rep"))="Yes",TRUE()))</f>
        <v>1</v>
      </c>
      <c r="H42" t="b">
        <f ca="1">IF(B42="Français",IF(INDIRECT(ADDRESS(ROW(A42),config!C$8, , ,"rep"))="Oui",TRUE()),IF(INDIRECT(ADDRESS(ROW(A42),config!B$8, , ,"rep"))="Yes",TRUE()))</f>
        <v>1</v>
      </c>
      <c r="I42" t="b">
        <f ca="1">IF(B42="Français",IF(INDIRECT(ADDRESS(ROW(A42),config!C$9, , ,"rep"))="Oui",TRUE()),IF(INDIRECT(ADDRESS(ROW(A42),config!B$9, , ,"rep"))="Yes",TRUE()))</f>
        <v>1</v>
      </c>
      <c r="J42">
        <f ca="1">IF(B42="Français",INDIRECT(ADDRESS(ROW(A42),config!C$10, , ,"rep")),INDIRECT(ADDRESS(ROW(A42),config!B$10, , ,"rep")))</f>
        <v>0.85</v>
      </c>
      <c r="K42" s="5" t="b">
        <f ca="1">IF(B42="Français",IF(INDIRECT(ADDRESS(ROW(A42),config!C$11, , ,"rep"))="Oui",TRUE()),IF(INDIRECT(ADDRESS(ROW(A42),config!B$11, , ,"rep"))="Yes",TRUE()))</f>
        <v>1</v>
      </c>
    </row>
    <row r="43" spans="1:11" x14ac:dyDescent="0.2">
      <c r="A43" s="4">
        <f>rep!A43</f>
        <v>42862.4341776273</v>
      </c>
      <c r="B43" s="5" t="str">
        <f ca="1">INDIRECT(ADDRESS(ROW(A43),config!B$1, , ,"rep"))</f>
        <v>Français</v>
      </c>
      <c r="C43" s="6" t="str">
        <f ca="1">IF(B43="Français",INDIRECT(ADDRESS(ROW(A43),config!C$3, , ,"rep")),INDIRECT(ADDRESS(ROW(A43),config!B$3, , ,"rep")))</f>
        <v>18-25</v>
      </c>
      <c r="D43" s="7" t="b">
        <f ca="1">IF(B43="Français",IF(INDIRECT(ADDRESS(ROW(A43),config!C$4, , ,"rep"))="Oui",TRUE()),IF(INDIRECT(ADDRESS(ROW(A43),config!B$4, , ,"rep"))="Yes",TRUE()))</f>
        <v>0</v>
      </c>
      <c r="E43" s="7" t="b">
        <f ca="1">IF(B43="Français",IF(INDIRECT(ADDRESS(ROW(A43),config!C$5, , ,"rep"))="Oui",TRUE()),IF(INDIRECT(ADDRESS(ROW(A43),config!B$5, , ,"rep"))="Yes",TRUE()))</f>
        <v>0</v>
      </c>
      <c r="F43" t="b">
        <f ca="1">IF(B43="Français",IF(INDIRECT(ADDRESS(ROW(A43),config!C$6, , ,"rep"))="Oui",TRUE()),IF(INDIRECT(ADDRESS(ROW(A43),config!B$6, , ,"rep"))="Yes",TRUE()))</f>
        <v>0</v>
      </c>
      <c r="G43" t="b">
        <f ca="1">IF(B43="Français",IF(INDIRECT(ADDRESS(ROW(A43),config!C$7, , ,"rep"))="Oui",TRUE()),IF(INDIRECT(ADDRESS(ROW(A43),config!B$7, , ,"rep"))="Yes",TRUE()))</f>
        <v>1</v>
      </c>
      <c r="H43" t="b">
        <f ca="1">IF(B43="Français",IF(INDIRECT(ADDRESS(ROW(A43),config!C$8, , ,"rep"))="Oui",TRUE()),IF(INDIRECT(ADDRESS(ROW(A43),config!B$8, , ,"rep"))="Yes",TRUE()))</f>
        <v>1</v>
      </c>
      <c r="I43" t="b">
        <f ca="1">IF(B43="Français",IF(INDIRECT(ADDRESS(ROW(A43),config!C$9, , ,"rep"))="Oui",TRUE()),IF(INDIRECT(ADDRESS(ROW(A43),config!B$9, , ,"rep"))="Yes",TRUE()))</f>
        <v>1</v>
      </c>
      <c r="J43">
        <f ca="1">IF(B43="Français",INDIRECT(ADDRESS(ROW(A43),config!C$10, , ,"rep")),INDIRECT(ADDRESS(ROW(A43),config!B$10, , ,"rep")))</f>
        <v>0</v>
      </c>
      <c r="K43" s="5" t="b">
        <f ca="1">IF(B43="Français",IF(INDIRECT(ADDRESS(ROW(A43),config!C$11, , ,"rep"))="Oui",TRUE()),IF(INDIRECT(ADDRESS(ROW(A43),config!B$11, , ,"rep"))="Yes",TRUE()))</f>
        <v>0</v>
      </c>
    </row>
    <row r="44" spans="1:11" x14ac:dyDescent="0.2">
      <c r="A44" s="4">
        <f>rep!A44</f>
        <v>42862.507985451397</v>
      </c>
      <c r="B44" s="5" t="str">
        <f ca="1">INDIRECT(ADDRESS(ROW(A44),config!B$1, , ,"rep"))</f>
        <v>English</v>
      </c>
      <c r="C44" s="6" t="str">
        <f ca="1">IF(B44="Français",INDIRECT(ADDRESS(ROW(A44),config!C$3, , ,"rep")),INDIRECT(ADDRESS(ROW(A44),config!B$3, , ,"rep")))</f>
        <v>26-35</v>
      </c>
      <c r="D44" s="7" t="b">
        <f ca="1">IF(B44="Français",IF(INDIRECT(ADDRESS(ROW(A44),config!C$4, , ,"rep"))="Oui",TRUE()),IF(INDIRECT(ADDRESS(ROW(A44),config!B$4, , ,"rep"))="Yes",TRUE()))</f>
        <v>0</v>
      </c>
      <c r="E44" s="7" t="b">
        <f ca="1">IF(B44="Français",IF(INDIRECT(ADDRESS(ROW(A44),config!C$5, , ,"rep"))="Oui",TRUE()),IF(INDIRECT(ADDRESS(ROW(A44),config!B$5, , ,"rep"))="Yes",TRUE()))</f>
        <v>0</v>
      </c>
      <c r="F44" t="b">
        <f ca="1">IF(B44="Français",IF(INDIRECT(ADDRESS(ROW(A44),config!C$6, , ,"rep"))="Oui",TRUE()),IF(INDIRECT(ADDRESS(ROW(A44),config!B$6, , ,"rep"))="Yes",TRUE()))</f>
        <v>0</v>
      </c>
      <c r="G44" t="b">
        <f ca="1">IF(B44="Français",IF(INDIRECT(ADDRESS(ROW(A44),config!C$7, , ,"rep"))="Oui",TRUE()),IF(INDIRECT(ADDRESS(ROW(A44),config!B$7, , ,"rep"))="Yes",TRUE()))</f>
        <v>1</v>
      </c>
      <c r="H44" t="b">
        <f ca="1">IF(B44="Français",IF(INDIRECT(ADDRESS(ROW(A44),config!C$8, , ,"rep"))="Oui",TRUE()),IF(INDIRECT(ADDRESS(ROW(A44),config!B$8, , ,"rep"))="Yes",TRUE()))</f>
        <v>1</v>
      </c>
      <c r="I44" t="b">
        <f ca="1">IF(B44="Français",IF(INDIRECT(ADDRESS(ROW(A44),config!C$9, , ,"rep"))="Oui",TRUE()),IF(INDIRECT(ADDRESS(ROW(A44),config!B$9, , ,"rep"))="Yes",TRUE()))</f>
        <v>0</v>
      </c>
      <c r="J44">
        <f ca="1">IF(B44="Français",INDIRECT(ADDRESS(ROW(A44),config!C$10, , ,"rep")),INDIRECT(ADDRESS(ROW(A44),config!B$10, , ,"rep")))</f>
        <v>0.1</v>
      </c>
      <c r="K44" s="5" t="b">
        <f ca="1">IF(B44="Français",IF(INDIRECT(ADDRESS(ROW(A44),config!C$11, , ,"rep"))="Oui",TRUE()),IF(INDIRECT(ADDRESS(ROW(A44),config!B$11, , ,"rep"))="Yes",TRUE()))</f>
        <v>1</v>
      </c>
    </row>
    <row r="45" spans="1:11" x14ac:dyDescent="0.2">
      <c r="A45" s="4">
        <f>rep!A45</f>
        <v>42862.510251550899</v>
      </c>
      <c r="B45" s="5" t="str">
        <f ca="1">INDIRECT(ADDRESS(ROW(A45),config!B$1, , ,"rep"))</f>
        <v>English</v>
      </c>
      <c r="C45" s="6" t="str">
        <f ca="1">IF(B45="Français",INDIRECT(ADDRESS(ROW(A45),config!C$3, , ,"rep")),INDIRECT(ADDRESS(ROW(A45),config!B$3, , ,"rep")))</f>
        <v>18-25</v>
      </c>
      <c r="D45" s="7" t="b">
        <f ca="1">IF(B45="Français",IF(INDIRECT(ADDRESS(ROW(A45),config!C$4, , ,"rep"))="Oui",TRUE()),IF(INDIRECT(ADDRESS(ROW(A45),config!B$4, , ,"rep"))="Yes",TRUE()))</f>
        <v>0</v>
      </c>
      <c r="E45" s="7" t="b">
        <f ca="1">IF(B45="Français",IF(INDIRECT(ADDRESS(ROW(A45),config!C$5, , ,"rep"))="Oui",TRUE()),IF(INDIRECT(ADDRESS(ROW(A45),config!B$5, , ,"rep"))="Yes",TRUE()))</f>
        <v>1</v>
      </c>
      <c r="F45" t="b">
        <f ca="1">IF(B45="Français",IF(INDIRECT(ADDRESS(ROW(A45),config!C$6, , ,"rep"))="Oui",TRUE()),IF(INDIRECT(ADDRESS(ROW(A45),config!B$6, , ,"rep"))="Yes",TRUE()))</f>
        <v>0</v>
      </c>
      <c r="G45" t="b">
        <f ca="1">IF(B45="Français",IF(INDIRECT(ADDRESS(ROW(A45),config!C$7, , ,"rep"))="Oui",TRUE()),IF(INDIRECT(ADDRESS(ROW(A45),config!B$7, , ,"rep"))="Yes",TRUE()))</f>
        <v>1</v>
      </c>
      <c r="H45" t="b">
        <f ca="1">IF(B45="Français",IF(INDIRECT(ADDRESS(ROW(A45),config!C$8, , ,"rep"))="Oui",TRUE()),IF(INDIRECT(ADDRESS(ROW(A45),config!B$8, , ,"rep"))="Yes",TRUE()))</f>
        <v>1</v>
      </c>
      <c r="I45" t="b">
        <f ca="1">IF(B45="Français",IF(INDIRECT(ADDRESS(ROW(A45),config!C$9, , ,"rep"))="Oui",TRUE()),IF(INDIRECT(ADDRESS(ROW(A45),config!B$9, , ,"rep"))="Yes",TRUE()))</f>
        <v>1</v>
      </c>
      <c r="J45">
        <f ca="1">IF(B45="Français",INDIRECT(ADDRESS(ROW(A45),config!C$10, , ,"rep")),INDIRECT(ADDRESS(ROW(A45),config!B$10, , ,"rep")))</f>
        <v>0</v>
      </c>
      <c r="K45" s="5" t="b">
        <f ca="1">IF(B45="Français",IF(INDIRECT(ADDRESS(ROW(A45),config!C$11, , ,"rep"))="Oui",TRUE()),IF(INDIRECT(ADDRESS(ROW(A45),config!B$11, , ,"rep"))="Yes",TRUE()))</f>
        <v>1</v>
      </c>
    </row>
    <row r="46" spans="1:11" x14ac:dyDescent="0.2">
      <c r="A46" s="4">
        <f>rep!A46</f>
        <v>42862.516554340298</v>
      </c>
      <c r="B46" s="5" t="str">
        <f ca="1">INDIRECT(ADDRESS(ROW(A46),config!B$1, , ,"rep"))</f>
        <v>English</v>
      </c>
      <c r="C46" s="6" t="str">
        <f ca="1">IF(B46="Français",INDIRECT(ADDRESS(ROW(A46),config!C$3, , ,"rep")),INDIRECT(ADDRESS(ROW(A46),config!B$3, , ,"rep")))</f>
        <v>18-25</v>
      </c>
      <c r="D46" s="7" t="b">
        <f ca="1">IF(B46="Français",IF(INDIRECT(ADDRESS(ROW(A46),config!C$4, , ,"rep"))="Oui",TRUE()),IF(INDIRECT(ADDRESS(ROW(A46),config!B$4, , ,"rep"))="Yes",TRUE()))</f>
        <v>0</v>
      </c>
      <c r="E46" s="7" t="b">
        <f ca="1">IF(B46="Français",IF(INDIRECT(ADDRESS(ROW(A46),config!C$5, , ,"rep"))="Oui",TRUE()),IF(INDIRECT(ADDRESS(ROW(A46),config!B$5, , ,"rep"))="Yes",TRUE()))</f>
        <v>1</v>
      </c>
      <c r="F46" t="b">
        <f ca="1">IF(B46="Français",IF(INDIRECT(ADDRESS(ROW(A46),config!C$6, , ,"rep"))="Oui",TRUE()),IF(INDIRECT(ADDRESS(ROW(A46),config!B$6, , ,"rep"))="Yes",TRUE()))</f>
        <v>0</v>
      </c>
      <c r="G46" t="b">
        <f ca="1">IF(B46="Français",IF(INDIRECT(ADDRESS(ROW(A46),config!C$7, , ,"rep"))="Oui",TRUE()),IF(INDIRECT(ADDRESS(ROW(A46),config!B$7, , ,"rep"))="Yes",TRUE()))</f>
        <v>1</v>
      </c>
      <c r="H46" t="b">
        <f ca="1">IF(B46="Français",IF(INDIRECT(ADDRESS(ROW(A46),config!C$8, , ,"rep"))="Oui",TRUE()),IF(INDIRECT(ADDRESS(ROW(A46),config!B$8, , ,"rep"))="Yes",TRUE()))</f>
        <v>1</v>
      </c>
      <c r="I46" t="b">
        <f ca="1">IF(B46="Français",IF(INDIRECT(ADDRESS(ROW(A46),config!C$9, , ,"rep"))="Oui",TRUE()),IF(INDIRECT(ADDRESS(ROW(A46),config!B$9, , ,"rep"))="Yes",TRUE()))</f>
        <v>0</v>
      </c>
      <c r="J46">
        <f ca="1">IF(B46="Français",INDIRECT(ADDRESS(ROW(A46),config!C$10, , ,"rep")),INDIRECT(ADDRESS(ROW(A46),config!B$10, , ,"rep")))</f>
        <v>1</v>
      </c>
      <c r="K46" s="5" t="b">
        <f ca="1">IF(B46="Français",IF(INDIRECT(ADDRESS(ROW(A46),config!C$11, , ,"rep"))="Oui",TRUE()),IF(INDIRECT(ADDRESS(ROW(A46),config!B$11, , ,"rep"))="Yes",TRUE()))</f>
        <v>1</v>
      </c>
    </row>
    <row r="47" spans="1:11" x14ac:dyDescent="0.2">
      <c r="A47" s="4">
        <f>rep!A47</f>
        <v>42862.516879629598</v>
      </c>
      <c r="B47" s="5" t="str">
        <f ca="1">INDIRECT(ADDRESS(ROW(A47),config!B$1, , ,"rep"))</f>
        <v>Français</v>
      </c>
      <c r="C47" s="6" t="str">
        <f ca="1">IF(B47="Français",INDIRECT(ADDRESS(ROW(A47),config!C$3, , ,"rep")),INDIRECT(ADDRESS(ROW(A47),config!B$3, , ,"rep")))</f>
        <v>26-35</v>
      </c>
      <c r="D47" s="7" t="b">
        <f ca="1">IF(B47="Français",IF(INDIRECT(ADDRESS(ROW(A47),config!C$4, , ,"rep"))="Oui",TRUE()),IF(INDIRECT(ADDRESS(ROW(A47),config!B$4, , ,"rep"))="Yes",TRUE()))</f>
        <v>1</v>
      </c>
      <c r="E47" s="7" t="b">
        <f ca="1">IF(B47="Français",IF(INDIRECT(ADDRESS(ROW(A47),config!C$5, , ,"rep"))="Oui",TRUE()),IF(INDIRECT(ADDRESS(ROW(A47),config!B$5, , ,"rep"))="Yes",TRUE()))</f>
        <v>1</v>
      </c>
      <c r="F47" t="b">
        <f ca="1">IF(B47="Français",IF(INDIRECT(ADDRESS(ROW(A47),config!C$6, , ,"rep"))="Oui",TRUE()),IF(INDIRECT(ADDRESS(ROW(A47),config!B$6, , ,"rep"))="Yes",TRUE()))</f>
        <v>0</v>
      </c>
      <c r="G47" t="b">
        <f ca="1">IF(B47="Français",IF(INDIRECT(ADDRESS(ROW(A47),config!C$7, , ,"rep"))="Oui",TRUE()),IF(INDIRECT(ADDRESS(ROW(A47),config!B$7, , ,"rep"))="Yes",TRUE()))</f>
        <v>1</v>
      </c>
      <c r="H47" t="b">
        <f ca="1">IF(B47="Français",IF(INDIRECT(ADDRESS(ROW(A47),config!C$8, , ,"rep"))="Oui",TRUE()),IF(INDIRECT(ADDRESS(ROW(A47),config!B$8, , ,"rep"))="Yes",TRUE()))</f>
        <v>1</v>
      </c>
      <c r="I47" t="b">
        <f ca="1">IF(B47="Français",IF(INDIRECT(ADDRESS(ROW(A47),config!C$9, , ,"rep"))="Oui",TRUE()),IF(INDIRECT(ADDRESS(ROW(A47),config!B$9, , ,"rep"))="Yes",TRUE()))</f>
        <v>1</v>
      </c>
      <c r="J47">
        <f ca="1">IF(B47="Français",INDIRECT(ADDRESS(ROW(A47),config!C$10, , ,"rep")),INDIRECT(ADDRESS(ROW(A47),config!B$10, , ,"rep")))</f>
        <v>0.1</v>
      </c>
      <c r="K47" s="5" t="b">
        <f ca="1">IF(B47="Français",IF(INDIRECT(ADDRESS(ROW(A47),config!C$11, , ,"rep"))="Oui",TRUE()),IF(INDIRECT(ADDRESS(ROW(A47),config!B$11, , ,"rep"))="Yes",TRUE()))</f>
        <v>1</v>
      </c>
    </row>
    <row r="48" spans="1:11" x14ac:dyDescent="0.2">
      <c r="A48" s="4">
        <f>rep!A48</f>
        <v>42862.522438749998</v>
      </c>
      <c r="B48" s="5" t="str">
        <f ca="1">INDIRECT(ADDRESS(ROW(A48),config!B$1, , ,"rep"))</f>
        <v>Français</v>
      </c>
      <c r="C48" s="6" t="str">
        <f ca="1">IF(B48="Français",INDIRECT(ADDRESS(ROW(A48),config!C$3, , ,"rep")),INDIRECT(ADDRESS(ROW(A48),config!B$3, , ,"rep")))</f>
        <v>26-35</v>
      </c>
      <c r="D48" s="7" t="b">
        <f ca="1">IF(B48="Français",IF(INDIRECT(ADDRESS(ROW(A48),config!C$4, , ,"rep"))="Oui",TRUE()),IF(INDIRECT(ADDRESS(ROW(A48),config!B$4, , ,"rep"))="Yes",TRUE()))</f>
        <v>1</v>
      </c>
      <c r="E48" s="7" t="b">
        <f ca="1">IF(B48="Français",IF(INDIRECT(ADDRESS(ROW(A48),config!C$5, , ,"rep"))="Oui",TRUE()),IF(INDIRECT(ADDRESS(ROW(A48),config!B$5, , ,"rep"))="Yes",TRUE()))</f>
        <v>1</v>
      </c>
      <c r="F48" t="b">
        <f ca="1">IF(B48="Français",IF(INDIRECT(ADDRESS(ROW(A48),config!C$6, , ,"rep"))="Oui",TRUE()),IF(INDIRECT(ADDRESS(ROW(A48),config!B$6, , ,"rep"))="Yes",TRUE()))</f>
        <v>0</v>
      </c>
      <c r="G48" t="b">
        <f ca="1">IF(B48="Français",IF(INDIRECT(ADDRESS(ROW(A48),config!C$7, , ,"rep"))="Oui",TRUE()),IF(INDIRECT(ADDRESS(ROW(A48),config!B$7, , ,"rep"))="Yes",TRUE()))</f>
        <v>1</v>
      </c>
      <c r="H48" t="b">
        <f ca="1">IF(B48="Français",IF(INDIRECT(ADDRESS(ROW(A48),config!C$8, , ,"rep"))="Oui",TRUE()),IF(INDIRECT(ADDRESS(ROW(A48),config!B$8, , ,"rep"))="Yes",TRUE()))</f>
        <v>1</v>
      </c>
      <c r="I48" t="b">
        <f ca="1">IF(B48="Français",IF(INDIRECT(ADDRESS(ROW(A48),config!C$9, , ,"rep"))="Oui",TRUE()),IF(INDIRECT(ADDRESS(ROW(A48),config!B$9, , ,"rep"))="Yes",TRUE()))</f>
        <v>1</v>
      </c>
      <c r="J48">
        <f ca="1">IF(B48="Français",INDIRECT(ADDRESS(ROW(A48),config!C$10, , ,"rep")),INDIRECT(ADDRESS(ROW(A48),config!B$10, , ,"rep")))</f>
        <v>0.04</v>
      </c>
      <c r="K48" s="5" t="b">
        <f ca="1">IF(B48="Français",IF(INDIRECT(ADDRESS(ROW(A48),config!C$11, , ,"rep"))="Oui",TRUE()),IF(INDIRECT(ADDRESS(ROW(A48),config!B$11, , ,"rep"))="Yes",TRUE()))</f>
        <v>1</v>
      </c>
    </row>
    <row r="49" spans="1:11" x14ac:dyDescent="0.2">
      <c r="A49" s="4">
        <f>rep!A49</f>
        <v>42862.523385949098</v>
      </c>
      <c r="B49" s="5" t="str">
        <f ca="1">INDIRECT(ADDRESS(ROW(A49),config!B$1, , ,"rep"))</f>
        <v>Français</v>
      </c>
      <c r="C49" s="6" t="str">
        <f ca="1">IF(B49="Français",INDIRECT(ADDRESS(ROW(A49),config!C$3, , ,"rep")),INDIRECT(ADDRESS(ROW(A49),config!B$3, , ,"rep")))</f>
        <v>26-35</v>
      </c>
      <c r="D49" s="7" t="b">
        <f ca="1">IF(B49="Français",IF(INDIRECT(ADDRESS(ROW(A49),config!C$4, , ,"rep"))="Oui",TRUE()),IF(INDIRECT(ADDRESS(ROW(A49),config!B$4, , ,"rep"))="Yes",TRUE()))</f>
        <v>0</v>
      </c>
      <c r="E49" s="7" t="b">
        <f ca="1">IF(B49="Français",IF(INDIRECT(ADDRESS(ROW(A49),config!C$5, , ,"rep"))="Oui",TRUE()),IF(INDIRECT(ADDRESS(ROW(A49),config!B$5, , ,"rep"))="Yes",TRUE()))</f>
        <v>0</v>
      </c>
      <c r="F49" t="b">
        <f ca="1">IF(B49="Français",IF(INDIRECT(ADDRESS(ROW(A49),config!C$6, , ,"rep"))="Oui",TRUE()),IF(INDIRECT(ADDRESS(ROW(A49),config!B$6, , ,"rep"))="Yes",TRUE()))</f>
        <v>0</v>
      </c>
      <c r="G49" t="b">
        <f ca="1">IF(B49="Français",IF(INDIRECT(ADDRESS(ROW(A49),config!C$7, , ,"rep"))="Oui",TRUE()),IF(INDIRECT(ADDRESS(ROW(A49),config!B$7, , ,"rep"))="Yes",TRUE()))</f>
        <v>1</v>
      </c>
      <c r="H49" t="b">
        <f ca="1">IF(B49="Français",IF(INDIRECT(ADDRESS(ROW(A49),config!C$8, , ,"rep"))="Oui",TRUE()),IF(INDIRECT(ADDRESS(ROW(A49),config!B$8, , ,"rep"))="Yes",TRUE()))</f>
        <v>1</v>
      </c>
      <c r="I49" t="b">
        <f ca="1">IF(B49="Français",IF(INDIRECT(ADDRESS(ROW(A49),config!C$9, , ,"rep"))="Oui",TRUE()),IF(INDIRECT(ADDRESS(ROW(A49),config!B$9, , ,"rep"))="Yes",TRUE()))</f>
        <v>0</v>
      </c>
      <c r="J49">
        <f ca="1">IF(B49="Français",INDIRECT(ADDRESS(ROW(A49),config!C$10, , ,"rep")),INDIRECT(ADDRESS(ROW(A49),config!B$10, , ,"rep")))</f>
        <v>0.05</v>
      </c>
      <c r="K49" s="5" t="b">
        <f ca="1">IF(B49="Français",IF(INDIRECT(ADDRESS(ROW(A49),config!C$11, , ,"rep"))="Oui",TRUE()),IF(INDIRECT(ADDRESS(ROW(A49),config!B$11, , ,"rep"))="Yes",TRUE()))</f>
        <v>1</v>
      </c>
    </row>
    <row r="50" spans="1:11" x14ac:dyDescent="0.2">
      <c r="A50" s="4">
        <f>rep!A50</f>
        <v>42862.523813506901</v>
      </c>
      <c r="B50" s="5" t="str">
        <f ca="1">INDIRECT(ADDRESS(ROW(A50),config!B$1, , ,"rep"))</f>
        <v>Français</v>
      </c>
      <c r="C50" s="6" t="str">
        <f ca="1">IF(B50="Français",INDIRECT(ADDRESS(ROW(A50),config!C$3, , ,"rep")),INDIRECT(ADDRESS(ROW(A50),config!B$3, , ,"rep")))</f>
        <v>18-25</v>
      </c>
      <c r="D50" s="7" t="b">
        <f ca="1">IF(B50="Français",IF(INDIRECT(ADDRESS(ROW(A50),config!C$4, , ,"rep"))="Oui",TRUE()),IF(INDIRECT(ADDRESS(ROW(A50),config!B$4, , ,"rep"))="Yes",TRUE()))</f>
        <v>0</v>
      </c>
      <c r="E50" s="7" t="b">
        <f ca="1">IF(B50="Français",IF(INDIRECT(ADDRESS(ROW(A50),config!C$5, , ,"rep"))="Oui",TRUE()),IF(INDIRECT(ADDRESS(ROW(A50),config!B$5, , ,"rep"))="Yes",TRUE()))</f>
        <v>1</v>
      </c>
      <c r="F50" t="b">
        <f ca="1">IF(B50="Français",IF(INDIRECT(ADDRESS(ROW(A50),config!C$6, , ,"rep"))="Oui",TRUE()),IF(INDIRECT(ADDRESS(ROW(A50),config!B$6, , ,"rep"))="Yes",TRUE()))</f>
        <v>0</v>
      </c>
      <c r="G50" t="b">
        <f ca="1">IF(B50="Français",IF(INDIRECT(ADDRESS(ROW(A50),config!C$7, , ,"rep"))="Oui",TRUE()),IF(INDIRECT(ADDRESS(ROW(A50),config!B$7, , ,"rep"))="Yes",TRUE()))</f>
        <v>1</v>
      </c>
      <c r="H50" t="b">
        <f ca="1">IF(B50="Français",IF(INDIRECT(ADDRESS(ROW(A50),config!C$8, , ,"rep"))="Oui",TRUE()),IF(INDIRECT(ADDRESS(ROW(A50),config!B$8, , ,"rep"))="Yes",TRUE()))</f>
        <v>1</v>
      </c>
      <c r="I50" t="b">
        <f ca="1">IF(B50="Français",IF(INDIRECT(ADDRESS(ROW(A50),config!C$9, , ,"rep"))="Oui",TRUE()),IF(INDIRECT(ADDRESS(ROW(A50),config!B$9, , ,"rep"))="Yes",TRUE()))</f>
        <v>0</v>
      </c>
      <c r="J50">
        <f ca="1">IF(B50="Français",INDIRECT(ADDRESS(ROW(A50),config!C$10, , ,"rep")),INDIRECT(ADDRESS(ROW(A50),config!B$10, , ,"rep")))</f>
        <v>0</v>
      </c>
      <c r="K50" s="5" t="b">
        <f ca="1">IF(B50="Français",IF(INDIRECT(ADDRESS(ROW(A50),config!C$11, , ,"rep"))="Oui",TRUE()),IF(INDIRECT(ADDRESS(ROW(A50),config!B$11, , ,"rep"))="Yes",TRUE()))</f>
        <v>1</v>
      </c>
    </row>
    <row r="51" spans="1:11" x14ac:dyDescent="0.2">
      <c r="A51" s="4">
        <f>rep!A51</f>
        <v>42862.524037673596</v>
      </c>
      <c r="B51" s="5" t="str">
        <f ca="1">INDIRECT(ADDRESS(ROW(A51),config!B$1, , ,"rep"))</f>
        <v>English</v>
      </c>
      <c r="C51" s="6" t="str">
        <f ca="1">IF(B51="Français",INDIRECT(ADDRESS(ROW(A51),config!C$3, , ,"rep")),INDIRECT(ADDRESS(ROW(A51),config!B$3, , ,"rep")))</f>
        <v>18-25</v>
      </c>
      <c r="D51" s="7" t="b">
        <f ca="1">IF(B51="Français",IF(INDIRECT(ADDRESS(ROW(A51),config!C$4, , ,"rep"))="Oui",TRUE()),IF(INDIRECT(ADDRESS(ROW(A51),config!B$4, , ,"rep"))="Yes",TRUE()))</f>
        <v>0</v>
      </c>
      <c r="E51" s="7" t="b">
        <f ca="1">IF(B51="Français",IF(INDIRECT(ADDRESS(ROW(A51),config!C$5, , ,"rep"))="Oui",TRUE()),IF(INDIRECT(ADDRESS(ROW(A51),config!B$5, , ,"rep"))="Yes",TRUE()))</f>
        <v>1</v>
      </c>
      <c r="F51" t="b">
        <f ca="1">IF(B51="Français",IF(INDIRECT(ADDRESS(ROW(A51),config!C$6, , ,"rep"))="Oui",TRUE()),IF(INDIRECT(ADDRESS(ROW(A51),config!B$6, , ,"rep"))="Yes",TRUE()))</f>
        <v>0</v>
      </c>
      <c r="G51" t="b">
        <f ca="1">IF(B51="Français",IF(INDIRECT(ADDRESS(ROW(A51),config!C$7, , ,"rep"))="Oui",TRUE()),IF(INDIRECT(ADDRESS(ROW(A51),config!B$7, , ,"rep"))="Yes",TRUE()))</f>
        <v>1</v>
      </c>
      <c r="H51" t="b">
        <f ca="1">IF(B51="Français",IF(INDIRECT(ADDRESS(ROW(A51),config!C$8, , ,"rep"))="Oui",TRUE()),IF(INDIRECT(ADDRESS(ROW(A51),config!B$8, , ,"rep"))="Yes",TRUE()))</f>
        <v>0</v>
      </c>
      <c r="I51" t="b">
        <f ca="1">IF(B51="Français",IF(INDIRECT(ADDRESS(ROW(A51),config!C$9, , ,"rep"))="Oui",TRUE()),IF(INDIRECT(ADDRESS(ROW(A51),config!B$9, , ,"rep"))="Yes",TRUE()))</f>
        <v>0</v>
      </c>
      <c r="J51">
        <f ca="1">IF(B51="Français",INDIRECT(ADDRESS(ROW(A51),config!C$10, , ,"rep")),INDIRECT(ADDRESS(ROW(A51),config!B$10, , ,"rep")))</f>
        <v>0</v>
      </c>
      <c r="K51" s="5" t="b">
        <f ca="1">IF(B51="Français",IF(INDIRECT(ADDRESS(ROW(A51),config!C$11, , ,"rep"))="Oui",TRUE()),IF(INDIRECT(ADDRESS(ROW(A51),config!B$11, , ,"rep"))="Yes",TRUE()))</f>
        <v>0</v>
      </c>
    </row>
    <row r="52" spans="1:11" x14ac:dyDescent="0.2">
      <c r="A52" s="4">
        <f>rep!A52</f>
        <v>42862.526123611096</v>
      </c>
      <c r="B52" s="5" t="str">
        <f ca="1">INDIRECT(ADDRESS(ROW(A52),config!B$1, , ,"rep"))</f>
        <v>Français</v>
      </c>
      <c r="C52" s="6" t="str">
        <f ca="1">IF(B52="Français",INDIRECT(ADDRESS(ROW(A52),config!C$3, , ,"rep")),INDIRECT(ADDRESS(ROW(A52),config!B$3, , ,"rep")))</f>
        <v>18-25</v>
      </c>
      <c r="D52" s="7" t="b">
        <f ca="1">IF(B52="Français",IF(INDIRECT(ADDRESS(ROW(A52),config!C$4, , ,"rep"))="Oui",TRUE()),IF(INDIRECT(ADDRESS(ROW(A52),config!B$4, , ,"rep"))="Yes",TRUE()))</f>
        <v>1</v>
      </c>
      <c r="E52" s="7" t="b">
        <f ca="1">IF(B52="Français",IF(INDIRECT(ADDRESS(ROW(A52),config!C$5, , ,"rep"))="Oui",TRUE()),IF(INDIRECT(ADDRESS(ROW(A52),config!B$5, , ,"rep"))="Yes",TRUE()))</f>
        <v>1</v>
      </c>
      <c r="F52" t="b">
        <f ca="1">IF(B52="Français",IF(INDIRECT(ADDRESS(ROW(A52),config!C$6, , ,"rep"))="Oui",TRUE()),IF(INDIRECT(ADDRESS(ROW(A52),config!B$6, , ,"rep"))="Yes",TRUE()))</f>
        <v>1</v>
      </c>
      <c r="G52" t="b">
        <f ca="1">IF(B52="Français",IF(INDIRECT(ADDRESS(ROW(A52),config!C$7, , ,"rep"))="Oui",TRUE()),IF(INDIRECT(ADDRESS(ROW(A52),config!B$7, , ,"rep"))="Yes",TRUE()))</f>
        <v>1</v>
      </c>
      <c r="H52" t="b">
        <f ca="1">IF(B52="Français",IF(INDIRECT(ADDRESS(ROW(A52),config!C$8, , ,"rep"))="Oui",TRUE()),IF(INDIRECT(ADDRESS(ROW(A52),config!B$8, , ,"rep"))="Yes",TRUE()))</f>
        <v>0</v>
      </c>
      <c r="I52" t="b">
        <f ca="1">IF(B52="Français",IF(INDIRECT(ADDRESS(ROW(A52),config!C$9, , ,"rep"))="Oui",TRUE()),IF(INDIRECT(ADDRESS(ROW(A52),config!B$9, , ,"rep"))="Yes",TRUE()))</f>
        <v>0</v>
      </c>
      <c r="J52">
        <f ca="1">IF(B52="Français",INDIRECT(ADDRESS(ROW(A52),config!C$10, , ,"rep")),INDIRECT(ADDRESS(ROW(A52),config!B$10, , ,"rep")))</f>
        <v>0</v>
      </c>
      <c r="K52" s="5" t="b">
        <f ca="1">IF(B52="Français",IF(INDIRECT(ADDRESS(ROW(A52),config!C$11, , ,"rep"))="Oui",TRUE()),IF(INDIRECT(ADDRESS(ROW(A52),config!B$11, , ,"rep"))="Yes",TRUE()))</f>
        <v>0</v>
      </c>
    </row>
    <row r="53" spans="1:11" x14ac:dyDescent="0.2">
      <c r="A53" s="4">
        <f>rep!A53</f>
        <v>42862.526549328701</v>
      </c>
      <c r="B53" s="5" t="str">
        <f ca="1">INDIRECT(ADDRESS(ROW(A53),config!B$1, , ,"rep"))</f>
        <v>Français</v>
      </c>
      <c r="C53" s="6" t="str">
        <f ca="1">IF(B53="Français",INDIRECT(ADDRESS(ROW(A53),config!C$3, , ,"rep")),INDIRECT(ADDRESS(ROW(A53),config!B$3, , ,"rep")))</f>
        <v>18-25</v>
      </c>
      <c r="D53" s="7" t="b">
        <f ca="1">IF(B53="Français",IF(INDIRECT(ADDRESS(ROW(A53),config!C$4, , ,"rep"))="Oui",TRUE()),IF(INDIRECT(ADDRESS(ROW(A53),config!B$4, , ,"rep"))="Yes",TRUE()))</f>
        <v>0</v>
      </c>
      <c r="E53" s="7" t="b">
        <f ca="1">IF(B53="Français",IF(INDIRECT(ADDRESS(ROW(A53),config!C$5, , ,"rep"))="Oui",TRUE()),IF(INDIRECT(ADDRESS(ROW(A53),config!B$5, , ,"rep"))="Yes",TRUE()))</f>
        <v>1</v>
      </c>
      <c r="F53" t="b">
        <f ca="1">IF(B53="Français",IF(INDIRECT(ADDRESS(ROW(A53),config!C$6, , ,"rep"))="Oui",TRUE()),IF(INDIRECT(ADDRESS(ROW(A53),config!B$6, , ,"rep"))="Yes",TRUE()))</f>
        <v>0</v>
      </c>
      <c r="G53" t="b">
        <f ca="1">IF(B53="Français",IF(INDIRECT(ADDRESS(ROW(A53),config!C$7, , ,"rep"))="Oui",TRUE()),IF(INDIRECT(ADDRESS(ROW(A53),config!B$7, , ,"rep"))="Yes",TRUE()))</f>
        <v>1</v>
      </c>
      <c r="H53" t="b">
        <f ca="1">IF(B53="Français",IF(INDIRECT(ADDRESS(ROW(A53),config!C$8, , ,"rep"))="Oui",TRUE()),IF(INDIRECT(ADDRESS(ROW(A53),config!B$8, , ,"rep"))="Yes",TRUE()))</f>
        <v>1</v>
      </c>
      <c r="I53" t="b">
        <f ca="1">IF(B53="Français",IF(INDIRECT(ADDRESS(ROW(A53),config!C$9, , ,"rep"))="Oui",TRUE()),IF(INDIRECT(ADDRESS(ROW(A53),config!B$9, , ,"rep"))="Yes",TRUE()))</f>
        <v>1</v>
      </c>
      <c r="J53">
        <f ca="1">IF(B53="Français",INDIRECT(ADDRESS(ROW(A53),config!C$10, , ,"rep")),INDIRECT(ADDRESS(ROW(A53),config!B$10, , ,"rep")))</f>
        <v>0.23</v>
      </c>
      <c r="K53" s="5" t="b">
        <f ca="1">IF(B53="Français",IF(INDIRECT(ADDRESS(ROW(A53),config!C$11, , ,"rep"))="Oui",TRUE()),IF(INDIRECT(ADDRESS(ROW(A53),config!B$11, , ,"rep"))="Yes",TRUE()))</f>
        <v>1</v>
      </c>
    </row>
    <row r="54" spans="1:11" x14ac:dyDescent="0.2">
      <c r="A54" s="4">
        <f>rep!A54</f>
        <v>42862.526962881901</v>
      </c>
      <c r="B54" s="5" t="str">
        <f ca="1">INDIRECT(ADDRESS(ROW(A54),config!B$1, , ,"rep"))</f>
        <v>Français</v>
      </c>
      <c r="C54" s="6" t="str">
        <f ca="1">IF(B54="Français",INDIRECT(ADDRESS(ROW(A54),config!C$3, , ,"rep")),INDIRECT(ADDRESS(ROW(A54),config!B$3, , ,"rep")))</f>
        <v>51 et plus</v>
      </c>
      <c r="D54" s="7" t="b">
        <f ca="1">IF(B54="Français",IF(INDIRECT(ADDRESS(ROW(A54),config!C$4, , ,"rep"))="Oui",TRUE()),IF(INDIRECT(ADDRESS(ROW(A54),config!B$4, , ,"rep"))="Yes",TRUE()))</f>
        <v>1</v>
      </c>
      <c r="E54" s="7" t="b">
        <f ca="1">IF(B54="Français",IF(INDIRECT(ADDRESS(ROW(A54),config!C$5, , ,"rep"))="Oui",TRUE()),IF(INDIRECT(ADDRESS(ROW(A54),config!B$5, , ,"rep"))="Yes",TRUE()))</f>
        <v>1</v>
      </c>
      <c r="F54" t="b">
        <f ca="1">IF(B54="Français",IF(INDIRECT(ADDRESS(ROW(A54),config!C$6, , ,"rep"))="Oui",TRUE()),IF(INDIRECT(ADDRESS(ROW(A54),config!B$6, , ,"rep"))="Yes",TRUE()))</f>
        <v>1</v>
      </c>
      <c r="G54" t="b">
        <f ca="1">IF(B54="Français",IF(INDIRECT(ADDRESS(ROW(A54),config!C$7, , ,"rep"))="Oui",TRUE()),IF(INDIRECT(ADDRESS(ROW(A54),config!B$7, , ,"rep"))="Yes",TRUE()))</f>
        <v>1</v>
      </c>
      <c r="H54" t="b">
        <f ca="1">IF(B54="Français",IF(INDIRECT(ADDRESS(ROW(A54),config!C$8, , ,"rep"))="Oui",TRUE()),IF(INDIRECT(ADDRESS(ROW(A54),config!B$8, , ,"rep"))="Yes",TRUE()))</f>
        <v>1</v>
      </c>
      <c r="I54" t="b">
        <f ca="1">IF(B54="Français",IF(INDIRECT(ADDRESS(ROW(A54),config!C$9, , ,"rep"))="Oui",TRUE()),IF(INDIRECT(ADDRESS(ROW(A54),config!B$9, , ,"rep"))="Yes",TRUE()))</f>
        <v>1</v>
      </c>
      <c r="J54">
        <f ca="1">IF(B54="Français",INDIRECT(ADDRESS(ROW(A54),config!C$10, , ,"rep")),INDIRECT(ADDRESS(ROW(A54),config!B$10, , ,"rep")))</f>
        <v>0.35</v>
      </c>
      <c r="K54" s="5" t="b">
        <f ca="1">IF(B54="Français",IF(INDIRECT(ADDRESS(ROW(A54),config!C$11, , ,"rep"))="Oui",TRUE()),IF(INDIRECT(ADDRESS(ROW(A54),config!B$11, , ,"rep"))="Yes",TRUE()))</f>
        <v>1</v>
      </c>
    </row>
    <row r="55" spans="1:11" x14ac:dyDescent="0.2">
      <c r="A55" s="4">
        <f>rep!A55</f>
        <v>42862.528975833302</v>
      </c>
      <c r="B55" s="5" t="str">
        <f ca="1">INDIRECT(ADDRESS(ROW(A55),config!B$1, , ,"rep"))</f>
        <v>Français</v>
      </c>
      <c r="C55" s="6" t="str">
        <f ca="1">IF(B55="Français",INDIRECT(ADDRESS(ROW(A55),config!C$3, , ,"rep")),INDIRECT(ADDRESS(ROW(A55),config!B$3, , ,"rep")))</f>
        <v>18-25</v>
      </c>
      <c r="D55" s="7" t="b">
        <f ca="1">IF(B55="Français",IF(INDIRECT(ADDRESS(ROW(A55),config!C$4, , ,"rep"))="Oui",TRUE()),IF(INDIRECT(ADDRESS(ROW(A55),config!B$4, , ,"rep"))="Yes",TRUE()))</f>
        <v>0</v>
      </c>
      <c r="E55" s="7" t="b">
        <f ca="1">IF(B55="Français",IF(INDIRECT(ADDRESS(ROW(A55),config!C$5, , ,"rep"))="Oui",TRUE()),IF(INDIRECT(ADDRESS(ROW(A55),config!B$5, , ,"rep"))="Yes",TRUE()))</f>
        <v>0</v>
      </c>
      <c r="F55" t="b">
        <f ca="1">IF(B55="Français",IF(INDIRECT(ADDRESS(ROW(A55),config!C$6, , ,"rep"))="Oui",TRUE()),IF(INDIRECT(ADDRESS(ROW(A55),config!B$6, , ,"rep"))="Yes",TRUE()))</f>
        <v>0</v>
      </c>
      <c r="G55" t="b">
        <f ca="1">IF(B55="Français",IF(INDIRECT(ADDRESS(ROW(A55),config!C$7, , ,"rep"))="Oui",TRUE()),IF(INDIRECT(ADDRESS(ROW(A55),config!B$7, , ,"rep"))="Yes",TRUE()))</f>
        <v>1</v>
      </c>
      <c r="H55" t="b">
        <f ca="1">IF(B55="Français",IF(INDIRECT(ADDRESS(ROW(A55),config!C$8, , ,"rep"))="Oui",TRUE()),IF(INDIRECT(ADDRESS(ROW(A55),config!B$8, , ,"rep"))="Yes",TRUE()))</f>
        <v>1</v>
      </c>
      <c r="I55" t="b">
        <f ca="1">IF(B55="Français",IF(INDIRECT(ADDRESS(ROW(A55),config!C$9, , ,"rep"))="Oui",TRUE()),IF(INDIRECT(ADDRESS(ROW(A55),config!B$9, , ,"rep"))="Yes",TRUE()))</f>
        <v>1</v>
      </c>
      <c r="J55">
        <f ca="1">IF(B55="Français",INDIRECT(ADDRESS(ROW(A55),config!C$10, , ,"rep")),INDIRECT(ADDRESS(ROW(A55),config!B$10, , ,"rep")))</f>
        <v>0.05</v>
      </c>
      <c r="K55" s="5" t="b">
        <f ca="1">IF(B55="Français",IF(INDIRECT(ADDRESS(ROW(A55),config!C$11, , ,"rep"))="Oui",TRUE()),IF(INDIRECT(ADDRESS(ROW(A55),config!B$11, , ,"rep"))="Yes",TRUE()))</f>
        <v>1</v>
      </c>
    </row>
    <row r="56" spans="1:11" x14ac:dyDescent="0.2">
      <c r="A56" s="4">
        <f>rep!A56</f>
        <v>42862.534388564804</v>
      </c>
      <c r="B56" s="5" t="str">
        <f ca="1">INDIRECT(ADDRESS(ROW(A56),config!B$1, , ,"rep"))</f>
        <v>English</v>
      </c>
      <c r="C56" s="6" t="str">
        <f ca="1">IF(B56="Français",INDIRECT(ADDRESS(ROW(A56),config!C$3, , ,"rep")),INDIRECT(ADDRESS(ROW(A56),config!B$3, , ,"rep")))</f>
        <v>18-25</v>
      </c>
      <c r="D56" s="7" t="b">
        <f ca="1">IF(B56="Français",IF(INDIRECT(ADDRESS(ROW(A56),config!C$4, , ,"rep"))="Oui",TRUE()),IF(INDIRECT(ADDRESS(ROW(A56),config!B$4, , ,"rep"))="Yes",TRUE()))</f>
        <v>0</v>
      </c>
      <c r="E56" s="7" t="b">
        <f ca="1">IF(B56="Français",IF(INDIRECT(ADDRESS(ROW(A56),config!C$5, , ,"rep"))="Oui",TRUE()),IF(INDIRECT(ADDRESS(ROW(A56),config!B$5, , ,"rep"))="Yes",TRUE()))</f>
        <v>1</v>
      </c>
      <c r="F56" t="b">
        <f ca="1">IF(B56="Français",IF(INDIRECT(ADDRESS(ROW(A56),config!C$6, , ,"rep"))="Oui",TRUE()),IF(INDIRECT(ADDRESS(ROW(A56),config!B$6, , ,"rep"))="Yes",TRUE()))</f>
        <v>0</v>
      </c>
      <c r="G56" t="b">
        <f ca="1">IF(B56="Français",IF(INDIRECT(ADDRESS(ROW(A56),config!C$7, , ,"rep"))="Oui",TRUE()),IF(INDIRECT(ADDRESS(ROW(A56),config!B$7, , ,"rep"))="Yes",TRUE()))</f>
        <v>1</v>
      </c>
      <c r="H56" t="b">
        <f ca="1">IF(B56="Français",IF(INDIRECT(ADDRESS(ROW(A56),config!C$8, , ,"rep"))="Oui",TRUE()),IF(INDIRECT(ADDRESS(ROW(A56),config!B$8, , ,"rep"))="Yes",TRUE()))</f>
        <v>1</v>
      </c>
      <c r="I56" t="b">
        <f ca="1">IF(B56="Français",IF(INDIRECT(ADDRESS(ROW(A56),config!C$9, , ,"rep"))="Oui",TRUE()),IF(INDIRECT(ADDRESS(ROW(A56),config!B$9, , ,"rep"))="Yes",TRUE()))</f>
        <v>1</v>
      </c>
      <c r="J56">
        <f ca="1">IF(B56="Français",INDIRECT(ADDRESS(ROW(A56),config!C$10, , ,"rep")),INDIRECT(ADDRESS(ROW(A56),config!B$10, , ,"rep")))</f>
        <v>0.3</v>
      </c>
      <c r="K56" s="5" t="b">
        <f ca="1">IF(B56="Français",IF(INDIRECT(ADDRESS(ROW(A56),config!C$11, , ,"rep"))="Oui",TRUE()),IF(INDIRECT(ADDRESS(ROW(A56),config!B$11, , ,"rep"))="Yes",TRUE()))</f>
        <v>1</v>
      </c>
    </row>
    <row r="57" spans="1:11" x14ac:dyDescent="0.2">
      <c r="A57" s="4">
        <f>rep!A57</f>
        <v>42862.5352915162</v>
      </c>
      <c r="B57" s="5" t="str">
        <f ca="1">INDIRECT(ADDRESS(ROW(A57),config!B$1, , ,"rep"))</f>
        <v>Français</v>
      </c>
      <c r="C57" s="6" t="str">
        <f ca="1">IF(B57="Français",INDIRECT(ADDRESS(ROW(A57),config!C$3, , ,"rep")),INDIRECT(ADDRESS(ROW(A57),config!B$3, , ,"rep")))</f>
        <v>26-35</v>
      </c>
      <c r="D57" s="7" t="b">
        <f ca="1">IF(B57="Français",IF(INDIRECT(ADDRESS(ROW(A57),config!C$4, , ,"rep"))="Oui",TRUE()),IF(INDIRECT(ADDRESS(ROW(A57),config!B$4, , ,"rep"))="Yes",TRUE()))</f>
        <v>1</v>
      </c>
      <c r="E57" s="7" t="b">
        <f ca="1">IF(B57="Français",IF(INDIRECT(ADDRESS(ROW(A57),config!C$5, , ,"rep"))="Oui",TRUE()),IF(INDIRECT(ADDRESS(ROW(A57),config!B$5, , ,"rep"))="Yes",TRUE()))</f>
        <v>1</v>
      </c>
      <c r="F57" t="b">
        <f ca="1">IF(B57="Français",IF(INDIRECT(ADDRESS(ROW(A57),config!C$6, , ,"rep"))="Oui",TRUE()),IF(INDIRECT(ADDRESS(ROW(A57),config!B$6, , ,"rep"))="Yes",TRUE()))</f>
        <v>0</v>
      </c>
      <c r="G57" t="b">
        <f ca="1">IF(B57="Français",IF(INDIRECT(ADDRESS(ROW(A57),config!C$7, , ,"rep"))="Oui",TRUE()),IF(INDIRECT(ADDRESS(ROW(A57),config!B$7, , ,"rep"))="Yes",TRUE()))</f>
        <v>1</v>
      </c>
      <c r="H57" t="b">
        <f ca="1">IF(B57="Français",IF(INDIRECT(ADDRESS(ROW(A57),config!C$8, , ,"rep"))="Oui",TRUE()),IF(INDIRECT(ADDRESS(ROW(A57),config!B$8, , ,"rep"))="Yes",TRUE()))</f>
        <v>1</v>
      </c>
      <c r="I57" t="b">
        <f ca="1">IF(B57="Français",IF(INDIRECT(ADDRESS(ROW(A57),config!C$9, , ,"rep"))="Oui",TRUE()),IF(INDIRECT(ADDRESS(ROW(A57),config!B$9, , ,"rep"))="Yes",TRUE()))</f>
        <v>1</v>
      </c>
      <c r="J57">
        <f ca="1">IF(B57="Français",INDIRECT(ADDRESS(ROW(A57),config!C$10, , ,"rep")),INDIRECT(ADDRESS(ROW(A57),config!B$10, , ,"rep")))</f>
        <v>0.5</v>
      </c>
      <c r="K57" s="5" t="b">
        <f ca="1">IF(B57="Français",IF(INDIRECT(ADDRESS(ROW(A57),config!C$11, , ,"rep"))="Oui",TRUE()),IF(INDIRECT(ADDRESS(ROW(A57),config!B$11, , ,"rep"))="Yes",TRUE()))</f>
        <v>1</v>
      </c>
    </row>
    <row r="58" spans="1:11" x14ac:dyDescent="0.2">
      <c r="A58" s="4">
        <f>rep!A58</f>
        <v>42862.535718981497</v>
      </c>
      <c r="B58" s="5" t="str">
        <f ca="1">INDIRECT(ADDRESS(ROW(A58),config!B$1, , ,"rep"))</f>
        <v>Français</v>
      </c>
      <c r="C58" s="6" t="str">
        <f ca="1">IF(B58="Français",INDIRECT(ADDRESS(ROW(A58),config!C$3, , ,"rep")),INDIRECT(ADDRESS(ROW(A58),config!B$3, , ,"rep")))</f>
        <v>26-35</v>
      </c>
      <c r="D58" s="7" t="b">
        <f ca="1">IF(B58="Français",IF(INDIRECT(ADDRESS(ROW(A58),config!C$4, , ,"rep"))="Oui",TRUE()),IF(INDIRECT(ADDRESS(ROW(A58),config!B$4, , ,"rep"))="Yes",TRUE()))</f>
        <v>0</v>
      </c>
      <c r="E58" s="7" t="b">
        <f ca="1">IF(B58="Français",IF(INDIRECT(ADDRESS(ROW(A58),config!C$5, , ,"rep"))="Oui",TRUE()),IF(INDIRECT(ADDRESS(ROW(A58),config!B$5, , ,"rep"))="Yes",TRUE()))</f>
        <v>0</v>
      </c>
      <c r="F58" t="b">
        <f ca="1">IF(B58="Français",IF(INDIRECT(ADDRESS(ROW(A58),config!C$6, , ,"rep"))="Oui",TRUE()),IF(INDIRECT(ADDRESS(ROW(A58),config!B$6, , ,"rep"))="Yes",TRUE()))</f>
        <v>0</v>
      </c>
      <c r="G58" t="b">
        <f ca="1">IF(B58="Français",IF(INDIRECT(ADDRESS(ROW(A58),config!C$7, , ,"rep"))="Oui",TRUE()),IF(INDIRECT(ADDRESS(ROW(A58),config!B$7, , ,"rep"))="Yes",TRUE()))</f>
        <v>1</v>
      </c>
      <c r="H58" t="b">
        <f ca="1">IF(B58="Français",IF(INDIRECT(ADDRESS(ROW(A58),config!C$8, , ,"rep"))="Oui",TRUE()),IF(INDIRECT(ADDRESS(ROW(A58),config!B$8, , ,"rep"))="Yes",TRUE()))</f>
        <v>1</v>
      </c>
      <c r="I58" t="b">
        <f ca="1">IF(B58="Français",IF(INDIRECT(ADDRESS(ROW(A58),config!C$9, , ,"rep"))="Oui",TRUE()),IF(INDIRECT(ADDRESS(ROW(A58),config!B$9, , ,"rep"))="Yes",TRUE()))</f>
        <v>1</v>
      </c>
      <c r="J58">
        <f ca="1">IF(B58="Français",INDIRECT(ADDRESS(ROW(A58),config!C$10, , ,"rep")),INDIRECT(ADDRESS(ROW(A58),config!B$10, , ,"rep")))</f>
        <v>0.02</v>
      </c>
      <c r="K58" s="5" t="b">
        <f ca="1">IF(B58="Français",IF(INDIRECT(ADDRESS(ROW(A58),config!C$11, , ,"rep"))="Oui",TRUE()),IF(INDIRECT(ADDRESS(ROW(A58),config!B$11, , ,"rep"))="Yes",TRUE()))</f>
        <v>0</v>
      </c>
    </row>
    <row r="59" spans="1:11" x14ac:dyDescent="0.2">
      <c r="A59" s="4">
        <f>rep!A59</f>
        <v>42862.555386736101</v>
      </c>
      <c r="B59" s="5" t="str">
        <f ca="1">INDIRECT(ADDRESS(ROW(A59),config!B$1, , ,"rep"))</f>
        <v>Français</v>
      </c>
      <c r="C59" s="6" t="str">
        <f ca="1">IF(B59="Français",INDIRECT(ADDRESS(ROW(A59),config!C$3, , ,"rep")),INDIRECT(ADDRESS(ROW(A59),config!B$3, , ,"rep")))</f>
        <v>26-35</v>
      </c>
      <c r="D59" s="7" t="b">
        <f ca="1">IF(B59="Français",IF(INDIRECT(ADDRESS(ROW(A59),config!C$4, , ,"rep"))="Oui",TRUE()),IF(INDIRECT(ADDRESS(ROW(A59),config!B$4, , ,"rep"))="Yes",TRUE()))</f>
        <v>1</v>
      </c>
      <c r="E59" s="7" t="b">
        <f ca="1">IF(B59="Français",IF(INDIRECT(ADDRESS(ROW(A59),config!C$5, , ,"rep"))="Oui",TRUE()),IF(INDIRECT(ADDRESS(ROW(A59),config!B$5, , ,"rep"))="Yes",TRUE()))</f>
        <v>1</v>
      </c>
      <c r="F59" t="b">
        <f ca="1">IF(B59="Français",IF(INDIRECT(ADDRESS(ROW(A59),config!C$6, , ,"rep"))="Oui",TRUE()),IF(INDIRECT(ADDRESS(ROW(A59),config!B$6, , ,"rep"))="Yes",TRUE()))</f>
        <v>1</v>
      </c>
      <c r="G59" t="b">
        <f ca="1">IF(B59="Français",IF(INDIRECT(ADDRESS(ROW(A59),config!C$7, , ,"rep"))="Oui",TRUE()),IF(INDIRECT(ADDRESS(ROW(A59),config!B$7, , ,"rep"))="Yes",TRUE()))</f>
        <v>1</v>
      </c>
      <c r="H59" t="b">
        <f ca="1">IF(B59="Français",IF(INDIRECT(ADDRESS(ROW(A59),config!C$8, , ,"rep"))="Oui",TRUE()),IF(INDIRECT(ADDRESS(ROW(A59),config!B$8, , ,"rep"))="Yes",TRUE()))</f>
        <v>1</v>
      </c>
      <c r="I59" t="b">
        <f ca="1">IF(B59="Français",IF(INDIRECT(ADDRESS(ROW(A59),config!C$9, , ,"rep"))="Oui",TRUE()),IF(INDIRECT(ADDRESS(ROW(A59),config!B$9, , ,"rep"))="Yes",TRUE()))</f>
        <v>0</v>
      </c>
      <c r="J59">
        <f ca="1">IF(B59="Français",INDIRECT(ADDRESS(ROW(A59),config!C$10, , ,"rep")),INDIRECT(ADDRESS(ROW(A59),config!B$10, , ,"rep")))</f>
        <v>0.1</v>
      </c>
      <c r="K59" s="5" t="b">
        <f ca="1">IF(B59="Français",IF(INDIRECT(ADDRESS(ROW(A59),config!C$11, , ,"rep"))="Oui",TRUE()),IF(INDIRECT(ADDRESS(ROW(A59),config!B$11, , ,"rep"))="Yes",TRUE()))</f>
        <v>1</v>
      </c>
    </row>
    <row r="60" spans="1:11" x14ac:dyDescent="0.2">
      <c r="A60" s="4">
        <f>rep!A60</f>
        <v>42862.5613277546</v>
      </c>
      <c r="B60" s="5" t="str">
        <f ca="1">INDIRECT(ADDRESS(ROW(A60),config!B$1, , ,"rep"))</f>
        <v>Français</v>
      </c>
      <c r="C60" s="6" t="str">
        <f ca="1">IF(B60="Français",INDIRECT(ADDRESS(ROW(A60),config!C$3, , ,"rep")),INDIRECT(ADDRESS(ROW(A60),config!B$3, , ,"rep")))</f>
        <v>51 et plus</v>
      </c>
      <c r="D60" s="7" t="b">
        <f ca="1">IF(B60="Français",IF(INDIRECT(ADDRESS(ROW(A60),config!C$4, , ,"rep"))="Oui",TRUE()),IF(INDIRECT(ADDRESS(ROW(A60),config!B$4, , ,"rep"))="Yes",TRUE()))</f>
        <v>0</v>
      </c>
      <c r="E60" s="7" t="b">
        <f ca="1">IF(B60="Français",IF(INDIRECT(ADDRESS(ROW(A60),config!C$5, , ,"rep"))="Oui",TRUE()),IF(INDIRECT(ADDRESS(ROW(A60),config!B$5, , ,"rep"))="Yes",TRUE()))</f>
        <v>0</v>
      </c>
      <c r="F60" t="b">
        <f ca="1">IF(B60="Français",IF(INDIRECT(ADDRESS(ROW(A60),config!C$6, , ,"rep"))="Oui",TRUE()),IF(INDIRECT(ADDRESS(ROW(A60),config!B$6, , ,"rep"))="Yes",TRUE()))</f>
        <v>1</v>
      </c>
      <c r="G60" t="b">
        <f ca="1">IF(B60="Français",IF(INDIRECT(ADDRESS(ROW(A60),config!C$7, , ,"rep"))="Oui",TRUE()),IF(INDIRECT(ADDRESS(ROW(A60),config!B$7, , ,"rep"))="Yes",TRUE()))</f>
        <v>1</v>
      </c>
      <c r="H60" t="b">
        <f ca="1">IF(B60="Français",IF(INDIRECT(ADDRESS(ROW(A60),config!C$8, , ,"rep"))="Oui",TRUE()),IF(INDIRECT(ADDRESS(ROW(A60),config!B$8, , ,"rep"))="Yes",TRUE()))</f>
        <v>1</v>
      </c>
      <c r="I60" t="b">
        <f ca="1">IF(B60="Français",IF(INDIRECT(ADDRESS(ROW(A60),config!C$9, , ,"rep"))="Oui",TRUE()),IF(INDIRECT(ADDRESS(ROW(A60),config!B$9, , ,"rep"))="Yes",TRUE()))</f>
        <v>0</v>
      </c>
      <c r="J60">
        <f ca="1">IF(B60="Français",INDIRECT(ADDRESS(ROW(A60),config!C$10, , ,"rep")),INDIRECT(ADDRESS(ROW(A60),config!B$10, , ,"rep")))</f>
        <v>0</v>
      </c>
      <c r="K60" s="5" t="b">
        <f ca="1">IF(B60="Français",IF(INDIRECT(ADDRESS(ROW(A60),config!C$11, , ,"rep"))="Oui",TRUE()),IF(INDIRECT(ADDRESS(ROW(A60),config!B$11, , ,"rep"))="Yes",TRUE()))</f>
        <v>1</v>
      </c>
    </row>
    <row r="61" spans="1:11" x14ac:dyDescent="0.2">
      <c r="A61" s="4">
        <f>rep!A61</f>
        <v>42862.562940370401</v>
      </c>
      <c r="B61" s="5" t="str">
        <f ca="1">INDIRECT(ADDRESS(ROW(A61),config!B$1, , ,"rep"))</f>
        <v>English</v>
      </c>
      <c r="C61" s="6" t="str">
        <f ca="1">IF(B61="Français",INDIRECT(ADDRESS(ROW(A61),config!C$3, , ,"rep")),INDIRECT(ADDRESS(ROW(A61),config!B$3, , ,"rep")))</f>
        <v>18-25</v>
      </c>
      <c r="D61" s="7" t="b">
        <f ca="1">IF(B61="Français",IF(INDIRECT(ADDRESS(ROW(A61),config!C$4, , ,"rep"))="Oui",TRUE()),IF(INDIRECT(ADDRESS(ROW(A61),config!B$4, , ,"rep"))="Yes",TRUE()))</f>
        <v>0</v>
      </c>
      <c r="E61" s="7" t="b">
        <f ca="1">IF(B61="Français",IF(INDIRECT(ADDRESS(ROW(A61),config!C$5, , ,"rep"))="Oui",TRUE()),IF(INDIRECT(ADDRESS(ROW(A61),config!B$5, , ,"rep"))="Yes",TRUE()))</f>
        <v>1</v>
      </c>
      <c r="F61" t="b">
        <f ca="1">IF(B61="Français",IF(INDIRECT(ADDRESS(ROW(A61),config!C$6, , ,"rep"))="Oui",TRUE()),IF(INDIRECT(ADDRESS(ROW(A61),config!B$6, , ,"rep"))="Yes",TRUE()))</f>
        <v>0</v>
      </c>
      <c r="G61" t="b">
        <f ca="1">IF(B61="Français",IF(INDIRECT(ADDRESS(ROW(A61),config!C$7, , ,"rep"))="Oui",TRUE()),IF(INDIRECT(ADDRESS(ROW(A61),config!B$7, , ,"rep"))="Yes",TRUE()))</f>
        <v>1</v>
      </c>
      <c r="H61" t="b">
        <f ca="1">IF(B61="Français",IF(INDIRECT(ADDRESS(ROW(A61),config!C$8, , ,"rep"))="Oui",TRUE()),IF(INDIRECT(ADDRESS(ROW(A61),config!B$8, , ,"rep"))="Yes",TRUE()))</f>
        <v>1</v>
      </c>
      <c r="I61" t="b">
        <f ca="1">IF(B61="Français",IF(INDIRECT(ADDRESS(ROW(A61),config!C$9, , ,"rep"))="Oui",TRUE()),IF(INDIRECT(ADDRESS(ROW(A61),config!B$9, , ,"rep"))="Yes",TRUE()))</f>
        <v>1</v>
      </c>
      <c r="J61">
        <f ca="1">IF(B61="Français",INDIRECT(ADDRESS(ROW(A61),config!C$10, , ,"rep")),INDIRECT(ADDRESS(ROW(A61),config!B$10, , ,"rep")))</f>
        <v>0</v>
      </c>
      <c r="K61" s="5" t="b">
        <f ca="1">IF(B61="Français",IF(INDIRECT(ADDRESS(ROW(A61),config!C$11, , ,"rep"))="Oui",TRUE()),IF(INDIRECT(ADDRESS(ROW(A61),config!B$11, , ,"rep"))="Yes",TRUE()))</f>
        <v>1</v>
      </c>
    </row>
    <row r="62" spans="1:11" x14ac:dyDescent="0.2">
      <c r="A62" s="4">
        <f>rep!A62</f>
        <v>42862.574959108802</v>
      </c>
      <c r="B62" s="5" t="str">
        <f ca="1">INDIRECT(ADDRESS(ROW(A62),config!B$1, , ,"rep"))</f>
        <v>Français</v>
      </c>
      <c r="C62" s="6" t="str">
        <f ca="1">IF(B62="Français",INDIRECT(ADDRESS(ROW(A62),config!C$3, , ,"rep")),INDIRECT(ADDRESS(ROW(A62),config!B$3, , ,"rep")))</f>
        <v>26-35</v>
      </c>
      <c r="D62" s="7" t="b">
        <f ca="1">IF(B62="Français",IF(INDIRECT(ADDRESS(ROW(A62),config!C$4, , ,"rep"))="Oui",TRUE()),IF(INDIRECT(ADDRESS(ROW(A62),config!B$4, , ,"rep"))="Yes",TRUE()))</f>
        <v>1</v>
      </c>
      <c r="E62" s="7" t="b">
        <f ca="1">IF(B62="Français",IF(INDIRECT(ADDRESS(ROW(A62),config!C$5, , ,"rep"))="Oui",TRUE()),IF(INDIRECT(ADDRESS(ROW(A62),config!B$5, , ,"rep"))="Yes",TRUE()))</f>
        <v>1</v>
      </c>
      <c r="F62" t="b">
        <f ca="1">IF(B62="Français",IF(INDIRECT(ADDRESS(ROW(A62),config!C$6, , ,"rep"))="Oui",TRUE()),IF(INDIRECT(ADDRESS(ROW(A62),config!B$6, , ,"rep"))="Yes",TRUE()))</f>
        <v>1</v>
      </c>
      <c r="G62" t="b">
        <f ca="1">IF(B62="Français",IF(INDIRECT(ADDRESS(ROW(A62),config!C$7, , ,"rep"))="Oui",TRUE()),IF(INDIRECT(ADDRESS(ROW(A62),config!B$7, , ,"rep"))="Yes",TRUE()))</f>
        <v>1</v>
      </c>
      <c r="H62" t="b">
        <f ca="1">IF(B62="Français",IF(INDIRECT(ADDRESS(ROW(A62),config!C$8, , ,"rep"))="Oui",TRUE()),IF(INDIRECT(ADDRESS(ROW(A62),config!B$8, , ,"rep"))="Yes",TRUE()))</f>
        <v>1</v>
      </c>
      <c r="I62" t="b">
        <f ca="1">IF(B62="Français",IF(INDIRECT(ADDRESS(ROW(A62),config!C$9, , ,"rep"))="Oui",TRUE()),IF(INDIRECT(ADDRESS(ROW(A62),config!B$9, , ,"rep"))="Yes",TRUE()))</f>
        <v>0</v>
      </c>
      <c r="J62">
        <f ca="1">IF(B62="Français",INDIRECT(ADDRESS(ROW(A62),config!C$10, , ,"rep")),INDIRECT(ADDRESS(ROW(A62),config!B$10, , ,"rep")))</f>
        <v>0</v>
      </c>
      <c r="K62" s="5" t="b">
        <f ca="1">IF(B62="Français",IF(INDIRECT(ADDRESS(ROW(A62),config!C$11, , ,"rep"))="Oui",TRUE()),IF(INDIRECT(ADDRESS(ROW(A62),config!B$11, , ,"rep"))="Yes",TRUE()))</f>
        <v>1</v>
      </c>
    </row>
    <row r="63" spans="1:11" x14ac:dyDescent="0.2">
      <c r="A63" s="4">
        <f>rep!A63</f>
        <v>42862.579640138902</v>
      </c>
      <c r="B63" s="5" t="str">
        <f ca="1">INDIRECT(ADDRESS(ROW(A63),config!B$1, , ,"rep"))</f>
        <v>Français</v>
      </c>
      <c r="C63" s="6" t="str">
        <f ca="1">IF(B63="Français",INDIRECT(ADDRESS(ROW(A63),config!C$3, , ,"rep")),INDIRECT(ADDRESS(ROW(A63),config!B$3, , ,"rep")))</f>
        <v>18-25</v>
      </c>
      <c r="D63" s="7" t="b">
        <f ca="1">IF(B63="Français",IF(INDIRECT(ADDRESS(ROW(A63),config!C$4, , ,"rep"))="Oui",TRUE()),IF(INDIRECT(ADDRESS(ROW(A63),config!B$4, , ,"rep"))="Yes",TRUE()))</f>
        <v>1</v>
      </c>
      <c r="E63" s="7" t="b">
        <f ca="1">IF(B63="Français",IF(INDIRECT(ADDRESS(ROW(A63),config!C$5, , ,"rep"))="Oui",TRUE()),IF(INDIRECT(ADDRESS(ROW(A63),config!B$5, , ,"rep"))="Yes",TRUE()))</f>
        <v>1</v>
      </c>
      <c r="F63" t="b">
        <f ca="1">IF(B63="Français",IF(INDIRECT(ADDRESS(ROW(A63),config!C$6, , ,"rep"))="Oui",TRUE()),IF(INDIRECT(ADDRESS(ROW(A63),config!B$6, , ,"rep"))="Yes",TRUE()))</f>
        <v>0</v>
      </c>
      <c r="G63" t="b">
        <f ca="1">IF(B63="Français",IF(INDIRECT(ADDRESS(ROW(A63),config!C$7, , ,"rep"))="Oui",TRUE()),IF(INDIRECT(ADDRESS(ROW(A63),config!B$7, , ,"rep"))="Yes",TRUE()))</f>
        <v>1</v>
      </c>
      <c r="H63" t="b">
        <f ca="1">IF(B63="Français",IF(INDIRECT(ADDRESS(ROW(A63),config!C$8, , ,"rep"))="Oui",TRUE()),IF(INDIRECT(ADDRESS(ROW(A63),config!B$8, , ,"rep"))="Yes",TRUE()))</f>
        <v>1</v>
      </c>
      <c r="I63" t="b">
        <f ca="1">IF(B63="Français",IF(INDIRECT(ADDRESS(ROW(A63),config!C$9, , ,"rep"))="Oui",TRUE()),IF(INDIRECT(ADDRESS(ROW(A63),config!B$9, , ,"rep"))="Yes",TRUE()))</f>
        <v>1</v>
      </c>
      <c r="J63">
        <f ca="1">IF(B63="Français",INDIRECT(ADDRESS(ROW(A63),config!C$10, , ,"rep")),INDIRECT(ADDRESS(ROW(A63),config!B$10, , ,"rep")))</f>
        <v>0.3</v>
      </c>
      <c r="K63" s="5" t="b">
        <f ca="1">IF(B63="Français",IF(INDIRECT(ADDRESS(ROW(A63),config!C$11, , ,"rep"))="Oui",TRUE()),IF(INDIRECT(ADDRESS(ROW(A63),config!B$11, , ,"rep"))="Yes",TRUE()))</f>
        <v>0</v>
      </c>
    </row>
    <row r="64" spans="1:11" x14ac:dyDescent="0.2">
      <c r="A64" s="4">
        <f>rep!A64</f>
        <v>42862.5800747338</v>
      </c>
      <c r="B64" s="5" t="str">
        <f ca="1">INDIRECT(ADDRESS(ROW(A64),config!B$1, , ,"rep"))</f>
        <v>Français</v>
      </c>
      <c r="C64" s="6" t="str">
        <f ca="1">IF(B64="Français",INDIRECT(ADDRESS(ROW(A64),config!C$3, , ,"rep")),INDIRECT(ADDRESS(ROW(A64),config!B$3, , ,"rep")))</f>
        <v>18-25</v>
      </c>
      <c r="D64" s="7" t="b">
        <f ca="1">IF(B64="Français",IF(INDIRECT(ADDRESS(ROW(A64),config!C$4, , ,"rep"))="Oui",TRUE()),IF(INDIRECT(ADDRESS(ROW(A64),config!B$4, , ,"rep"))="Yes",TRUE()))</f>
        <v>0</v>
      </c>
      <c r="E64" s="7" t="b">
        <f ca="1">IF(B64="Français",IF(INDIRECT(ADDRESS(ROW(A64),config!C$5, , ,"rep"))="Oui",TRUE()),IF(INDIRECT(ADDRESS(ROW(A64),config!B$5, , ,"rep"))="Yes",TRUE()))</f>
        <v>1</v>
      </c>
      <c r="F64" t="b">
        <f ca="1">IF(B64="Français",IF(INDIRECT(ADDRESS(ROW(A64),config!C$6, , ,"rep"))="Oui",TRUE()),IF(INDIRECT(ADDRESS(ROW(A64),config!B$6, , ,"rep"))="Yes",TRUE()))</f>
        <v>0</v>
      </c>
      <c r="G64" t="b">
        <f ca="1">IF(B64="Français",IF(INDIRECT(ADDRESS(ROW(A64),config!C$7, , ,"rep"))="Oui",TRUE()),IF(INDIRECT(ADDRESS(ROW(A64),config!B$7, , ,"rep"))="Yes",TRUE()))</f>
        <v>0</v>
      </c>
      <c r="H64" t="b">
        <f ca="1">IF(B64="Français",IF(INDIRECT(ADDRESS(ROW(A64),config!C$8, , ,"rep"))="Oui",TRUE()),IF(INDIRECT(ADDRESS(ROW(A64),config!B$8, , ,"rep"))="Yes",TRUE()))</f>
        <v>0</v>
      </c>
      <c r="I64" t="b">
        <f ca="1">IF(B64="Français",IF(INDIRECT(ADDRESS(ROW(A64),config!C$9, , ,"rep"))="Oui",TRUE()),IF(INDIRECT(ADDRESS(ROW(A64),config!B$9, , ,"rep"))="Yes",TRUE()))</f>
        <v>0</v>
      </c>
      <c r="J64">
        <f ca="1">IF(B64="Français",INDIRECT(ADDRESS(ROW(A64),config!C$10, , ,"rep")),INDIRECT(ADDRESS(ROW(A64),config!B$10, , ,"rep")))</f>
        <v>0</v>
      </c>
      <c r="K64" s="5" t="b">
        <f ca="1">IF(B64="Français",IF(INDIRECT(ADDRESS(ROW(A64),config!C$11, , ,"rep"))="Oui",TRUE()),IF(INDIRECT(ADDRESS(ROW(A64),config!B$11, , ,"rep"))="Yes",TRUE()))</f>
        <v>0</v>
      </c>
    </row>
    <row r="65" spans="1:11" x14ac:dyDescent="0.2">
      <c r="A65" s="4">
        <f>rep!A65</f>
        <v>42862.581950717598</v>
      </c>
      <c r="B65" s="5" t="str">
        <f ca="1">INDIRECT(ADDRESS(ROW(A65),config!B$1, , ,"rep"))</f>
        <v>English</v>
      </c>
      <c r="C65" s="6" t="str">
        <f ca="1">IF(B65="Français",INDIRECT(ADDRESS(ROW(A65),config!C$3, , ,"rep")),INDIRECT(ADDRESS(ROW(A65),config!B$3, , ,"rep")))</f>
        <v>26-35</v>
      </c>
      <c r="D65" s="7" t="b">
        <f ca="1">IF(B65="Français",IF(INDIRECT(ADDRESS(ROW(A65),config!C$4, , ,"rep"))="Oui",TRUE()),IF(INDIRECT(ADDRESS(ROW(A65),config!B$4, , ,"rep"))="Yes",TRUE()))</f>
        <v>0</v>
      </c>
      <c r="E65" s="7" t="b">
        <f ca="1">IF(B65="Français",IF(INDIRECT(ADDRESS(ROW(A65),config!C$5, , ,"rep"))="Oui",TRUE()),IF(INDIRECT(ADDRESS(ROW(A65),config!B$5, , ,"rep"))="Yes",TRUE()))</f>
        <v>1</v>
      </c>
      <c r="F65" t="b">
        <f ca="1">IF(B65="Français",IF(INDIRECT(ADDRESS(ROW(A65),config!C$6, , ,"rep"))="Oui",TRUE()),IF(INDIRECT(ADDRESS(ROW(A65),config!B$6, , ,"rep"))="Yes",TRUE()))</f>
        <v>0</v>
      </c>
      <c r="G65" t="b">
        <f ca="1">IF(B65="Français",IF(INDIRECT(ADDRESS(ROW(A65),config!C$7, , ,"rep"))="Oui",TRUE()),IF(INDIRECT(ADDRESS(ROW(A65),config!B$7, , ,"rep"))="Yes",TRUE()))</f>
        <v>1</v>
      </c>
      <c r="H65" t="b">
        <f ca="1">IF(B65="Français",IF(INDIRECT(ADDRESS(ROW(A65),config!C$8, , ,"rep"))="Oui",TRUE()),IF(INDIRECT(ADDRESS(ROW(A65),config!B$8, , ,"rep"))="Yes",TRUE()))</f>
        <v>1</v>
      </c>
      <c r="I65" t="b">
        <f ca="1">IF(B65="Français",IF(INDIRECT(ADDRESS(ROW(A65),config!C$9, , ,"rep"))="Oui",TRUE()),IF(INDIRECT(ADDRESS(ROW(A65),config!B$9, , ,"rep"))="Yes",TRUE()))</f>
        <v>1</v>
      </c>
      <c r="J65">
        <f ca="1">IF(B65="Français",INDIRECT(ADDRESS(ROW(A65),config!C$10, , ,"rep")),INDIRECT(ADDRESS(ROW(A65),config!B$10, , ,"rep")))</f>
        <v>0.9</v>
      </c>
      <c r="K65" s="5" t="b">
        <f ca="1">IF(B65="Français",IF(INDIRECT(ADDRESS(ROW(A65),config!C$11, , ,"rep"))="Oui",TRUE()),IF(INDIRECT(ADDRESS(ROW(A65),config!B$11, , ,"rep"))="Yes",TRUE()))</f>
        <v>1</v>
      </c>
    </row>
    <row r="66" spans="1:11" x14ac:dyDescent="0.2">
      <c r="A66" s="4">
        <f>rep!A66</f>
        <v>42862.587851249998</v>
      </c>
      <c r="B66" s="5" t="str">
        <f ca="1">INDIRECT(ADDRESS(ROW(A66),config!B$1, , ,"rep"))</f>
        <v>Français</v>
      </c>
      <c r="C66" s="6" t="str">
        <f ca="1">IF(B66="Français",INDIRECT(ADDRESS(ROW(A66),config!C$3, , ,"rep")),INDIRECT(ADDRESS(ROW(A66),config!B$3, , ,"rep")))</f>
        <v>26-35</v>
      </c>
      <c r="D66" s="7" t="b">
        <f ca="1">IF(B66="Français",IF(INDIRECT(ADDRESS(ROW(A66),config!C$4, , ,"rep"))="Oui",TRUE()),IF(INDIRECT(ADDRESS(ROW(A66),config!B$4, , ,"rep"))="Yes",TRUE()))</f>
        <v>0</v>
      </c>
      <c r="E66" s="7" t="b">
        <f ca="1">IF(B66="Français",IF(INDIRECT(ADDRESS(ROW(A66),config!C$5, , ,"rep"))="Oui",TRUE()),IF(INDIRECT(ADDRESS(ROW(A66),config!B$5, , ,"rep"))="Yes",TRUE()))</f>
        <v>1</v>
      </c>
      <c r="F66" t="b">
        <f ca="1">IF(B66="Français",IF(INDIRECT(ADDRESS(ROW(A66),config!C$6, , ,"rep"))="Oui",TRUE()),IF(INDIRECT(ADDRESS(ROW(A66),config!B$6, , ,"rep"))="Yes",TRUE()))</f>
        <v>0</v>
      </c>
      <c r="G66" t="b">
        <f ca="1">IF(B66="Français",IF(INDIRECT(ADDRESS(ROW(A66),config!C$7, , ,"rep"))="Oui",TRUE()),IF(INDIRECT(ADDRESS(ROW(A66),config!B$7, , ,"rep"))="Yes",TRUE()))</f>
        <v>1</v>
      </c>
      <c r="H66" t="b">
        <f ca="1">IF(B66="Français",IF(INDIRECT(ADDRESS(ROW(A66),config!C$8, , ,"rep"))="Oui",TRUE()),IF(INDIRECT(ADDRESS(ROW(A66),config!B$8, , ,"rep"))="Yes",TRUE()))</f>
        <v>1</v>
      </c>
      <c r="I66" t="b">
        <f ca="1">IF(B66="Français",IF(INDIRECT(ADDRESS(ROW(A66),config!C$9, , ,"rep"))="Oui",TRUE()),IF(INDIRECT(ADDRESS(ROW(A66),config!B$9, , ,"rep"))="Yes",TRUE()))</f>
        <v>1</v>
      </c>
      <c r="J66">
        <f ca="1">IF(B66="Français",INDIRECT(ADDRESS(ROW(A66),config!C$10, , ,"rep")),INDIRECT(ADDRESS(ROW(A66),config!B$10, , ,"rep")))</f>
        <v>0</v>
      </c>
      <c r="K66" s="5" t="b">
        <f ca="1">IF(B66="Français",IF(INDIRECT(ADDRESS(ROW(A66),config!C$11, , ,"rep"))="Oui",TRUE()),IF(INDIRECT(ADDRESS(ROW(A66),config!B$11, , ,"rep"))="Yes",TRUE()))</f>
        <v>0</v>
      </c>
    </row>
    <row r="67" spans="1:11" x14ac:dyDescent="0.2">
      <c r="A67" s="4">
        <f>rep!A67</f>
        <v>42862.592707928197</v>
      </c>
      <c r="B67" s="5" t="str">
        <f ca="1">INDIRECT(ADDRESS(ROW(A67),config!B$1, , ,"rep"))</f>
        <v>Français</v>
      </c>
      <c r="C67" s="6" t="str">
        <f ca="1">IF(B67="Français",INDIRECT(ADDRESS(ROW(A67),config!C$3, , ,"rep")),INDIRECT(ADDRESS(ROW(A67),config!B$3, , ,"rep")))</f>
        <v>26-35</v>
      </c>
      <c r="D67" s="7" t="b">
        <f ca="1">IF(B67="Français",IF(INDIRECT(ADDRESS(ROW(A67),config!C$4, , ,"rep"))="Oui",TRUE()),IF(INDIRECT(ADDRESS(ROW(A67),config!B$4, , ,"rep"))="Yes",TRUE()))</f>
        <v>0</v>
      </c>
      <c r="E67" s="7" t="b">
        <f ca="1">IF(B67="Français",IF(INDIRECT(ADDRESS(ROW(A67),config!C$5, , ,"rep"))="Oui",TRUE()),IF(INDIRECT(ADDRESS(ROW(A67),config!B$5, , ,"rep"))="Yes",TRUE()))</f>
        <v>0</v>
      </c>
      <c r="F67" t="b">
        <f ca="1">IF(B67="Français",IF(INDIRECT(ADDRESS(ROW(A67),config!C$6, , ,"rep"))="Oui",TRUE()),IF(INDIRECT(ADDRESS(ROW(A67),config!B$6, , ,"rep"))="Yes",TRUE()))</f>
        <v>0</v>
      </c>
      <c r="G67" t="b">
        <f ca="1">IF(B67="Français",IF(INDIRECT(ADDRESS(ROW(A67),config!C$7, , ,"rep"))="Oui",TRUE()),IF(INDIRECT(ADDRESS(ROW(A67),config!B$7, , ,"rep"))="Yes",TRUE()))</f>
        <v>1</v>
      </c>
      <c r="H67" t="b">
        <f ca="1">IF(B67="Français",IF(INDIRECT(ADDRESS(ROW(A67),config!C$8, , ,"rep"))="Oui",TRUE()),IF(INDIRECT(ADDRESS(ROW(A67),config!B$8, , ,"rep"))="Yes",TRUE()))</f>
        <v>1</v>
      </c>
      <c r="I67" t="b">
        <f ca="1">IF(B67="Français",IF(INDIRECT(ADDRESS(ROW(A67),config!C$9, , ,"rep"))="Oui",TRUE()),IF(INDIRECT(ADDRESS(ROW(A67),config!B$9, , ,"rep"))="Yes",TRUE()))</f>
        <v>1</v>
      </c>
      <c r="J67">
        <f ca="1">IF(B67="Français",INDIRECT(ADDRESS(ROW(A67),config!C$10, , ,"rep")),INDIRECT(ADDRESS(ROW(A67),config!B$10, , ,"rep")))</f>
        <v>0.01</v>
      </c>
      <c r="K67" s="5" t="b">
        <f ca="1">IF(B67="Français",IF(INDIRECT(ADDRESS(ROW(A67),config!C$11, , ,"rep"))="Oui",TRUE()),IF(INDIRECT(ADDRESS(ROW(A67),config!B$11, , ,"rep"))="Yes",TRUE()))</f>
        <v>1</v>
      </c>
    </row>
    <row r="68" spans="1:11" x14ac:dyDescent="0.2">
      <c r="A68" s="4">
        <f>rep!A68</f>
        <v>42862.5964475695</v>
      </c>
      <c r="B68" s="5" t="str">
        <f ca="1">INDIRECT(ADDRESS(ROW(A68),config!B$1, , ,"rep"))</f>
        <v>Français</v>
      </c>
      <c r="C68" s="6" t="str">
        <f ca="1">IF(B68="Français",INDIRECT(ADDRESS(ROW(A68),config!C$3, , ,"rep")),INDIRECT(ADDRESS(ROW(A68),config!B$3, , ,"rep")))</f>
        <v>18-25</v>
      </c>
      <c r="D68" s="7" t="b">
        <f ca="1">IF(B68="Français",IF(INDIRECT(ADDRESS(ROW(A68),config!C$4, , ,"rep"))="Oui",TRUE()),IF(INDIRECT(ADDRESS(ROW(A68),config!B$4, , ,"rep"))="Yes",TRUE()))</f>
        <v>0</v>
      </c>
      <c r="E68" s="7" t="b">
        <f ca="1">IF(B68="Français",IF(INDIRECT(ADDRESS(ROW(A68),config!C$5, , ,"rep"))="Oui",TRUE()),IF(INDIRECT(ADDRESS(ROW(A68),config!B$5, , ,"rep"))="Yes",TRUE()))</f>
        <v>0</v>
      </c>
      <c r="F68" t="b">
        <f ca="1">IF(B68="Français",IF(INDIRECT(ADDRESS(ROW(A68),config!C$6, , ,"rep"))="Oui",TRUE()),IF(INDIRECT(ADDRESS(ROW(A68),config!B$6, , ,"rep"))="Yes",TRUE()))</f>
        <v>0</v>
      </c>
      <c r="G68" t="b">
        <f ca="1">IF(B68="Français",IF(INDIRECT(ADDRESS(ROW(A68),config!C$7, , ,"rep"))="Oui",TRUE()),IF(INDIRECT(ADDRESS(ROW(A68),config!B$7, , ,"rep"))="Yes",TRUE()))</f>
        <v>1</v>
      </c>
      <c r="H68" t="b">
        <f ca="1">IF(B68="Français",IF(INDIRECT(ADDRESS(ROW(A68),config!C$8, , ,"rep"))="Oui",TRUE()),IF(INDIRECT(ADDRESS(ROW(A68),config!B$8, , ,"rep"))="Yes",TRUE()))</f>
        <v>0</v>
      </c>
      <c r="I68" t="b">
        <f ca="1">IF(B68="Français",IF(INDIRECT(ADDRESS(ROW(A68),config!C$9, , ,"rep"))="Oui",TRUE()),IF(INDIRECT(ADDRESS(ROW(A68),config!B$9, , ,"rep"))="Yes",TRUE()))</f>
        <v>0</v>
      </c>
      <c r="J68">
        <f ca="1">IF(B68="Français",INDIRECT(ADDRESS(ROW(A68),config!C$10, , ,"rep")),INDIRECT(ADDRESS(ROW(A68),config!B$10, , ,"rep")))</f>
        <v>0</v>
      </c>
      <c r="K68" s="5" t="b">
        <f ca="1">IF(B68="Français",IF(INDIRECT(ADDRESS(ROW(A68),config!C$11, , ,"rep"))="Oui",TRUE()),IF(INDIRECT(ADDRESS(ROW(A68),config!B$11, , ,"rep"))="Yes",TRUE()))</f>
        <v>0</v>
      </c>
    </row>
    <row r="69" spans="1:11" x14ac:dyDescent="0.2">
      <c r="A69" s="4">
        <f>rep!A69</f>
        <v>42862.612219166702</v>
      </c>
      <c r="B69" s="5" t="str">
        <f ca="1">INDIRECT(ADDRESS(ROW(A69),config!B$1, , ,"rep"))</f>
        <v>Français</v>
      </c>
      <c r="C69" s="6" t="str">
        <f ca="1">IF(B69="Français",INDIRECT(ADDRESS(ROW(A69),config!C$3, , ,"rep")),INDIRECT(ADDRESS(ROW(A69),config!B$3, , ,"rep")))</f>
        <v>51 et plus</v>
      </c>
      <c r="D69" s="7" t="b">
        <f ca="1">IF(B69="Français",IF(INDIRECT(ADDRESS(ROW(A69),config!C$4, , ,"rep"))="Oui",TRUE()),IF(INDIRECT(ADDRESS(ROW(A69),config!B$4, , ,"rep"))="Yes",TRUE()))</f>
        <v>1</v>
      </c>
      <c r="E69" s="7" t="b">
        <f ca="1">IF(B69="Français",IF(INDIRECT(ADDRESS(ROW(A69),config!C$5, , ,"rep"))="Oui",TRUE()),IF(INDIRECT(ADDRESS(ROW(A69),config!B$5, , ,"rep"))="Yes",TRUE()))</f>
        <v>1</v>
      </c>
      <c r="F69" t="b">
        <f ca="1">IF(B69="Français",IF(INDIRECT(ADDRESS(ROW(A69),config!C$6, , ,"rep"))="Oui",TRUE()),IF(INDIRECT(ADDRESS(ROW(A69),config!B$6, , ,"rep"))="Yes",TRUE()))</f>
        <v>0</v>
      </c>
      <c r="G69" t="b">
        <f ca="1">IF(B69="Français",IF(INDIRECT(ADDRESS(ROW(A69),config!C$7, , ,"rep"))="Oui",TRUE()),IF(INDIRECT(ADDRESS(ROW(A69),config!B$7, , ,"rep"))="Yes",TRUE()))</f>
        <v>1</v>
      </c>
      <c r="H69" t="b">
        <f ca="1">IF(B69="Français",IF(INDIRECT(ADDRESS(ROW(A69),config!C$8, , ,"rep"))="Oui",TRUE()),IF(INDIRECT(ADDRESS(ROW(A69),config!B$8, , ,"rep"))="Yes",TRUE()))</f>
        <v>1</v>
      </c>
      <c r="I69" t="b">
        <f ca="1">IF(B69="Français",IF(INDIRECT(ADDRESS(ROW(A69),config!C$9, , ,"rep"))="Oui",TRUE()),IF(INDIRECT(ADDRESS(ROW(A69),config!B$9, , ,"rep"))="Yes",TRUE()))</f>
        <v>1</v>
      </c>
      <c r="J69">
        <f ca="1">IF(B69="Français",INDIRECT(ADDRESS(ROW(A69),config!C$10, , ,"rep")),INDIRECT(ADDRESS(ROW(A69),config!B$10, , ,"rep")))</f>
        <v>0.1</v>
      </c>
      <c r="K69" s="5" t="b">
        <f ca="1">IF(B69="Français",IF(INDIRECT(ADDRESS(ROW(A69),config!C$11, , ,"rep"))="Oui",TRUE()),IF(INDIRECT(ADDRESS(ROW(A69),config!B$11, , ,"rep"))="Yes",TRUE()))</f>
        <v>1</v>
      </c>
    </row>
    <row r="70" spans="1:11" x14ac:dyDescent="0.2">
      <c r="A70" s="4">
        <f>rep!A70</f>
        <v>42862.621442476899</v>
      </c>
      <c r="B70" s="5" t="str">
        <f ca="1">INDIRECT(ADDRESS(ROW(A70),config!B$1, , ,"rep"))</f>
        <v>Français</v>
      </c>
      <c r="C70" s="6" t="str">
        <f ca="1">IF(B70="Français",INDIRECT(ADDRESS(ROW(A70),config!C$3, , ,"rep")),INDIRECT(ADDRESS(ROW(A70),config!B$3, , ,"rep")))</f>
        <v>26-35</v>
      </c>
      <c r="D70" s="7" t="b">
        <f ca="1">IF(B70="Français",IF(INDIRECT(ADDRESS(ROW(A70),config!C$4, , ,"rep"))="Oui",TRUE()),IF(INDIRECT(ADDRESS(ROW(A70),config!B$4, , ,"rep"))="Yes",TRUE()))</f>
        <v>1</v>
      </c>
      <c r="E70" s="7" t="b">
        <f ca="1">IF(B70="Français",IF(INDIRECT(ADDRESS(ROW(A70),config!C$5, , ,"rep"))="Oui",TRUE()),IF(INDIRECT(ADDRESS(ROW(A70),config!B$5, , ,"rep"))="Yes",TRUE()))</f>
        <v>1</v>
      </c>
      <c r="F70" t="b">
        <f ca="1">IF(B70="Français",IF(INDIRECT(ADDRESS(ROW(A70),config!C$6, , ,"rep"))="Oui",TRUE()),IF(INDIRECT(ADDRESS(ROW(A70),config!B$6, , ,"rep"))="Yes",TRUE()))</f>
        <v>0</v>
      </c>
      <c r="G70" t="b">
        <f ca="1">IF(B70="Français",IF(INDIRECT(ADDRESS(ROW(A70),config!C$7, , ,"rep"))="Oui",TRUE()),IF(INDIRECT(ADDRESS(ROW(A70),config!B$7, , ,"rep"))="Yes",TRUE()))</f>
        <v>1</v>
      </c>
      <c r="H70" t="b">
        <f ca="1">IF(B70="Français",IF(INDIRECT(ADDRESS(ROW(A70),config!C$8, , ,"rep"))="Oui",TRUE()),IF(INDIRECT(ADDRESS(ROW(A70),config!B$8, , ,"rep"))="Yes",TRUE()))</f>
        <v>1</v>
      </c>
      <c r="I70" t="b">
        <f ca="1">IF(B70="Français",IF(INDIRECT(ADDRESS(ROW(A70),config!C$9, , ,"rep"))="Oui",TRUE()),IF(INDIRECT(ADDRESS(ROW(A70),config!B$9, , ,"rep"))="Yes",TRUE()))</f>
        <v>1</v>
      </c>
      <c r="J70">
        <f ca="1">IF(B70="Français",INDIRECT(ADDRESS(ROW(A70),config!C$10, , ,"rep")),INDIRECT(ADDRESS(ROW(A70),config!B$10, , ,"rep")))</f>
        <v>0.1</v>
      </c>
      <c r="K70" s="5" t="b">
        <f ca="1">IF(B70="Français",IF(INDIRECT(ADDRESS(ROW(A70),config!C$11, , ,"rep"))="Oui",TRUE()),IF(INDIRECT(ADDRESS(ROW(A70),config!B$11, , ,"rep"))="Yes",TRUE()))</f>
        <v>1</v>
      </c>
    </row>
    <row r="71" spans="1:11" x14ac:dyDescent="0.2">
      <c r="A71" s="4">
        <f>rep!A71</f>
        <v>42862.639153425902</v>
      </c>
      <c r="B71" s="5" t="str">
        <f ca="1">INDIRECT(ADDRESS(ROW(A71),config!B$1, , ,"rep"))</f>
        <v>Français</v>
      </c>
      <c r="C71" s="6" t="str">
        <f ca="1">IF(B71="Français",INDIRECT(ADDRESS(ROW(A71),config!C$3, , ,"rep")),INDIRECT(ADDRESS(ROW(A71),config!B$3, , ,"rep")))</f>
        <v>26-35</v>
      </c>
      <c r="D71" s="7" t="b">
        <f ca="1">IF(B71="Français",IF(INDIRECT(ADDRESS(ROW(A71),config!C$4, , ,"rep"))="Oui",TRUE()),IF(INDIRECT(ADDRESS(ROW(A71),config!B$4, , ,"rep"))="Yes",TRUE()))</f>
        <v>0</v>
      </c>
      <c r="E71" s="7" t="b">
        <f ca="1">IF(B71="Français",IF(INDIRECT(ADDRESS(ROW(A71),config!C$5, , ,"rep"))="Oui",TRUE()),IF(INDIRECT(ADDRESS(ROW(A71),config!B$5, , ,"rep"))="Yes",TRUE()))</f>
        <v>1</v>
      </c>
      <c r="F71" t="b">
        <f ca="1">IF(B71="Français",IF(INDIRECT(ADDRESS(ROW(A71),config!C$6, , ,"rep"))="Oui",TRUE()),IF(INDIRECT(ADDRESS(ROW(A71),config!B$6, , ,"rep"))="Yes",TRUE()))</f>
        <v>1</v>
      </c>
      <c r="G71" t="b">
        <f ca="1">IF(B71="Français",IF(INDIRECT(ADDRESS(ROW(A71),config!C$7, , ,"rep"))="Oui",TRUE()),IF(INDIRECT(ADDRESS(ROW(A71),config!B$7, , ,"rep"))="Yes",TRUE()))</f>
        <v>1</v>
      </c>
      <c r="H71" t="b">
        <f ca="1">IF(B71="Français",IF(INDIRECT(ADDRESS(ROW(A71),config!C$8, , ,"rep"))="Oui",TRUE()),IF(INDIRECT(ADDRESS(ROW(A71),config!B$8, , ,"rep"))="Yes",TRUE()))</f>
        <v>1</v>
      </c>
      <c r="I71" t="b">
        <f ca="1">IF(B71="Français",IF(INDIRECT(ADDRESS(ROW(A71),config!C$9, , ,"rep"))="Oui",TRUE()),IF(INDIRECT(ADDRESS(ROW(A71),config!B$9, , ,"rep"))="Yes",TRUE()))</f>
        <v>1</v>
      </c>
      <c r="J71">
        <f ca="1">IF(B71="Français",INDIRECT(ADDRESS(ROW(A71),config!C$10, , ,"rep")),INDIRECT(ADDRESS(ROW(A71),config!B$10, , ,"rep")))</f>
        <v>0.05</v>
      </c>
      <c r="K71" s="5" t="b">
        <f ca="1">IF(B71="Français",IF(INDIRECT(ADDRESS(ROW(A71),config!C$11, , ,"rep"))="Oui",TRUE()),IF(INDIRECT(ADDRESS(ROW(A71),config!B$11, , ,"rep"))="Yes",TRUE()))</f>
        <v>1</v>
      </c>
    </row>
    <row r="72" spans="1:11" x14ac:dyDescent="0.2">
      <c r="A72" s="4">
        <f>rep!A72</f>
        <v>42862.640133796303</v>
      </c>
      <c r="B72" s="5" t="str">
        <f ca="1">INDIRECT(ADDRESS(ROW(A72),config!B$1, , ,"rep"))</f>
        <v>Français</v>
      </c>
      <c r="C72" s="6" t="str">
        <f ca="1">IF(B72="Français",INDIRECT(ADDRESS(ROW(A72),config!C$3, , ,"rep")),INDIRECT(ADDRESS(ROW(A72),config!B$3, , ,"rep")))</f>
        <v>26-35</v>
      </c>
      <c r="D72" s="7" t="b">
        <f ca="1">IF(B72="Français",IF(INDIRECT(ADDRESS(ROW(A72),config!C$4, , ,"rep"))="Oui",TRUE()),IF(INDIRECT(ADDRESS(ROW(A72),config!B$4, , ,"rep"))="Yes",TRUE()))</f>
        <v>1</v>
      </c>
      <c r="E72" s="7" t="b">
        <f ca="1">IF(B72="Français",IF(INDIRECT(ADDRESS(ROW(A72),config!C$5, , ,"rep"))="Oui",TRUE()),IF(INDIRECT(ADDRESS(ROW(A72),config!B$5, , ,"rep"))="Yes",TRUE()))</f>
        <v>1</v>
      </c>
      <c r="F72" t="b">
        <f ca="1">IF(B72="Français",IF(INDIRECT(ADDRESS(ROW(A72),config!C$6, , ,"rep"))="Oui",TRUE()),IF(INDIRECT(ADDRESS(ROW(A72),config!B$6, , ,"rep"))="Yes",TRUE()))</f>
        <v>0</v>
      </c>
      <c r="G72" t="b">
        <f ca="1">IF(B72="Français",IF(INDIRECT(ADDRESS(ROW(A72),config!C$7, , ,"rep"))="Oui",TRUE()),IF(INDIRECT(ADDRESS(ROW(A72),config!B$7, , ,"rep"))="Yes",TRUE()))</f>
        <v>1</v>
      </c>
      <c r="H72" t="b">
        <f ca="1">IF(B72="Français",IF(INDIRECT(ADDRESS(ROW(A72),config!C$8, , ,"rep"))="Oui",TRUE()),IF(INDIRECT(ADDRESS(ROW(A72),config!B$8, , ,"rep"))="Yes",TRUE()))</f>
        <v>1</v>
      </c>
      <c r="I72" t="b">
        <f ca="1">IF(B72="Français",IF(INDIRECT(ADDRESS(ROW(A72),config!C$9, , ,"rep"))="Oui",TRUE()),IF(INDIRECT(ADDRESS(ROW(A72),config!B$9, , ,"rep"))="Yes",TRUE()))</f>
        <v>1</v>
      </c>
      <c r="J72">
        <f ca="1">IF(B72="Français",INDIRECT(ADDRESS(ROW(A72),config!C$10, , ,"rep")),INDIRECT(ADDRESS(ROW(A72),config!B$10, , ,"rep")))</f>
        <v>0.05</v>
      </c>
      <c r="K72" s="5" t="b">
        <f ca="1">IF(B72="Français",IF(INDIRECT(ADDRESS(ROW(A72),config!C$11, , ,"rep"))="Oui",TRUE()),IF(INDIRECT(ADDRESS(ROW(A72),config!B$11, , ,"rep"))="Yes",TRUE()))</f>
        <v>1</v>
      </c>
    </row>
    <row r="73" spans="1:11" x14ac:dyDescent="0.2">
      <c r="A73" s="4">
        <f>rep!A73</f>
        <v>42862.647131944403</v>
      </c>
      <c r="B73" s="5" t="str">
        <f ca="1">INDIRECT(ADDRESS(ROW(A73),config!B$1, , ,"rep"))</f>
        <v>Français</v>
      </c>
      <c r="C73" s="6" t="str">
        <f ca="1">IF(B73="Français",INDIRECT(ADDRESS(ROW(A73),config!C$3, , ,"rep")),INDIRECT(ADDRESS(ROW(A73),config!B$3, , ,"rep")))</f>
        <v>26-35</v>
      </c>
      <c r="D73" s="7" t="b">
        <f ca="1">IF(B73="Français",IF(INDIRECT(ADDRESS(ROW(A73),config!C$4, , ,"rep"))="Oui",TRUE()),IF(INDIRECT(ADDRESS(ROW(A73),config!B$4, , ,"rep"))="Yes",TRUE()))</f>
        <v>1</v>
      </c>
      <c r="E73" s="7" t="b">
        <f ca="1">IF(B73="Français",IF(INDIRECT(ADDRESS(ROW(A73),config!C$5, , ,"rep"))="Oui",TRUE()),IF(INDIRECT(ADDRESS(ROW(A73),config!B$5, , ,"rep"))="Yes",TRUE()))</f>
        <v>1</v>
      </c>
      <c r="F73" t="b">
        <f ca="1">IF(B73="Français",IF(INDIRECT(ADDRESS(ROW(A73),config!C$6, , ,"rep"))="Oui",TRUE()),IF(INDIRECT(ADDRESS(ROW(A73),config!B$6, , ,"rep"))="Yes",TRUE()))</f>
        <v>0</v>
      </c>
      <c r="G73" t="b">
        <f ca="1">IF(B73="Français",IF(INDIRECT(ADDRESS(ROW(A73),config!C$7, , ,"rep"))="Oui",TRUE()),IF(INDIRECT(ADDRESS(ROW(A73),config!B$7, , ,"rep"))="Yes",TRUE()))</f>
        <v>1</v>
      </c>
      <c r="H73" t="b">
        <f ca="1">IF(B73="Français",IF(INDIRECT(ADDRESS(ROW(A73),config!C$8, , ,"rep"))="Oui",TRUE()),IF(INDIRECT(ADDRESS(ROW(A73),config!B$8, , ,"rep"))="Yes",TRUE()))</f>
        <v>0</v>
      </c>
      <c r="I73" t="b">
        <f ca="1">IF(B73="Français",IF(INDIRECT(ADDRESS(ROW(A73),config!C$9, , ,"rep"))="Oui",TRUE()),IF(INDIRECT(ADDRESS(ROW(A73),config!B$9, , ,"rep"))="Yes",TRUE()))</f>
        <v>0</v>
      </c>
      <c r="J73">
        <f ca="1">IF(B73="Français",INDIRECT(ADDRESS(ROW(A73),config!C$10, , ,"rep")),INDIRECT(ADDRESS(ROW(A73),config!B$10, , ,"rep")))</f>
        <v>0</v>
      </c>
      <c r="K73" s="5" t="b">
        <f ca="1">IF(B73="Français",IF(INDIRECT(ADDRESS(ROW(A73),config!C$11, , ,"rep"))="Oui",TRUE()),IF(INDIRECT(ADDRESS(ROW(A73),config!B$11, , ,"rep"))="Yes",TRUE()))</f>
        <v>0</v>
      </c>
    </row>
    <row r="74" spans="1:11" x14ac:dyDescent="0.2">
      <c r="A74" s="4">
        <f>rep!A74</f>
        <v>42862.6475791435</v>
      </c>
      <c r="B74" s="5" t="str">
        <f ca="1">INDIRECT(ADDRESS(ROW(A74),config!B$1, , ,"rep"))</f>
        <v>Français</v>
      </c>
      <c r="C74" s="6" t="str">
        <f ca="1">IF(B74="Français",INDIRECT(ADDRESS(ROW(A74),config!C$3, , ,"rep")),INDIRECT(ADDRESS(ROW(A74),config!B$3, , ,"rep")))</f>
        <v>26-35</v>
      </c>
      <c r="D74" s="7" t="b">
        <f ca="1">IF(B74="Français",IF(INDIRECT(ADDRESS(ROW(A74),config!C$4, , ,"rep"))="Oui",TRUE()),IF(INDIRECT(ADDRESS(ROW(A74),config!B$4, , ,"rep"))="Yes",TRUE()))</f>
        <v>1</v>
      </c>
      <c r="E74" s="7" t="b">
        <f ca="1">IF(B74="Français",IF(INDIRECT(ADDRESS(ROW(A74),config!C$5, , ,"rep"))="Oui",TRUE()),IF(INDIRECT(ADDRESS(ROW(A74),config!B$5, , ,"rep"))="Yes",TRUE()))</f>
        <v>1</v>
      </c>
      <c r="F74" t="b">
        <f ca="1">IF(B74="Français",IF(INDIRECT(ADDRESS(ROW(A74),config!C$6, , ,"rep"))="Oui",TRUE()),IF(INDIRECT(ADDRESS(ROW(A74),config!B$6, , ,"rep"))="Yes",TRUE()))</f>
        <v>0</v>
      </c>
      <c r="G74" t="b">
        <f ca="1">IF(B74="Français",IF(INDIRECT(ADDRESS(ROW(A74),config!C$7, , ,"rep"))="Oui",TRUE()),IF(INDIRECT(ADDRESS(ROW(A74),config!B$7, , ,"rep"))="Yes",TRUE()))</f>
        <v>1</v>
      </c>
      <c r="H74" t="b">
        <f ca="1">IF(B74="Français",IF(INDIRECT(ADDRESS(ROW(A74),config!C$8, , ,"rep"))="Oui",TRUE()),IF(INDIRECT(ADDRESS(ROW(A74),config!B$8, , ,"rep"))="Yes",TRUE()))</f>
        <v>1</v>
      </c>
      <c r="I74" t="b">
        <f ca="1">IF(B74="Français",IF(INDIRECT(ADDRESS(ROW(A74),config!C$9, , ,"rep"))="Oui",TRUE()),IF(INDIRECT(ADDRESS(ROW(A74),config!B$9, , ,"rep"))="Yes",TRUE()))</f>
        <v>0</v>
      </c>
      <c r="J74">
        <f ca="1">IF(B74="Français",INDIRECT(ADDRESS(ROW(A74),config!C$10, , ,"rep")),INDIRECT(ADDRESS(ROW(A74),config!B$10, , ,"rep")))</f>
        <v>0.6</v>
      </c>
      <c r="K74" s="5" t="b">
        <f ca="1">IF(B74="Français",IF(INDIRECT(ADDRESS(ROW(A74),config!C$11, , ,"rep"))="Oui",TRUE()),IF(INDIRECT(ADDRESS(ROW(A74),config!B$11, , ,"rep"))="Yes",TRUE()))</f>
        <v>1</v>
      </c>
    </row>
    <row r="75" spans="1:11" x14ac:dyDescent="0.2">
      <c r="A75" s="4">
        <f>rep!A75</f>
        <v>42862.651071030101</v>
      </c>
      <c r="B75" s="5" t="str">
        <f ca="1">INDIRECT(ADDRESS(ROW(A75),config!B$1, , ,"rep"))</f>
        <v>Français</v>
      </c>
      <c r="C75" s="6" t="str">
        <f ca="1">IF(B75="Français",INDIRECT(ADDRESS(ROW(A75),config!C$3, , ,"rep")),INDIRECT(ADDRESS(ROW(A75),config!B$3, , ,"rep")))</f>
        <v>26-35</v>
      </c>
      <c r="D75" s="7" t="b">
        <f ca="1">IF(B75="Français",IF(INDIRECT(ADDRESS(ROW(A75),config!C$4, , ,"rep"))="Oui",TRUE()),IF(INDIRECT(ADDRESS(ROW(A75),config!B$4, , ,"rep"))="Yes",TRUE()))</f>
        <v>1</v>
      </c>
      <c r="E75" s="7" t="b">
        <f ca="1">IF(B75="Français",IF(INDIRECT(ADDRESS(ROW(A75),config!C$5, , ,"rep"))="Oui",TRUE()),IF(INDIRECT(ADDRESS(ROW(A75),config!B$5, , ,"rep"))="Yes",TRUE()))</f>
        <v>1</v>
      </c>
      <c r="F75" t="b">
        <f ca="1">IF(B75="Français",IF(INDIRECT(ADDRESS(ROW(A75),config!C$6, , ,"rep"))="Oui",TRUE()),IF(INDIRECT(ADDRESS(ROW(A75),config!B$6, , ,"rep"))="Yes",TRUE()))</f>
        <v>0</v>
      </c>
      <c r="G75" t="b">
        <f ca="1">IF(B75="Français",IF(INDIRECT(ADDRESS(ROW(A75),config!C$7, , ,"rep"))="Oui",TRUE()),IF(INDIRECT(ADDRESS(ROW(A75),config!B$7, , ,"rep"))="Yes",TRUE()))</f>
        <v>1</v>
      </c>
      <c r="H75" t="b">
        <f ca="1">IF(B75="Français",IF(INDIRECT(ADDRESS(ROW(A75),config!C$8, , ,"rep"))="Oui",TRUE()),IF(INDIRECT(ADDRESS(ROW(A75),config!B$8, , ,"rep"))="Yes",TRUE()))</f>
        <v>1</v>
      </c>
      <c r="I75" t="b">
        <f ca="1">IF(B75="Français",IF(INDIRECT(ADDRESS(ROW(A75),config!C$9, , ,"rep"))="Oui",TRUE()),IF(INDIRECT(ADDRESS(ROW(A75),config!B$9, , ,"rep"))="Yes",TRUE()))</f>
        <v>0</v>
      </c>
      <c r="J75">
        <f ca="1">IF(B75="Français",INDIRECT(ADDRESS(ROW(A75),config!C$10, , ,"rep")),INDIRECT(ADDRESS(ROW(A75),config!B$10, , ,"rep")))</f>
        <v>0.01</v>
      </c>
      <c r="K75" s="5" t="b">
        <f ca="1">IF(B75="Français",IF(INDIRECT(ADDRESS(ROW(A75),config!C$11, , ,"rep"))="Oui",TRUE()),IF(INDIRECT(ADDRESS(ROW(A75),config!B$11, , ,"rep"))="Yes",TRUE()))</f>
        <v>1</v>
      </c>
    </row>
    <row r="76" spans="1:11" x14ac:dyDescent="0.2">
      <c r="A76" s="4">
        <f>rep!A76</f>
        <v>42862.653029189802</v>
      </c>
      <c r="B76" s="5" t="str">
        <f ca="1">INDIRECT(ADDRESS(ROW(A76),config!B$1, , ,"rep"))</f>
        <v>Français</v>
      </c>
      <c r="C76" s="6" t="str">
        <f ca="1">IF(B76="Français",INDIRECT(ADDRESS(ROW(A76),config!C$3, , ,"rep")),INDIRECT(ADDRESS(ROW(A76),config!B$3, , ,"rep")))</f>
        <v>26-35</v>
      </c>
      <c r="D76" s="7" t="b">
        <f ca="1">IF(B76="Français",IF(INDIRECT(ADDRESS(ROW(A76),config!C$4, , ,"rep"))="Oui",TRUE()),IF(INDIRECT(ADDRESS(ROW(A76),config!B$4, , ,"rep"))="Yes",TRUE()))</f>
        <v>1</v>
      </c>
      <c r="E76" s="7" t="b">
        <f ca="1">IF(B76="Français",IF(INDIRECT(ADDRESS(ROW(A76),config!C$5, , ,"rep"))="Oui",TRUE()),IF(INDIRECT(ADDRESS(ROW(A76),config!B$5, , ,"rep"))="Yes",TRUE()))</f>
        <v>1</v>
      </c>
      <c r="F76" t="b">
        <f ca="1">IF(B76="Français",IF(INDIRECT(ADDRESS(ROW(A76),config!C$6, , ,"rep"))="Oui",TRUE()),IF(INDIRECT(ADDRESS(ROW(A76),config!B$6, , ,"rep"))="Yes",TRUE()))</f>
        <v>0</v>
      </c>
      <c r="G76" t="b">
        <f ca="1">IF(B76="Français",IF(INDIRECT(ADDRESS(ROW(A76),config!C$7, , ,"rep"))="Oui",TRUE()),IF(INDIRECT(ADDRESS(ROW(A76),config!B$7, , ,"rep"))="Yes",TRUE()))</f>
        <v>1</v>
      </c>
      <c r="H76" t="b">
        <f ca="1">IF(B76="Français",IF(INDIRECT(ADDRESS(ROW(A76),config!C$8, , ,"rep"))="Oui",TRUE()),IF(INDIRECT(ADDRESS(ROW(A76),config!B$8, , ,"rep"))="Yes",TRUE()))</f>
        <v>0</v>
      </c>
      <c r="I76" t="b">
        <f ca="1">IF(B76="Français",IF(INDIRECT(ADDRESS(ROW(A76),config!C$9, , ,"rep"))="Oui",TRUE()),IF(INDIRECT(ADDRESS(ROW(A76),config!B$9, , ,"rep"))="Yes",TRUE()))</f>
        <v>0</v>
      </c>
      <c r="J76">
        <f ca="1">IF(B76="Français",INDIRECT(ADDRESS(ROW(A76),config!C$10, , ,"rep")),INDIRECT(ADDRESS(ROW(A76),config!B$10, , ,"rep")))</f>
        <v>0</v>
      </c>
      <c r="K76" s="5" t="b">
        <f ca="1">IF(B76="Français",IF(INDIRECT(ADDRESS(ROW(A76),config!C$11, , ,"rep"))="Oui",TRUE()),IF(INDIRECT(ADDRESS(ROW(A76),config!B$11, , ,"rep"))="Yes",TRUE()))</f>
        <v>0</v>
      </c>
    </row>
    <row r="77" spans="1:11" x14ac:dyDescent="0.2">
      <c r="A77" s="4">
        <f>rep!A77</f>
        <v>42862.6577657292</v>
      </c>
      <c r="B77" s="5" t="str">
        <f ca="1">INDIRECT(ADDRESS(ROW(A77),config!B$1, , ,"rep"))</f>
        <v>Français</v>
      </c>
      <c r="C77" s="6" t="str">
        <f ca="1">IF(B77="Français",INDIRECT(ADDRESS(ROW(A77),config!C$3, , ,"rep")),INDIRECT(ADDRESS(ROW(A77),config!B$3, , ,"rep")))</f>
        <v>26-35</v>
      </c>
      <c r="D77" s="7" t="b">
        <f ca="1">IF(B77="Français",IF(INDIRECT(ADDRESS(ROW(A77),config!C$4, , ,"rep"))="Oui",TRUE()),IF(INDIRECT(ADDRESS(ROW(A77),config!B$4, , ,"rep"))="Yes",TRUE()))</f>
        <v>0</v>
      </c>
      <c r="E77" s="7" t="b">
        <f ca="1">IF(B77="Français",IF(INDIRECT(ADDRESS(ROW(A77),config!C$5, , ,"rep"))="Oui",TRUE()),IF(INDIRECT(ADDRESS(ROW(A77),config!B$5, , ,"rep"))="Yes",TRUE()))</f>
        <v>0</v>
      </c>
      <c r="F77" t="b">
        <f ca="1">IF(B77="Français",IF(INDIRECT(ADDRESS(ROW(A77),config!C$6, , ,"rep"))="Oui",TRUE()),IF(INDIRECT(ADDRESS(ROW(A77),config!B$6, , ,"rep"))="Yes",TRUE()))</f>
        <v>1</v>
      </c>
      <c r="G77" t="b">
        <f ca="1">IF(B77="Français",IF(INDIRECT(ADDRESS(ROW(A77),config!C$7, , ,"rep"))="Oui",TRUE()),IF(INDIRECT(ADDRESS(ROW(A77),config!B$7, , ,"rep"))="Yes",TRUE()))</f>
        <v>1</v>
      </c>
      <c r="H77" t="b">
        <f ca="1">IF(B77="Français",IF(INDIRECT(ADDRESS(ROW(A77),config!C$8, , ,"rep"))="Oui",TRUE()),IF(INDIRECT(ADDRESS(ROW(A77),config!B$8, , ,"rep"))="Yes",TRUE()))</f>
        <v>1</v>
      </c>
      <c r="I77" t="b">
        <f ca="1">IF(B77="Français",IF(INDIRECT(ADDRESS(ROW(A77),config!C$9, , ,"rep"))="Oui",TRUE()),IF(INDIRECT(ADDRESS(ROW(A77),config!B$9, , ,"rep"))="Yes",TRUE()))</f>
        <v>1</v>
      </c>
      <c r="J77">
        <f ca="1">IF(B77="Français",INDIRECT(ADDRESS(ROW(A77),config!C$10, , ,"rep")),INDIRECT(ADDRESS(ROW(A77),config!B$10, , ,"rep")))</f>
        <v>0</v>
      </c>
      <c r="K77" s="5" t="b">
        <f ca="1">IF(B77="Français",IF(INDIRECT(ADDRESS(ROW(A77),config!C$11, , ,"rep"))="Oui",TRUE()),IF(INDIRECT(ADDRESS(ROW(A77),config!B$11, , ,"rep"))="Yes",TRUE()))</f>
        <v>1</v>
      </c>
    </row>
    <row r="78" spans="1:11" x14ac:dyDescent="0.2">
      <c r="A78" s="4">
        <f>rep!A78</f>
        <v>42862.6604713657</v>
      </c>
      <c r="B78" s="5" t="str">
        <f ca="1">INDIRECT(ADDRESS(ROW(A78),config!B$1, , ,"rep"))</f>
        <v>Français</v>
      </c>
      <c r="C78" s="6" t="str">
        <f ca="1">IF(B78="Français",INDIRECT(ADDRESS(ROW(A78),config!C$3, , ,"rep")),INDIRECT(ADDRESS(ROW(A78),config!B$3, , ,"rep")))</f>
        <v>18-25</v>
      </c>
      <c r="D78" s="7" t="b">
        <f ca="1">IF(B78="Français",IF(INDIRECT(ADDRESS(ROW(A78),config!C$4, , ,"rep"))="Oui",TRUE()),IF(INDIRECT(ADDRESS(ROW(A78),config!B$4, , ,"rep"))="Yes",TRUE()))</f>
        <v>1</v>
      </c>
      <c r="E78" s="7" t="b">
        <f ca="1">IF(B78="Français",IF(INDIRECT(ADDRESS(ROW(A78),config!C$5, , ,"rep"))="Oui",TRUE()),IF(INDIRECT(ADDRESS(ROW(A78),config!B$5, , ,"rep"))="Yes",TRUE()))</f>
        <v>1</v>
      </c>
      <c r="F78" t="b">
        <f ca="1">IF(B78="Français",IF(INDIRECT(ADDRESS(ROW(A78),config!C$6, , ,"rep"))="Oui",TRUE()),IF(INDIRECT(ADDRESS(ROW(A78),config!B$6, , ,"rep"))="Yes",TRUE()))</f>
        <v>0</v>
      </c>
      <c r="G78" t="b">
        <f ca="1">IF(B78="Français",IF(INDIRECT(ADDRESS(ROW(A78),config!C$7, , ,"rep"))="Oui",TRUE()),IF(INDIRECT(ADDRESS(ROW(A78),config!B$7, , ,"rep"))="Yes",TRUE()))</f>
        <v>1</v>
      </c>
      <c r="H78" t="b">
        <f ca="1">IF(B78="Français",IF(INDIRECT(ADDRESS(ROW(A78),config!C$8, , ,"rep"))="Oui",TRUE()),IF(INDIRECT(ADDRESS(ROW(A78),config!B$8, , ,"rep"))="Yes",TRUE()))</f>
        <v>0</v>
      </c>
      <c r="I78" t="b">
        <f ca="1">IF(B78="Français",IF(INDIRECT(ADDRESS(ROW(A78),config!C$9, , ,"rep"))="Oui",TRUE()),IF(INDIRECT(ADDRESS(ROW(A78),config!B$9, , ,"rep"))="Yes",TRUE()))</f>
        <v>0</v>
      </c>
      <c r="J78">
        <f ca="1">IF(B78="Français",INDIRECT(ADDRESS(ROW(A78),config!C$10, , ,"rep")),INDIRECT(ADDRESS(ROW(A78),config!B$10, , ,"rep")))</f>
        <v>0</v>
      </c>
      <c r="K78" s="5" t="b">
        <f ca="1">IF(B78="Français",IF(INDIRECT(ADDRESS(ROW(A78),config!C$11, , ,"rep"))="Oui",TRUE()),IF(INDIRECT(ADDRESS(ROW(A78),config!B$11, , ,"rep"))="Yes",TRUE()))</f>
        <v>0</v>
      </c>
    </row>
    <row r="79" spans="1:11" x14ac:dyDescent="0.2">
      <c r="A79" s="4">
        <f>rep!A79</f>
        <v>42862.670009907401</v>
      </c>
      <c r="B79" s="5" t="str">
        <f ca="1">INDIRECT(ADDRESS(ROW(A79),config!B$1, , ,"rep"))</f>
        <v>English</v>
      </c>
      <c r="C79" s="6" t="str">
        <f ca="1">IF(B79="Français",INDIRECT(ADDRESS(ROW(A79),config!C$3, , ,"rep")),INDIRECT(ADDRESS(ROW(A79),config!B$3, , ,"rep")))</f>
        <v>18-25</v>
      </c>
      <c r="D79" s="7" t="b">
        <f ca="1">IF(B79="Français",IF(INDIRECT(ADDRESS(ROW(A79),config!C$4, , ,"rep"))="Oui",TRUE()),IF(INDIRECT(ADDRESS(ROW(A79),config!B$4, , ,"rep"))="Yes",TRUE()))</f>
        <v>0</v>
      </c>
      <c r="E79" s="7" t="b">
        <f ca="1">IF(B79="Français",IF(INDIRECT(ADDRESS(ROW(A79),config!C$5, , ,"rep"))="Oui",TRUE()),IF(INDIRECT(ADDRESS(ROW(A79),config!B$5, , ,"rep"))="Yes",TRUE()))</f>
        <v>1</v>
      </c>
      <c r="F79" t="b">
        <f ca="1">IF(B79="Français",IF(INDIRECT(ADDRESS(ROW(A79),config!C$6, , ,"rep"))="Oui",TRUE()),IF(INDIRECT(ADDRESS(ROW(A79),config!B$6, , ,"rep"))="Yes",TRUE()))</f>
        <v>1</v>
      </c>
      <c r="G79" t="b">
        <f ca="1">IF(B79="Français",IF(INDIRECT(ADDRESS(ROW(A79),config!C$7, , ,"rep"))="Oui",TRUE()),IF(INDIRECT(ADDRESS(ROW(A79),config!B$7, , ,"rep"))="Yes",TRUE()))</f>
        <v>1</v>
      </c>
      <c r="H79" t="b">
        <f ca="1">IF(B79="Français",IF(INDIRECT(ADDRESS(ROW(A79),config!C$8, , ,"rep"))="Oui",TRUE()),IF(INDIRECT(ADDRESS(ROW(A79),config!B$8, , ,"rep"))="Yes",TRUE()))</f>
        <v>1</v>
      </c>
      <c r="I79" t="b">
        <f ca="1">IF(B79="Français",IF(INDIRECT(ADDRESS(ROW(A79),config!C$9, , ,"rep"))="Oui",TRUE()),IF(INDIRECT(ADDRESS(ROW(A79),config!B$9, , ,"rep"))="Yes",TRUE()))</f>
        <v>1</v>
      </c>
      <c r="J79">
        <f ca="1">IF(B79="Français",INDIRECT(ADDRESS(ROW(A79),config!C$10, , ,"rep")),INDIRECT(ADDRESS(ROW(A79),config!B$10, , ,"rep")))</f>
        <v>0.05</v>
      </c>
      <c r="K79" s="5" t="b">
        <f ca="1">IF(B79="Français",IF(INDIRECT(ADDRESS(ROW(A79),config!C$11, , ,"rep"))="Oui",TRUE()),IF(INDIRECT(ADDRESS(ROW(A79),config!B$11, , ,"rep"))="Yes",TRUE()))</f>
        <v>1</v>
      </c>
    </row>
    <row r="80" spans="1:11" x14ac:dyDescent="0.2">
      <c r="A80" s="4">
        <f>rep!A80</f>
        <v>42862.6748393866</v>
      </c>
      <c r="B80" s="5" t="str">
        <f ca="1">INDIRECT(ADDRESS(ROW(A80),config!B$1, , ,"rep"))</f>
        <v>English</v>
      </c>
      <c r="C80" s="6" t="str">
        <f ca="1">IF(B80="Français",INDIRECT(ADDRESS(ROW(A80),config!C$3, , ,"rep")),INDIRECT(ADDRESS(ROW(A80),config!B$3, , ,"rep")))</f>
        <v>18-25</v>
      </c>
      <c r="D80" s="7" t="b">
        <f ca="1">IF(B80="Français",IF(INDIRECT(ADDRESS(ROW(A80),config!C$4, , ,"rep"))="Oui",TRUE()),IF(INDIRECT(ADDRESS(ROW(A80),config!B$4, , ,"rep"))="Yes",TRUE()))</f>
        <v>0</v>
      </c>
      <c r="E80" s="7" t="b">
        <f ca="1">IF(B80="Français",IF(INDIRECT(ADDRESS(ROW(A80),config!C$5, , ,"rep"))="Oui",TRUE()),IF(INDIRECT(ADDRESS(ROW(A80),config!B$5, , ,"rep"))="Yes",TRUE()))</f>
        <v>1</v>
      </c>
      <c r="F80" t="b">
        <f ca="1">IF(B80="Français",IF(INDIRECT(ADDRESS(ROW(A80),config!C$6, , ,"rep"))="Oui",TRUE()),IF(INDIRECT(ADDRESS(ROW(A80),config!B$6, , ,"rep"))="Yes",TRUE()))</f>
        <v>0</v>
      </c>
      <c r="G80" t="b">
        <f ca="1">IF(B80="Français",IF(INDIRECT(ADDRESS(ROW(A80),config!C$7, , ,"rep"))="Oui",TRUE()),IF(INDIRECT(ADDRESS(ROW(A80),config!B$7, , ,"rep"))="Yes",TRUE()))</f>
        <v>1</v>
      </c>
      <c r="H80" t="b">
        <f ca="1">IF(B80="Français",IF(INDIRECT(ADDRESS(ROW(A80),config!C$8, , ,"rep"))="Oui",TRUE()),IF(INDIRECT(ADDRESS(ROW(A80),config!B$8, , ,"rep"))="Yes",TRUE()))</f>
        <v>0</v>
      </c>
      <c r="I80" t="b">
        <f ca="1">IF(B80="Français",IF(INDIRECT(ADDRESS(ROW(A80),config!C$9, , ,"rep"))="Oui",TRUE()),IF(INDIRECT(ADDRESS(ROW(A80),config!B$9, , ,"rep"))="Yes",TRUE()))</f>
        <v>0</v>
      </c>
      <c r="J80">
        <f ca="1">IF(B80="Français",INDIRECT(ADDRESS(ROW(A80),config!C$10, , ,"rep")),INDIRECT(ADDRESS(ROW(A80),config!B$10, , ,"rep")))</f>
        <v>0</v>
      </c>
      <c r="K80" s="5" t="b">
        <f ca="1">IF(B80="Français",IF(INDIRECT(ADDRESS(ROW(A80),config!C$11, , ,"rep"))="Oui",TRUE()),IF(INDIRECT(ADDRESS(ROW(A80),config!B$11, , ,"rep"))="Yes",TRUE()))</f>
        <v>0</v>
      </c>
    </row>
    <row r="81" spans="1:11" x14ac:dyDescent="0.2">
      <c r="A81" s="4">
        <f>rep!A81</f>
        <v>42862.720886481497</v>
      </c>
      <c r="B81" s="5" t="str">
        <f ca="1">INDIRECT(ADDRESS(ROW(A81),config!B$1, , ,"rep"))</f>
        <v>Français</v>
      </c>
      <c r="C81" s="6" t="str">
        <f ca="1">IF(B81="Français",INDIRECT(ADDRESS(ROW(A81),config!C$3, , ,"rep")),INDIRECT(ADDRESS(ROW(A81),config!B$3, , ,"rep")))</f>
        <v>51 et plus</v>
      </c>
      <c r="D81" s="7" t="b">
        <f ca="1">IF(B81="Français",IF(INDIRECT(ADDRESS(ROW(A81),config!C$4, , ,"rep"))="Oui",TRUE()),IF(INDIRECT(ADDRESS(ROW(A81),config!B$4, , ,"rep"))="Yes",TRUE()))</f>
        <v>1</v>
      </c>
      <c r="E81" s="7" t="b">
        <f ca="1">IF(B81="Français",IF(INDIRECT(ADDRESS(ROW(A81),config!C$5, , ,"rep"))="Oui",TRUE()),IF(INDIRECT(ADDRESS(ROW(A81),config!B$5, , ,"rep"))="Yes",TRUE()))</f>
        <v>1</v>
      </c>
      <c r="F81" t="b">
        <f ca="1">IF(B81="Français",IF(INDIRECT(ADDRESS(ROW(A81),config!C$6, , ,"rep"))="Oui",TRUE()),IF(INDIRECT(ADDRESS(ROW(A81),config!B$6, , ,"rep"))="Yes",TRUE()))</f>
        <v>0</v>
      </c>
      <c r="G81" t="b">
        <f ca="1">IF(B81="Français",IF(INDIRECT(ADDRESS(ROW(A81),config!C$7, , ,"rep"))="Oui",TRUE()),IF(INDIRECT(ADDRESS(ROW(A81),config!B$7, , ,"rep"))="Yes",TRUE()))</f>
        <v>1</v>
      </c>
      <c r="H81" t="b">
        <f ca="1">IF(B81="Français",IF(INDIRECT(ADDRESS(ROW(A81),config!C$8, , ,"rep"))="Oui",TRUE()),IF(INDIRECT(ADDRESS(ROW(A81),config!B$8, , ,"rep"))="Yes",TRUE()))</f>
        <v>1</v>
      </c>
      <c r="I81" t="b">
        <f ca="1">IF(B81="Français",IF(INDIRECT(ADDRESS(ROW(A81),config!C$9, , ,"rep"))="Oui",TRUE()),IF(INDIRECT(ADDRESS(ROW(A81),config!B$9, , ,"rep"))="Yes",TRUE()))</f>
        <v>1</v>
      </c>
      <c r="J81">
        <f ca="1">IF(B81="Français",INDIRECT(ADDRESS(ROW(A81),config!C$10, , ,"rep")),INDIRECT(ADDRESS(ROW(A81),config!B$10, , ,"rep")))</f>
        <v>0</v>
      </c>
      <c r="K81" s="5" t="b">
        <f ca="1">IF(B81="Français",IF(INDIRECT(ADDRESS(ROW(A81),config!C$11, , ,"rep"))="Oui",TRUE()),IF(INDIRECT(ADDRESS(ROW(A81),config!B$11, , ,"rep"))="Yes",TRUE()))</f>
        <v>1</v>
      </c>
    </row>
    <row r="82" spans="1:11" x14ac:dyDescent="0.2">
      <c r="A82" s="4">
        <f>rep!A82</f>
        <v>42862.725978912</v>
      </c>
      <c r="B82" s="5" t="str">
        <f ca="1">INDIRECT(ADDRESS(ROW(A82),config!B$1, , ,"rep"))</f>
        <v>Français</v>
      </c>
      <c r="C82" s="6" t="str">
        <f ca="1">IF(B82="Français",INDIRECT(ADDRESS(ROW(A82),config!C$3, , ,"rep")),INDIRECT(ADDRESS(ROW(A82),config!B$3, , ,"rep")))</f>
        <v>36-50</v>
      </c>
      <c r="D82" s="7" t="b">
        <f ca="1">IF(B82="Français",IF(INDIRECT(ADDRESS(ROW(A82),config!C$4, , ,"rep"))="Oui",TRUE()),IF(INDIRECT(ADDRESS(ROW(A82),config!B$4, , ,"rep"))="Yes",TRUE()))</f>
        <v>1</v>
      </c>
      <c r="E82" s="7" t="b">
        <f ca="1">IF(B82="Français",IF(INDIRECT(ADDRESS(ROW(A82),config!C$5, , ,"rep"))="Oui",TRUE()),IF(INDIRECT(ADDRESS(ROW(A82),config!B$5, , ,"rep"))="Yes",TRUE()))</f>
        <v>1</v>
      </c>
      <c r="F82" t="b">
        <f ca="1">IF(B82="Français",IF(INDIRECT(ADDRESS(ROW(A82),config!C$6, , ,"rep"))="Oui",TRUE()),IF(INDIRECT(ADDRESS(ROW(A82),config!B$6, , ,"rep"))="Yes",TRUE()))</f>
        <v>1</v>
      </c>
      <c r="G82" t="b">
        <f ca="1">IF(B82="Français",IF(INDIRECT(ADDRESS(ROW(A82),config!C$7, , ,"rep"))="Oui",TRUE()),IF(INDIRECT(ADDRESS(ROW(A82),config!B$7, , ,"rep"))="Yes",TRUE()))</f>
        <v>1</v>
      </c>
      <c r="H82" t="b">
        <f ca="1">IF(B82="Français",IF(INDIRECT(ADDRESS(ROW(A82),config!C$8, , ,"rep"))="Oui",TRUE()),IF(INDIRECT(ADDRESS(ROW(A82),config!B$8, , ,"rep"))="Yes",TRUE()))</f>
        <v>1</v>
      </c>
      <c r="I82" t="b">
        <f ca="1">IF(B82="Français",IF(INDIRECT(ADDRESS(ROW(A82),config!C$9, , ,"rep"))="Oui",TRUE()),IF(INDIRECT(ADDRESS(ROW(A82),config!B$9, , ,"rep"))="Yes",TRUE()))</f>
        <v>0</v>
      </c>
      <c r="J82">
        <f ca="1">IF(B82="Français",INDIRECT(ADDRESS(ROW(A82),config!C$10, , ,"rep")),INDIRECT(ADDRESS(ROW(A82),config!B$10, , ,"rep")))</f>
        <v>0</v>
      </c>
      <c r="K82" s="5" t="b">
        <f ca="1">IF(B82="Français",IF(INDIRECT(ADDRESS(ROW(A82),config!C$11, , ,"rep"))="Oui",TRUE()),IF(INDIRECT(ADDRESS(ROW(A82),config!B$11, , ,"rep"))="Yes",TRUE()))</f>
        <v>1</v>
      </c>
    </row>
    <row r="83" spans="1:11" x14ac:dyDescent="0.2">
      <c r="A83" s="4">
        <f>rep!A83</f>
        <v>42862.729696064802</v>
      </c>
      <c r="B83" s="5" t="str">
        <f ca="1">INDIRECT(ADDRESS(ROW(A83),config!B$1, , ,"rep"))</f>
        <v>Français</v>
      </c>
      <c r="C83" s="6" t="str">
        <f ca="1">IF(B83="Français",INDIRECT(ADDRESS(ROW(A83),config!C$3, , ,"rep")),INDIRECT(ADDRESS(ROW(A83),config!B$3, , ,"rep")))</f>
        <v>18-25</v>
      </c>
      <c r="D83" s="7" t="b">
        <f ca="1">IF(B83="Français",IF(INDIRECT(ADDRESS(ROW(A83),config!C$4, , ,"rep"))="Oui",TRUE()),IF(INDIRECT(ADDRESS(ROW(A83),config!B$4, , ,"rep"))="Yes",TRUE()))</f>
        <v>0</v>
      </c>
      <c r="E83" s="7" t="b">
        <f ca="1">IF(B83="Français",IF(INDIRECT(ADDRESS(ROW(A83),config!C$5, , ,"rep"))="Oui",TRUE()),IF(INDIRECT(ADDRESS(ROW(A83),config!B$5, , ,"rep"))="Yes",TRUE()))</f>
        <v>0</v>
      </c>
      <c r="F83" t="b">
        <f ca="1">IF(B83="Français",IF(INDIRECT(ADDRESS(ROW(A83),config!C$6, , ,"rep"))="Oui",TRUE()),IF(INDIRECT(ADDRESS(ROW(A83),config!B$6, , ,"rep"))="Yes",TRUE()))</f>
        <v>0</v>
      </c>
      <c r="G83" t="b">
        <f ca="1">IF(B83="Français",IF(INDIRECT(ADDRESS(ROW(A83),config!C$7, , ,"rep"))="Oui",TRUE()),IF(INDIRECT(ADDRESS(ROW(A83),config!B$7, , ,"rep"))="Yes",TRUE()))</f>
        <v>1</v>
      </c>
      <c r="H83" t="b">
        <f ca="1">IF(B83="Français",IF(INDIRECT(ADDRESS(ROW(A83),config!C$8, , ,"rep"))="Oui",TRUE()),IF(INDIRECT(ADDRESS(ROW(A83),config!B$8, , ,"rep"))="Yes",TRUE()))</f>
        <v>1</v>
      </c>
      <c r="I83" t="b">
        <f ca="1">IF(B83="Français",IF(INDIRECT(ADDRESS(ROW(A83),config!C$9, , ,"rep"))="Oui",TRUE()),IF(INDIRECT(ADDRESS(ROW(A83),config!B$9, , ,"rep"))="Yes",TRUE()))</f>
        <v>1</v>
      </c>
      <c r="J83">
        <f ca="1">IF(B83="Français",INDIRECT(ADDRESS(ROW(A83),config!C$10, , ,"rep")),INDIRECT(ADDRESS(ROW(A83),config!B$10, , ,"rep")))</f>
        <v>0.35</v>
      </c>
      <c r="K83" s="5" t="b">
        <f ca="1">IF(B83="Français",IF(INDIRECT(ADDRESS(ROW(A83),config!C$11, , ,"rep"))="Oui",TRUE()),IF(INDIRECT(ADDRESS(ROW(A83),config!B$11, , ,"rep"))="Yes",TRUE()))</f>
        <v>1</v>
      </c>
    </row>
    <row r="84" spans="1:11" x14ac:dyDescent="0.2">
      <c r="A84" s="4">
        <f>rep!A84</f>
        <v>42862.740351180597</v>
      </c>
      <c r="B84" s="5" t="str">
        <f ca="1">INDIRECT(ADDRESS(ROW(A84),config!B$1, , ,"rep"))</f>
        <v>Français</v>
      </c>
      <c r="C84" s="6" t="str">
        <f ca="1">IF(B84="Français",INDIRECT(ADDRESS(ROW(A84),config!C$3, , ,"rep")),INDIRECT(ADDRESS(ROW(A84),config!B$3, , ,"rep")))</f>
        <v>18-25</v>
      </c>
      <c r="D84" s="7" t="b">
        <f ca="1">IF(B84="Français",IF(INDIRECT(ADDRESS(ROW(A84),config!C$4, , ,"rep"))="Oui",TRUE()),IF(INDIRECT(ADDRESS(ROW(A84),config!B$4, , ,"rep"))="Yes",TRUE()))</f>
        <v>0</v>
      </c>
      <c r="E84" s="7" t="b">
        <f ca="1">IF(B84="Français",IF(INDIRECT(ADDRESS(ROW(A84),config!C$5, , ,"rep"))="Oui",TRUE()),IF(INDIRECT(ADDRESS(ROW(A84),config!B$5, , ,"rep"))="Yes",TRUE()))</f>
        <v>0</v>
      </c>
      <c r="F84" t="b">
        <f ca="1">IF(B84="Français",IF(INDIRECT(ADDRESS(ROW(A84),config!C$6, , ,"rep"))="Oui",TRUE()),IF(INDIRECT(ADDRESS(ROW(A84),config!B$6, , ,"rep"))="Yes",TRUE()))</f>
        <v>0</v>
      </c>
      <c r="G84" t="b">
        <f ca="1">IF(B84="Français",IF(INDIRECT(ADDRESS(ROW(A84),config!C$7, , ,"rep"))="Oui",TRUE()),IF(INDIRECT(ADDRESS(ROW(A84),config!B$7, , ,"rep"))="Yes",TRUE()))</f>
        <v>1</v>
      </c>
      <c r="H84" t="b">
        <f ca="1">IF(B84="Français",IF(INDIRECT(ADDRESS(ROW(A84),config!C$8, , ,"rep"))="Oui",TRUE()),IF(INDIRECT(ADDRESS(ROW(A84),config!B$8, , ,"rep"))="Yes",TRUE()))</f>
        <v>0</v>
      </c>
      <c r="I84" t="b">
        <f ca="1">IF(B84="Français",IF(INDIRECT(ADDRESS(ROW(A84),config!C$9, , ,"rep"))="Oui",TRUE()),IF(INDIRECT(ADDRESS(ROW(A84),config!B$9, , ,"rep"))="Yes",TRUE()))</f>
        <v>0</v>
      </c>
      <c r="J84">
        <f ca="1">IF(B84="Français",INDIRECT(ADDRESS(ROW(A84),config!C$10, , ,"rep")),INDIRECT(ADDRESS(ROW(A84),config!B$10, , ,"rep")))</f>
        <v>0</v>
      </c>
      <c r="K84" s="5" t="b">
        <f ca="1">IF(B84="Français",IF(INDIRECT(ADDRESS(ROW(A84),config!C$11, , ,"rep"))="Oui",TRUE()),IF(INDIRECT(ADDRESS(ROW(A84),config!B$11, , ,"rep"))="Yes",TRUE()))</f>
        <v>0</v>
      </c>
    </row>
    <row r="85" spans="1:11" x14ac:dyDescent="0.2">
      <c r="A85" s="4">
        <f>rep!A85</f>
        <v>42862.765872152799</v>
      </c>
      <c r="B85" s="5" t="str">
        <f ca="1">INDIRECT(ADDRESS(ROW(A85),config!B$1, , ,"rep"))</f>
        <v>Français</v>
      </c>
      <c r="C85" s="6" t="str">
        <f ca="1">IF(B85="Français",INDIRECT(ADDRESS(ROW(A85),config!C$3, , ,"rep")),INDIRECT(ADDRESS(ROW(A85),config!B$3, , ,"rep")))</f>
        <v>26-35</v>
      </c>
      <c r="D85" s="7" t="b">
        <f ca="1">IF(B85="Français",IF(INDIRECT(ADDRESS(ROW(A85),config!C$4, , ,"rep"))="Oui",TRUE()),IF(INDIRECT(ADDRESS(ROW(A85),config!B$4, , ,"rep"))="Yes",TRUE()))</f>
        <v>0</v>
      </c>
      <c r="E85" s="7" t="b">
        <f ca="1">IF(B85="Français",IF(INDIRECT(ADDRESS(ROW(A85),config!C$5, , ,"rep"))="Oui",TRUE()),IF(INDIRECT(ADDRESS(ROW(A85),config!B$5, , ,"rep"))="Yes",TRUE()))</f>
        <v>1</v>
      </c>
      <c r="F85" t="b">
        <f ca="1">IF(B85="Français",IF(INDIRECT(ADDRESS(ROW(A85),config!C$6, , ,"rep"))="Oui",TRUE()),IF(INDIRECT(ADDRESS(ROW(A85),config!B$6, , ,"rep"))="Yes",TRUE()))</f>
        <v>0</v>
      </c>
      <c r="G85" t="b">
        <f ca="1">IF(B85="Français",IF(INDIRECT(ADDRESS(ROW(A85),config!C$7, , ,"rep"))="Oui",TRUE()),IF(INDIRECT(ADDRESS(ROW(A85),config!B$7, , ,"rep"))="Yes",TRUE()))</f>
        <v>1</v>
      </c>
      <c r="H85" t="b">
        <f ca="1">IF(B85="Français",IF(INDIRECT(ADDRESS(ROW(A85),config!C$8, , ,"rep"))="Oui",TRUE()),IF(INDIRECT(ADDRESS(ROW(A85),config!B$8, , ,"rep"))="Yes",TRUE()))</f>
        <v>0</v>
      </c>
      <c r="I85" t="b">
        <f ca="1">IF(B85="Français",IF(INDIRECT(ADDRESS(ROW(A85),config!C$9, , ,"rep"))="Oui",TRUE()),IF(INDIRECT(ADDRESS(ROW(A85),config!B$9, , ,"rep"))="Yes",TRUE()))</f>
        <v>0</v>
      </c>
      <c r="J85">
        <f ca="1">IF(B85="Français",INDIRECT(ADDRESS(ROW(A85),config!C$10, , ,"rep")),INDIRECT(ADDRESS(ROW(A85),config!B$10, , ,"rep")))</f>
        <v>0</v>
      </c>
      <c r="K85" s="5" t="b">
        <f ca="1">IF(B85="Français",IF(INDIRECT(ADDRESS(ROW(A85),config!C$11, , ,"rep"))="Oui",TRUE()),IF(INDIRECT(ADDRESS(ROW(A85),config!B$11, , ,"rep"))="Yes",TRUE()))</f>
        <v>0</v>
      </c>
    </row>
    <row r="86" spans="1:11" x14ac:dyDescent="0.2">
      <c r="A86" s="4">
        <f>rep!A86</f>
        <v>42862.779707800903</v>
      </c>
      <c r="B86" s="5" t="str">
        <f ca="1">INDIRECT(ADDRESS(ROW(A86),config!B$1, , ,"rep"))</f>
        <v>Français</v>
      </c>
      <c r="C86" s="6" t="str">
        <f ca="1">IF(B86="Français",INDIRECT(ADDRESS(ROW(A86),config!C$3, , ,"rep")),INDIRECT(ADDRESS(ROW(A86),config!B$3, , ,"rep")))</f>
        <v>26-35</v>
      </c>
      <c r="D86" s="7" t="b">
        <f ca="1">IF(B86="Français",IF(INDIRECT(ADDRESS(ROW(A86),config!C$4, , ,"rep"))="Oui",TRUE()),IF(INDIRECT(ADDRESS(ROW(A86),config!B$4, , ,"rep"))="Yes",TRUE()))</f>
        <v>0</v>
      </c>
      <c r="E86" s="7" t="b">
        <f ca="1">IF(B86="Français",IF(INDIRECT(ADDRESS(ROW(A86),config!C$5, , ,"rep"))="Oui",TRUE()),IF(INDIRECT(ADDRESS(ROW(A86),config!B$5, , ,"rep"))="Yes",TRUE()))</f>
        <v>1</v>
      </c>
      <c r="F86" t="b">
        <f ca="1">IF(B86="Français",IF(INDIRECT(ADDRESS(ROW(A86),config!C$6, , ,"rep"))="Oui",TRUE()),IF(INDIRECT(ADDRESS(ROW(A86),config!B$6, , ,"rep"))="Yes",TRUE()))</f>
        <v>0</v>
      </c>
      <c r="G86" t="b">
        <f ca="1">IF(B86="Français",IF(INDIRECT(ADDRESS(ROW(A86),config!C$7, , ,"rep"))="Oui",TRUE()),IF(INDIRECT(ADDRESS(ROW(A86),config!B$7, , ,"rep"))="Yes",TRUE()))</f>
        <v>1</v>
      </c>
      <c r="H86" t="b">
        <f ca="1">IF(B86="Français",IF(INDIRECT(ADDRESS(ROW(A86),config!C$8, , ,"rep"))="Oui",TRUE()),IF(INDIRECT(ADDRESS(ROW(A86),config!B$8, , ,"rep"))="Yes",TRUE()))</f>
        <v>1</v>
      </c>
      <c r="I86" t="b">
        <f ca="1">IF(B86="Français",IF(INDIRECT(ADDRESS(ROW(A86),config!C$9, , ,"rep"))="Oui",TRUE()),IF(INDIRECT(ADDRESS(ROW(A86),config!B$9, , ,"rep"))="Yes",TRUE()))</f>
        <v>1</v>
      </c>
      <c r="J86">
        <f ca="1">IF(B86="Français",INDIRECT(ADDRESS(ROW(A86),config!C$10, , ,"rep")),INDIRECT(ADDRESS(ROW(A86),config!B$10, , ,"rep")))</f>
        <v>0.1</v>
      </c>
      <c r="K86" s="5" t="b">
        <f ca="1">IF(B86="Français",IF(INDIRECT(ADDRESS(ROW(A86),config!C$11, , ,"rep"))="Oui",TRUE()),IF(INDIRECT(ADDRESS(ROW(A86),config!B$11, , ,"rep"))="Yes",TRUE()))</f>
        <v>1</v>
      </c>
    </row>
    <row r="87" spans="1:11" x14ac:dyDescent="0.2">
      <c r="A87" s="4">
        <f>rep!A87</f>
        <v>42862.780403935198</v>
      </c>
      <c r="B87" s="5" t="str">
        <f ca="1">INDIRECT(ADDRESS(ROW(A87),config!B$1, , ,"rep"))</f>
        <v>Français</v>
      </c>
      <c r="C87" s="6" t="str">
        <f ca="1">IF(B87="Français",INDIRECT(ADDRESS(ROW(A87),config!C$3, , ,"rep")),INDIRECT(ADDRESS(ROW(A87),config!B$3, , ,"rep")))</f>
        <v>26-35</v>
      </c>
      <c r="D87" s="7" t="b">
        <f ca="1">IF(B87="Français",IF(INDIRECT(ADDRESS(ROW(A87),config!C$4, , ,"rep"))="Oui",TRUE()),IF(INDIRECT(ADDRESS(ROW(A87),config!B$4, , ,"rep"))="Yes",TRUE()))</f>
        <v>1</v>
      </c>
      <c r="E87" s="7" t="b">
        <f ca="1">IF(B87="Français",IF(INDIRECT(ADDRESS(ROW(A87),config!C$5, , ,"rep"))="Oui",TRUE()),IF(INDIRECT(ADDRESS(ROW(A87),config!B$5, , ,"rep"))="Yes",TRUE()))</f>
        <v>1</v>
      </c>
      <c r="F87" t="b">
        <f ca="1">IF(B87="Français",IF(INDIRECT(ADDRESS(ROW(A87),config!C$6, , ,"rep"))="Oui",TRUE()),IF(INDIRECT(ADDRESS(ROW(A87),config!B$6, , ,"rep"))="Yes",TRUE()))</f>
        <v>0</v>
      </c>
      <c r="G87" t="b">
        <f ca="1">IF(B87="Français",IF(INDIRECT(ADDRESS(ROW(A87),config!C$7, , ,"rep"))="Oui",TRUE()),IF(INDIRECT(ADDRESS(ROW(A87),config!B$7, , ,"rep"))="Yes",TRUE()))</f>
        <v>1</v>
      </c>
      <c r="H87" t="b">
        <f ca="1">IF(B87="Français",IF(INDIRECT(ADDRESS(ROW(A87),config!C$8, , ,"rep"))="Oui",TRUE()),IF(INDIRECT(ADDRESS(ROW(A87),config!B$8, , ,"rep"))="Yes",TRUE()))</f>
        <v>1</v>
      </c>
      <c r="I87" t="b">
        <f ca="1">IF(B87="Français",IF(INDIRECT(ADDRESS(ROW(A87),config!C$9, , ,"rep"))="Oui",TRUE()),IF(INDIRECT(ADDRESS(ROW(A87),config!B$9, , ,"rep"))="Yes",TRUE()))</f>
        <v>0</v>
      </c>
      <c r="J87">
        <f ca="1">IF(B87="Français",INDIRECT(ADDRESS(ROW(A87),config!C$10, , ,"rep")),INDIRECT(ADDRESS(ROW(A87),config!B$10, , ,"rep")))</f>
        <v>0.1</v>
      </c>
      <c r="K87" s="5" t="b">
        <f ca="1">IF(B87="Français",IF(INDIRECT(ADDRESS(ROW(A87),config!C$11, , ,"rep"))="Oui",TRUE()),IF(INDIRECT(ADDRESS(ROW(A87),config!B$11, , ,"rep"))="Yes",TRUE()))</f>
        <v>1</v>
      </c>
    </row>
    <row r="88" spans="1:11" x14ac:dyDescent="0.2">
      <c r="A88" s="4">
        <f>rep!A88</f>
        <v>42862.796507835701</v>
      </c>
      <c r="B88" s="5" t="str">
        <f ca="1">INDIRECT(ADDRESS(ROW(A88),config!B$1, , ,"rep"))</f>
        <v>Français</v>
      </c>
      <c r="C88" s="6" t="str">
        <f ca="1">IF(B88="Français",INDIRECT(ADDRESS(ROW(A88),config!C$3, , ,"rep")),INDIRECT(ADDRESS(ROW(A88),config!B$3, , ,"rep")))</f>
        <v>18-25</v>
      </c>
      <c r="D88" s="7" t="b">
        <f ca="1">IF(B88="Français",IF(INDIRECT(ADDRESS(ROW(A88),config!C$4, , ,"rep"))="Oui",TRUE()),IF(INDIRECT(ADDRESS(ROW(A88),config!B$4, , ,"rep"))="Yes",TRUE()))</f>
        <v>1</v>
      </c>
      <c r="E88" s="7" t="b">
        <f ca="1">IF(B88="Français",IF(INDIRECT(ADDRESS(ROW(A88),config!C$5, , ,"rep"))="Oui",TRUE()),IF(INDIRECT(ADDRESS(ROW(A88),config!B$5, , ,"rep"))="Yes",TRUE()))</f>
        <v>1</v>
      </c>
      <c r="F88" t="b">
        <f ca="1">IF(B88="Français",IF(INDIRECT(ADDRESS(ROW(A88),config!C$6, , ,"rep"))="Oui",TRUE()),IF(INDIRECT(ADDRESS(ROW(A88),config!B$6, , ,"rep"))="Yes",TRUE()))</f>
        <v>0</v>
      </c>
      <c r="G88" t="b">
        <f ca="1">IF(B88="Français",IF(INDIRECT(ADDRESS(ROW(A88),config!C$7, , ,"rep"))="Oui",TRUE()),IF(INDIRECT(ADDRESS(ROW(A88),config!B$7, , ,"rep"))="Yes",TRUE()))</f>
        <v>1</v>
      </c>
      <c r="H88" t="b">
        <f ca="1">IF(B88="Français",IF(INDIRECT(ADDRESS(ROW(A88),config!C$8, , ,"rep"))="Oui",TRUE()),IF(INDIRECT(ADDRESS(ROW(A88),config!B$8, , ,"rep"))="Yes",TRUE()))</f>
        <v>0</v>
      </c>
      <c r="I88" t="b">
        <f ca="1">IF(B88="Français",IF(INDIRECT(ADDRESS(ROW(A88),config!C$9, , ,"rep"))="Oui",TRUE()),IF(INDIRECT(ADDRESS(ROW(A88),config!B$9, , ,"rep"))="Yes",TRUE()))</f>
        <v>0</v>
      </c>
      <c r="J88">
        <f ca="1">IF(B88="Français",INDIRECT(ADDRESS(ROW(A88),config!C$10, , ,"rep")),INDIRECT(ADDRESS(ROW(A88),config!B$10, , ,"rep")))</f>
        <v>0</v>
      </c>
      <c r="K88" s="5" t="b">
        <f ca="1">IF(B88="Français",IF(INDIRECT(ADDRESS(ROW(A88),config!C$11, , ,"rep"))="Oui",TRUE()),IF(INDIRECT(ADDRESS(ROW(A88),config!B$11, , ,"rep"))="Yes",TRUE()))</f>
        <v>0</v>
      </c>
    </row>
    <row r="89" spans="1:11" x14ac:dyDescent="0.2">
      <c r="A89" s="4">
        <f>rep!A89</f>
        <v>42862.803474571803</v>
      </c>
      <c r="B89" s="5" t="str">
        <f ca="1">INDIRECT(ADDRESS(ROW(A89),config!B$1, , ,"rep"))</f>
        <v>Français</v>
      </c>
      <c r="C89" s="6" t="str">
        <f ca="1">IF(B89="Français",INDIRECT(ADDRESS(ROW(A89),config!C$3, , ,"rep")),INDIRECT(ADDRESS(ROW(A89),config!B$3, , ,"rep")))</f>
        <v>26-35</v>
      </c>
      <c r="D89" s="7" t="b">
        <f ca="1">IF(B89="Français",IF(INDIRECT(ADDRESS(ROW(A89),config!C$4, , ,"rep"))="Oui",TRUE()),IF(INDIRECT(ADDRESS(ROW(A89),config!B$4, , ,"rep"))="Yes",TRUE()))</f>
        <v>1</v>
      </c>
      <c r="E89" s="7" t="b">
        <f ca="1">IF(B89="Français",IF(INDIRECT(ADDRESS(ROW(A89),config!C$5, , ,"rep"))="Oui",TRUE()),IF(INDIRECT(ADDRESS(ROW(A89),config!B$5, , ,"rep"))="Yes",TRUE()))</f>
        <v>1</v>
      </c>
      <c r="F89" t="b">
        <f ca="1">IF(B89="Français",IF(INDIRECT(ADDRESS(ROW(A89),config!C$6, , ,"rep"))="Oui",TRUE()),IF(INDIRECT(ADDRESS(ROW(A89),config!B$6, , ,"rep"))="Yes",TRUE()))</f>
        <v>0</v>
      </c>
      <c r="G89" t="b">
        <f ca="1">IF(B89="Français",IF(INDIRECT(ADDRESS(ROW(A89),config!C$7, , ,"rep"))="Oui",TRUE()),IF(INDIRECT(ADDRESS(ROW(A89),config!B$7, , ,"rep"))="Yes",TRUE()))</f>
        <v>1</v>
      </c>
      <c r="H89" t="b">
        <f ca="1">IF(B89="Français",IF(INDIRECT(ADDRESS(ROW(A89),config!C$8, , ,"rep"))="Oui",TRUE()),IF(INDIRECT(ADDRESS(ROW(A89),config!B$8, , ,"rep"))="Yes",TRUE()))</f>
        <v>1</v>
      </c>
      <c r="I89" t="b">
        <f ca="1">IF(B89="Français",IF(INDIRECT(ADDRESS(ROW(A89),config!C$9, , ,"rep"))="Oui",TRUE()),IF(INDIRECT(ADDRESS(ROW(A89),config!B$9, , ,"rep"))="Yes",TRUE()))</f>
        <v>1</v>
      </c>
      <c r="J89">
        <f ca="1">IF(B89="Français",INDIRECT(ADDRESS(ROW(A89),config!C$10, , ,"rep")),INDIRECT(ADDRESS(ROW(A89),config!B$10, , ,"rep")))</f>
        <v>0.8</v>
      </c>
      <c r="K89" s="5" t="b">
        <f ca="1">IF(B89="Français",IF(INDIRECT(ADDRESS(ROW(A89),config!C$11, , ,"rep"))="Oui",TRUE()),IF(INDIRECT(ADDRESS(ROW(A89),config!B$11, , ,"rep"))="Yes",TRUE()))</f>
        <v>1</v>
      </c>
    </row>
    <row r="90" spans="1:11" x14ac:dyDescent="0.2">
      <c r="A90" s="4">
        <f>rep!A90</f>
        <v>42862.872221423597</v>
      </c>
      <c r="B90" s="5" t="str">
        <f ca="1">INDIRECT(ADDRESS(ROW(A90),config!B$1, , ,"rep"))</f>
        <v>English</v>
      </c>
      <c r="C90" s="6" t="str">
        <f ca="1">IF(B90="Français",INDIRECT(ADDRESS(ROW(A90),config!C$3, , ,"rep")),INDIRECT(ADDRESS(ROW(A90),config!B$3, , ,"rep")))</f>
        <v>18-25</v>
      </c>
      <c r="D90" s="7" t="b">
        <f ca="1">IF(B90="Français",IF(INDIRECT(ADDRESS(ROW(A90),config!C$4, , ,"rep"))="Oui",TRUE()),IF(INDIRECT(ADDRESS(ROW(A90),config!B$4, , ,"rep"))="Yes",TRUE()))</f>
        <v>0</v>
      </c>
      <c r="E90" s="7" t="b">
        <f ca="1">IF(B90="Français",IF(INDIRECT(ADDRESS(ROW(A90),config!C$5, , ,"rep"))="Oui",TRUE()),IF(INDIRECT(ADDRESS(ROW(A90),config!B$5, , ,"rep"))="Yes",TRUE()))</f>
        <v>1</v>
      </c>
      <c r="F90" t="b">
        <f ca="1">IF(B90="Français",IF(INDIRECT(ADDRESS(ROW(A90),config!C$6, , ,"rep"))="Oui",TRUE()),IF(INDIRECT(ADDRESS(ROW(A90),config!B$6, , ,"rep"))="Yes",TRUE()))</f>
        <v>0</v>
      </c>
      <c r="G90" t="b">
        <f ca="1">IF(B90="Français",IF(INDIRECT(ADDRESS(ROW(A90),config!C$7, , ,"rep"))="Oui",TRUE()),IF(INDIRECT(ADDRESS(ROW(A90),config!B$7, , ,"rep"))="Yes",TRUE()))</f>
        <v>1</v>
      </c>
      <c r="H90" t="b">
        <f ca="1">IF(B90="Français",IF(INDIRECT(ADDRESS(ROW(A90),config!C$8, , ,"rep"))="Oui",TRUE()),IF(INDIRECT(ADDRESS(ROW(A90),config!B$8, , ,"rep"))="Yes",TRUE()))</f>
        <v>0</v>
      </c>
      <c r="I90" t="b">
        <f ca="1">IF(B90="Français",IF(INDIRECT(ADDRESS(ROW(A90),config!C$9, , ,"rep"))="Oui",TRUE()),IF(INDIRECT(ADDRESS(ROW(A90),config!B$9, , ,"rep"))="Yes",TRUE()))</f>
        <v>0</v>
      </c>
      <c r="J90">
        <f ca="1">IF(B90="Français",INDIRECT(ADDRESS(ROW(A90),config!C$10, , ,"rep")),INDIRECT(ADDRESS(ROW(A90),config!B$10, , ,"rep")))</f>
        <v>0</v>
      </c>
      <c r="K90" s="5" t="b">
        <f ca="1">IF(B90="Français",IF(INDIRECT(ADDRESS(ROW(A90),config!C$11, , ,"rep"))="Oui",TRUE()),IF(INDIRECT(ADDRESS(ROW(A90),config!B$11, , ,"rep"))="Yes",TRUE()))</f>
        <v>0</v>
      </c>
    </row>
    <row r="91" spans="1:11" x14ac:dyDescent="0.2">
      <c r="A91" s="4">
        <f>rep!A91</f>
        <v>42862.935134733802</v>
      </c>
      <c r="B91" s="5" t="str">
        <f ca="1">INDIRECT(ADDRESS(ROW(A91),config!B$1, , ,"rep"))</f>
        <v>Français</v>
      </c>
      <c r="C91" s="6" t="str">
        <f ca="1">IF(B91="Français",INDIRECT(ADDRESS(ROW(A91),config!C$3, , ,"rep")),INDIRECT(ADDRESS(ROW(A91),config!B$3, , ,"rep")))</f>
        <v>18-25</v>
      </c>
      <c r="D91" s="7" t="b">
        <f ca="1">IF(B91="Français",IF(INDIRECT(ADDRESS(ROW(A91),config!C$4, , ,"rep"))="Oui",TRUE()),IF(INDIRECT(ADDRESS(ROW(A91),config!B$4, , ,"rep"))="Yes",TRUE()))</f>
        <v>1</v>
      </c>
      <c r="E91" s="7" t="b">
        <f ca="1">IF(B91="Français",IF(INDIRECT(ADDRESS(ROW(A91),config!C$5, , ,"rep"))="Oui",TRUE()),IF(INDIRECT(ADDRESS(ROW(A91),config!B$5, , ,"rep"))="Yes",TRUE()))</f>
        <v>1</v>
      </c>
      <c r="F91" t="b">
        <f ca="1">IF(B91="Français",IF(INDIRECT(ADDRESS(ROW(A91),config!C$6, , ,"rep"))="Oui",TRUE()),IF(INDIRECT(ADDRESS(ROW(A91),config!B$6, , ,"rep"))="Yes",TRUE()))</f>
        <v>0</v>
      </c>
      <c r="G91" t="b">
        <f ca="1">IF(B91="Français",IF(INDIRECT(ADDRESS(ROW(A91),config!C$7, , ,"rep"))="Oui",TRUE()),IF(INDIRECT(ADDRESS(ROW(A91),config!B$7, , ,"rep"))="Yes",TRUE()))</f>
        <v>1</v>
      </c>
      <c r="H91" t="b">
        <f ca="1">IF(B91="Français",IF(INDIRECT(ADDRESS(ROW(A91),config!C$8, , ,"rep"))="Oui",TRUE()),IF(INDIRECT(ADDRESS(ROW(A91),config!B$8, , ,"rep"))="Yes",TRUE()))</f>
        <v>0</v>
      </c>
      <c r="I91" t="b">
        <f ca="1">IF(B91="Français",IF(INDIRECT(ADDRESS(ROW(A91),config!C$9, , ,"rep"))="Oui",TRUE()),IF(INDIRECT(ADDRESS(ROW(A91),config!B$9, , ,"rep"))="Yes",TRUE()))</f>
        <v>0</v>
      </c>
      <c r="J91">
        <f ca="1">IF(B91="Français",INDIRECT(ADDRESS(ROW(A91),config!C$10, , ,"rep")),INDIRECT(ADDRESS(ROW(A91),config!B$10, , ,"rep")))</f>
        <v>0</v>
      </c>
      <c r="K91" s="5" t="b">
        <f ca="1">IF(B91="Français",IF(INDIRECT(ADDRESS(ROW(A91),config!C$11, , ,"rep"))="Oui",TRUE()),IF(INDIRECT(ADDRESS(ROW(A91),config!B$11, , ,"rep"))="Yes",TRUE()))</f>
        <v>0</v>
      </c>
    </row>
    <row r="92" spans="1:11" x14ac:dyDescent="0.2">
      <c r="A92" s="4">
        <f>rep!A92</f>
        <v>42862.937828599497</v>
      </c>
      <c r="B92" s="5" t="str">
        <f ca="1">INDIRECT(ADDRESS(ROW(A92),config!B$1, , ,"rep"))</f>
        <v>Français</v>
      </c>
      <c r="C92" s="6" t="str">
        <f ca="1">IF(B92="Français",INDIRECT(ADDRESS(ROW(A92),config!C$3, , ,"rep")),INDIRECT(ADDRESS(ROW(A92),config!B$3, , ,"rep")))</f>
        <v>51 et plus</v>
      </c>
      <c r="D92" s="7" t="b">
        <f ca="1">IF(B92="Français",IF(INDIRECT(ADDRESS(ROW(A92),config!C$4, , ,"rep"))="Oui",TRUE()),IF(INDIRECT(ADDRESS(ROW(A92),config!B$4, , ,"rep"))="Yes",TRUE()))</f>
        <v>1</v>
      </c>
      <c r="E92" s="7" t="b">
        <f ca="1">IF(B92="Français",IF(INDIRECT(ADDRESS(ROW(A92),config!C$5, , ,"rep"))="Oui",TRUE()),IF(INDIRECT(ADDRESS(ROW(A92),config!B$5, , ,"rep"))="Yes",TRUE()))</f>
        <v>1</v>
      </c>
      <c r="F92" t="b">
        <f ca="1">IF(B92="Français",IF(INDIRECT(ADDRESS(ROW(A92),config!C$6, , ,"rep"))="Oui",TRUE()),IF(INDIRECT(ADDRESS(ROW(A92),config!B$6, , ,"rep"))="Yes",TRUE()))</f>
        <v>0</v>
      </c>
      <c r="G92" t="b">
        <f ca="1">IF(B92="Français",IF(INDIRECT(ADDRESS(ROW(A92),config!C$7, , ,"rep"))="Oui",TRUE()),IF(INDIRECT(ADDRESS(ROW(A92),config!B$7, , ,"rep"))="Yes",TRUE()))</f>
        <v>1</v>
      </c>
      <c r="H92" t="b">
        <f ca="1">IF(B92="Français",IF(INDIRECT(ADDRESS(ROW(A92),config!C$8, , ,"rep"))="Oui",TRUE()),IF(INDIRECT(ADDRESS(ROW(A92),config!B$8, , ,"rep"))="Yes",TRUE()))</f>
        <v>1</v>
      </c>
      <c r="I92" t="b">
        <f ca="1">IF(B92="Français",IF(INDIRECT(ADDRESS(ROW(A92),config!C$9, , ,"rep"))="Oui",TRUE()),IF(INDIRECT(ADDRESS(ROW(A92),config!B$9, , ,"rep"))="Yes",TRUE()))</f>
        <v>1</v>
      </c>
      <c r="J92">
        <f ca="1">IF(B92="Français",INDIRECT(ADDRESS(ROW(A92),config!C$10, , ,"rep")),INDIRECT(ADDRESS(ROW(A92),config!B$10, , ,"rep")))</f>
        <v>0</v>
      </c>
      <c r="K92" s="5" t="b">
        <f ca="1">IF(B92="Français",IF(INDIRECT(ADDRESS(ROW(A92),config!C$11, , ,"rep"))="Oui",TRUE()),IF(INDIRECT(ADDRESS(ROW(A92),config!B$11, , ,"rep"))="Yes",TRUE()))</f>
        <v>1</v>
      </c>
    </row>
    <row r="93" spans="1:11" x14ac:dyDescent="0.2">
      <c r="A93" s="4">
        <f>rep!A93</f>
        <v>42862.9391618519</v>
      </c>
      <c r="B93" s="5" t="str">
        <f ca="1">INDIRECT(ADDRESS(ROW(A93),config!B$1, , ,"rep"))</f>
        <v>Français</v>
      </c>
      <c r="C93" s="6" t="str">
        <f ca="1">IF(B93="Français",INDIRECT(ADDRESS(ROW(A93),config!C$3, , ,"rep")),INDIRECT(ADDRESS(ROW(A93),config!B$3, , ,"rep")))</f>
        <v>26-35</v>
      </c>
      <c r="D93" s="7" t="b">
        <f ca="1">IF(B93="Français",IF(INDIRECT(ADDRESS(ROW(A93),config!C$4, , ,"rep"))="Oui",TRUE()),IF(INDIRECT(ADDRESS(ROW(A93),config!B$4, , ,"rep"))="Yes",TRUE()))</f>
        <v>0</v>
      </c>
      <c r="E93" s="7" t="b">
        <f ca="1">IF(B93="Français",IF(INDIRECT(ADDRESS(ROW(A93),config!C$5, , ,"rep"))="Oui",TRUE()),IF(INDIRECT(ADDRESS(ROW(A93),config!B$5, , ,"rep"))="Yes",TRUE()))</f>
        <v>0</v>
      </c>
      <c r="F93" t="b">
        <f ca="1">IF(B93="Français",IF(INDIRECT(ADDRESS(ROW(A93),config!C$6, , ,"rep"))="Oui",TRUE()),IF(INDIRECT(ADDRESS(ROW(A93),config!B$6, , ,"rep"))="Yes",TRUE()))</f>
        <v>0</v>
      </c>
      <c r="G93" t="b">
        <f ca="1">IF(B93="Français",IF(INDIRECT(ADDRESS(ROW(A93),config!C$7, , ,"rep"))="Oui",TRUE()),IF(INDIRECT(ADDRESS(ROW(A93),config!B$7, , ,"rep"))="Yes",TRUE()))</f>
        <v>1</v>
      </c>
      <c r="H93" t="b">
        <f ca="1">IF(B93="Français",IF(INDIRECT(ADDRESS(ROW(A93),config!C$8, , ,"rep"))="Oui",TRUE()),IF(INDIRECT(ADDRESS(ROW(A93),config!B$8, , ,"rep"))="Yes",TRUE()))</f>
        <v>1</v>
      </c>
      <c r="I93" t="b">
        <f ca="1">IF(B93="Français",IF(INDIRECT(ADDRESS(ROW(A93),config!C$9, , ,"rep"))="Oui",TRUE()),IF(INDIRECT(ADDRESS(ROW(A93),config!B$9, , ,"rep"))="Yes",TRUE()))</f>
        <v>1</v>
      </c>
      <c r="J93">
        <f ca="1">IF(B93="Français",INDIRECT(ADDRESS(ROW(A93),config!C$10, , ,"rep")),INDIRECT(ADDRESS(ROW(A93),config!B$10, , ,"rep")))</f>
        <v>0.25</v>
      </c>
      <c r="K93" s="5" t="b">
        <f ca="1">IF(B93="Français",IF(INDIRECT(ADDRESS(ROW(A93),config!C$11, , ,"rep"))="Oui",TRUE()),IF(INDIRECT(ADDRESS(ROW(A93),config!B$11, , ,"rep"))="Yes",TRUE()))</f>
        <v>1</v>
      </c>
    </row>
    <row r="94" spans="1:11" x14ac:dyDescent="0.2">
      <c r="A94" s="4">
        <f>rep!A94</f>
        <v>42862.942361516201</v>
      </c>
      <c r="B94" s="5" t="str">
        <f ca="1">INDIRECT(ADDRESS(ROW(A94),config!B$1, , ,"rep"))</f>
        <v>Français</v>
      </c>
      <c r="C94" s="6" t="str">
        <f ca="1">IF(B94="Français",INDIRECT(ADDRESS(ROW(A94),config!C$3, , ,"rep")),INDIRECT(ADDRESS(ROW(A94),config!B$3, , ,"rep")))</f>
        <v>26-35</v>
      </c>
      <c r="D94" s="7" t="b">
        <f ca="1">IF(B94="Français",IF(INDIRECT(ADDRESS(ROW(A94),config!C$4, , ,"rep"))="Oui",TRUE()),IF(INDIRECT(ADDRESS(ROW(A94),config!B$4, , ,"rep"))="Yes",TRUE()))</f>
        <v>0</v>
      </c>
      <c r="E94" s="7" t="b">
        <f ca="1">IF(B94="Français",IF(INDIRECT(ADDRESS(ROW(A94),config!C$5, , ,"rep"))="Oui",TRUE()),IF(INDIRECT(ADDRESS(ROW(A94),config!B$5, , ,"rep"))="Yes",TRUE()))</f>
        <v>0</v>
      </c>
      <c r="F94" t="b">
        <f ca="1">IF(B94="Français",IF(INDIRECT(ADDRESS(ROW(A94),config!C$6, , ,"rep"))="Oui",TRUE()),IF(INDIRECT(ADDRESS(ROW(A94),config!B$6, , ,"rep"))="Yes",TRUE()))</f>
        <v>0</v>
      </c>
      <c r="G94" t="b">
        <f ca="1">IF(B94="Français",IF(INDIRECT(ADDRESS(ROW(A94),config!C$7, , ,"rep"))="Oui",TRUE()),IF(INDIRECT(ADDRESS(ROW(A94),config!B$7, , ,"rep"))="Yes",TRUE()))</f>
        <v>1</v>
      </c>
      <c r="H94" t="b">
        <f ca="1">IF(B94="Français",IF(INDIRECT(ADDRESS(ROW(A94),config!C$8, , ,"rep"))="Oui",TRUE()),IF(INDIRECT(ADDRESS(ROW(A94),config!B$8, , ,"rep"))="Yes",TRUE()))</f>
        <v>1</v>
      </c>
      <c r="I94" t="b">
        <f ca="1">IF(B94="Français",IF(INDIRECT(ADDRESS(ROW(A94),config!C$9, , ,"rep"))="Oui",TRUE()),IF(INDIRECT(ADDRESS(ROW(A94),config!B$9, , ,"rep"))="Yes",TRUE()))</f>
        <v>1</v>
      </c>
      <c r="J94">
        <f ca="1">IF(B94="Français",INDIRECT(ADDRESS(ROW(A94),config!C$10, , ,"rep")),INDIRECT(ADDRESS(ROW(A94),config!B$10, , ,"rep")))</f>
        <v>0.4</v>
      </c>
      <c r="K94" s="5" t="b">
        <f ca="1">IF(B94="Français",IF(INDIRECT(ADDRESS(ROW(A94),config!C$11, , ,"rep"))="Oui",TRUE()),IF(INDIRECT(ADDRESS(ROW(A94),config!B$11, , ,"rep"))="Yes",TRUE()))</f>
        <v>0</v>
      </c>
    </row>
    <row r="95" spans="1:11" x14ac:dyDescent="0.2">
      <c r="A95" s="4">
        <f>rep!A95</f>
        <v>42862.961029386599</v>
      </c>
      <c r="B95" s="5" t="str">
        <f ca="1">INDIRECT(ADDRESS(ROW(A95),config!B$1, , ,"rep"))</f>
        <v>Français</v>
      </c>
      <c r="C95" s="6" t="str">
        <f ca="1">IF(B95="Français",INDIRECT(ADDRESS(ROW(A95),config!C$3, , ,"rep")),INDIRECT(ADDRESS(ROW(A95),config!B$3, , ,"rep")))</f>
        <v>51 et plus</v>
      </c>
      <c r="D95" s="7" t="b">
        <f ca="1">IF(B95="Français",IF(INDIRECT(ADDRESS(ROW(A95),config!C$4, , ,"rep"))="Oui",TRUE()),IF(INDIRECT(ADDRESS(ROW(A95),config!B$4, , ,"rep"))="Yes",TRUE()))</f>
        <v>1</v>
      </c>
      <c r="E95" s="7" t="b">
        <f ca="1">IF(B95="Français",IF(INDIRECT(ADDRESS(ROW(A95),config!C$5, , ,"rep"))="Oui",TRUE()),IF(INDIRECT(ADDRESS(ROW(A95),config!B$5, , ,"rep"))="Yes",TRUE()))</f>
        <v>1</v>
      </c>
      <c r="F95" t="b">
        <f ca="1">IF(B95="Français",IF(INDIRECT(ADDRESS(ROW(A95),config!C$6, , ,"rep"))="Oui",TRUE()),IF(INDIRECT(ADDRESS(ROW(A95),config!B$6, , ,"rep"))="Yes",TRUE()))</f>
        <v>0</v>
      </c>
      <c r="G95" t="b">
        <f ca="1">IF(B95="Français",IF(INDIRECT(ADDRESS(ROW(A95),config!C$7, , ,"rep"))="Oui",TRUE()),IF(INDIRECT(ADDRESS(ROW(A95),config!B$7, , ,"rep"))="Yes",TRUE()))</f>
        <v>1</v>
      </c>
      <c r="H95" t="b">
        <f ca="1">IF(B95="Français",IF(INDIRECT(ADDRESS(ROW(A95),config!C$8, , ,"rep"))="Oui",TRUE()),IF(INDIRECT(ADDRESS(ROW(A95),config!B$8, , ,"rep"))="Yes",TRUE()))</f>
        <v>1</v>
      </c>
      <c r="I95" t="b">
        <f ca="1">IF(B95="Français",IF(INDIRECT(ADDRESS(ROW(A95),config!C$9, , ,"rep"))="Oui",TRUE()),IF(INDIRECT(ADDRESS(ROW(A95),config!B$9, , ,"rep"))="Yes",TRUE()))</f>
        <v>1</v>
      </c>
      <c r="J95">
        <f ca="1">IF(B95="Français",INDIRECT(ADDRESS(ROW(A95),config!C$10, , ,"rep")),INDIRECT(ADDRESS(ROW(A95),config!B$10, , ,"rep")))</f>
        <v>0.05</v>
      </c>
      <c r="K95" s="5" t="b">
        <f ca="1">IF(B95="Français",IF(INDIRECT(ADDRESS(ROW(A95),config!C$11, , ,"rep"))="Oui",TRUE()),IF(INDIRECT(ADDRESS(ROW(A95),config!B$11, , ,"rep"))="Yes",TRUE()))</f>
        <v>1</v>
      </c>
    </row>
    <row r="96" spans="1:11" x14ac:dyDescent="0.2">
      <c r="A96" s="4">
        <f>rep!A96</f>
        <v>42862.968303171299</v>
      </c>
      <c r="B96" s="5" t="str">
        <f ca="1">INDIRECT(ADDRESS(ROW(A96),config!B$1, , ,"rep"))</f>
        <v>Français</v>
      </c>
      <c r="C96" s="6" t="str">
        <f ca="1">IF(B96="Français",INDIRECT(ADDRESS(ROW(A96),config!C$3, , ,"rep")),INDIRECT(ADDRESS(ROW(A96),config!B$3, , ,"rep")))</f>
        <v>51 et plus</v>
      </c>
      <c r="D96" s="7" t="b">
        <f ca="1">IF(B96="Français",IF(INDIRECT(ADDRESS(ROW(A96),config!C$4, , ,"rep"))="Oui",TRUE()),IF(INDIRECT(ADDRESS(ROW(A96),config!B$4, , ,"rep"))="Yes",TRUE()))</f>
        <v>1</v>
      </c>
      <c r="E96" s="7" t="b">
        <f ca="1">IF(B96="Français",IF(INDIRECT(ADDRESS(ROW(A96),config!C$5, , ,"rep"))="Oui",TRUE()),IF(INDIRECT(ADDRESS(ROW(A96),config!B$5, , ,"rep"))="Yes",TRUE()))</f>
        <v>1</v>
      </c>
      <c r="F96" t="b">
        <f ca="1">IF(B96="Français",IF(INDIRECT(ADDRESS(ROW(A96),config!C$6, , ,"rep"))="Oui",TRUE()),IF(INDIRECT(ADDRESS(ROW(A96),config!B$6, , ,"rep"))="Yes",TRUE()))</f>
        <v>1</v>
      </c>
      <c r="G96" t="b">
        <f ca="1">IF(B96="Français",IF(INDIRECT(ADDRESS(ROW(A96),config!C$7, , ,"rep"))="Oui",TRUE()),IF(INDIRECT(ADDRESS(ROW(A96),config!B$7, , ,"rep"))="Yes",TRUE()))</f>
        <v>1</v>
      </c>
      <c r="H96" t="b">
        <f ca="1">IF(B96="Français",IF(INDIRECT(ADDRESS(ROW(A96),config!C$8, , ,"rep"))="Oui",TRUE()),IF(INDIRECT(ADDRESS(ROW(A96),config!B$8, , ,"rep"))="Yes",TRUE()))</f>
        <v>1</v>
      </c>
      <c r="I96" t="b">
        <f ca="1">IF(B96="Français",IF(INDIRECT(ADDRESS(ROW(A96),config!C$9, , ,"rep"))="Oui",TRUE()),IF(INDIRECT(ADDRESS(ROW(A96),config!B$9, , ,"rep"))="Yes",TRUE()))</f>
        <v>0</v>
      </c>
      <c r="J96">
        <f ca="1">IF(B96="Français",INDIRECT(ADDRESS(ROW(A96),config!C$10, , ,"rep")),INDIRECT(ADDRESS(ROW(A96),config!B$10, , ,"rep")))</f>
        <v>0.1</v>
      </c>
      <c r="K96" s="5" t="b">
        <f ca="1">IF(B96="Français",IF(INDIRECT(ADDRESS(ROW(A96),config!C$11, , ,"rep"))="Oui",TRUE()),IF(INDIRECT(ADDRESS(ROW(A96),config!B$11, , ,"rep"))="Yes",TRUE()))</f>
        <v>1</v>
      </c>
    </row>
    <row r="97" spans="1:11" x14ac:dyDescent="0.2">
      <c r="A97" s="4">
        <f>rep!A97</f>
        <v>42862.9704616667</v>
      </c>
      <c r="B97" s="5" t="str">
        <f ca="1">INDIRECT(ADDRESS(ROW(A97),config!B$1, , ,"rep"))</f>
        <v>Français</v>
      </c>
      <c r="C97" s="6" t="str">
        <f ca="1">IF(B97="Français",INDIRECT(ADDRESS(ROW(A97),config!C$3, , ,"rep")),INDIRECT(ADDRESS(ROW(A97),config!B$3, , ,"rep")))</f>
        <v>51 et plus</v>
      </c>
      <c r="D97" s="7" t="b">
        <f ca="1">IF(B97="Français",IF(INDIRECT(ADDRESS(ROW(A97),config!C$4, , ,"rep"))="Oui",TRUE()),IF(INDIRECT(ADDRESS(ROW(A97),config!B$4, , ,"rep"))="Yes",TRUE()))</f>
        <v>1</v>
      </c>
      <c r="E97" s="7" t="b">
        <f ca="1">IF(B97="Français",IF(INDIRECT(ADDRESS(ROW(A97),config!C$5, , ,"rep"))="Oui",TRUE()),IF(INDIRECT(ADDRESS(ROW(A97),config!B$5, , ,"rep"))="Yes",TRUE()))</f>
        <v>1</v>
      </c>
      <c r="F97" t="b">
        <f ca="1">IF(B97="Français",IF(INDIRECT(ADDRESS(ROW(A97),config!C$6, , ,"rep"))="Oui",TRUE()),IF(INDIRECT(ADDRESS(ROW(A97),config!B$6, , ,"rep"))="Yes",TRUE()))</f>
        <v>0</v>
      </c>
      <c r="G97" t="b">
        <f ca="1">IF(B97="Français",IF(INDIRECT(ADDRESS(ROW(A97),config!C$7, , ,"rep"))="Oui",TRUE()),IF(INDIRECT(ADDRESS(ROW(A97),config!B$7, , ,"rep"))="Yes",TRUE()))</f>
        <v>1</v>
      </c>
      <c r="H97" t="b">
        <f ca="1">IF(B97="Français",IF(INDIRECT(ADDRESS(ROW(A97),config!C$8, , ,"rep"))="Oui",TRUE()),IF(INDIRECT(ADDRESS(ROW(A97),config!B$8, , ,"rep"))="Yes",TRUE()))</f>
        <v>1</v>
      </c>
      <c r="I97" t="b">
        <f ca="1">IF(B97="Français",IF(INDIRECT(ADDRESS(ROW(A97),config!C$9, , ,"rep"))="Oui",TRUE()),IF(INDIRECT(ADDRESS(ROW(A97),config!B$9, , ,"rep"))="Yes",TRUE()))</f>
        <v>1</v>
      </c>
      <c r="J97">
        <f ca="1">IF(B97="Français",INDIRECT(ADDRESS(ROW(A97),config!C$10, , ,"rep")),INDIRECT(ADDRESS(ROW(A97),config!B$10, , ,"rep")))</f>
        <v>0.1</v>
      </c>
      <c r="K97" s="5" t="b">
        <f ca="1">IF(B97="Français",IF(INDIRECT(ADDRESS(ROW(A97),config!C$11, , ,"rep"))="Oui",TRUE()),IF(INDIRECT(ADDRESS(ROW(A97),config!B$11, , ,"rep"))="Yes",TRUE()))</f>
        <v>1</v>
      </c>
    </row>
    <row r="98" spans="1:11" x14ac:dyDescent="0.2">
      <c r="A98" s="4">
        <f>rep!A98</f>
        <v>42862.975461504597</v>
      </c>
      <c r="B98" s="5" t="str">
        <f ca="1">INDIRECT(ADDRESS(ROW(A98),config!B$1, , ,"rep"))</f>
        <v>Français</v>
      </c>
      <c r="C98" s="6" t="str">
        <f ca="1">IF(B98="Français",INDIRECT(ADDRESS(ROW(A98),config!C$3, , ,"rep")),INDIRECT(ADDRESS(ROW(A98),config!B$3, , ,"rep")))</f>
        <v>51 et plus</v>
      </c>
      <c r="D98" s="7" t="b">
        <f ca="1">IF(B98="Français",IF(INDIRECT(ADDRESS(ROW(A98),config!C$4, , ,"rep"))="Oui",TRUE()),IF(INDIRECT(ADDRESS(ROW(A98),config!B$4, , ,"rep"))="Yes",TRUE()))</f>
        <v>1</v>
      </c>
      <c r="E98" s="7" t="b">
        <f ca="1">IF(B98="Français",IF(INDIRECT(ADDRESS(ROW(A98),config!C$5, , ,"rep"))="Oui",TRUE()),IF(INDIRECT(ADDRESS(ROW(A98),config!B$5, , ,"rep"))="Yes",TRUE()))</f>
        <v>1</v>
      </c>
      <c r="F98" t="b">
        <f ca="1">IF(B98="Français",IF(INDIRECT(ADDRESS(ROW(A98),config!C$6, , ,"rep"))="Oui",TRUE()),IF(INDIRECT(ADDRESS(ROW(A98),config!B$6, , ,"rep"))="Yes",TRUE()))</f>
        <v>1</v>
      </c>
      <c r="G98" t="b">
        <f ca="1">IF(B98="Français",IF(INDIRECT(ADDRESS(ROW(A98),config!C$7, , ,"rep"))="Oui",TRUE()),IF(INDIRECT(ADDRESS(ROW(A98),config!B$7, , ,"rep"))="Yes",TRUE()))</f>
        <v>1</v>
      </c>
      <c r="H98" t="b">
        <f ca="1">IF(B98="Français",IF(INDIRECT(ADDRESS(ROW(A98),config!C$8, , ,"rep"))="Oui",TRUE()),IF(INDIRECT(ADDRESS(ROW(A98),config!B$8, , ,"rep"))="Yes",TRUE()))</f>
        <v>1</v>
      </c>
      <c r="I98" t="b">
        <f ca="1">IF(B98="Français",IF(INDIRECT(ADDRESS(ROW(A98),config!C$9, , ,"rep"))="Oui",TRUE()),IF(INDIRECT(ADDRESS(ROW(A98),config!B$9, , ,"rep"))="Yes",TRUE()))</f>
        <v>1</v>
      </c>
      <c r="J98">
        <f ca="1">IF(B98="Français",INDIRECT(ADDRESS(ROW(A98),config!C$10, , ,"rep")),INDIRECT(ADDRESS(ROW(A98),config!B$10, , ,"rep")))</f>
        <v>0.1</v>
      </c>
      <c r="K98" s="5" t="b">
        <f ca="1">IF(B98="Français",IF(INDIRECT(ADDRESS(ROW(A98),config!C$11, , ,"rep"))="Oui",TRUE()),IF(INDIRECT(ADDRESS(ROW(A98),config!B$11, , ,"rep"))="Yes",TRUE()))</f>
        <v>1</v>
      </c>
    </row>
    <row r="99" spans="1:11" x14ac:dyDescent="0.2">
      <c r="A99" s="4">
        <f>rep!A99</f>
        <v>42862.977102951401</v>
      </c>
      <c r="B99" s="5" t="str">
        <f ca="1">INDIRECT(ADDRESS(ROW(A99),config!B$1, , ,"rep"))</f>
        <v>Français</v>
      </c>
      <c r="C99" s="6" t="str">
        <f ca="1">IF(B99="Français",INDIRECT(ADDRESS(ROW(A99),config!C$3, , ,"rep")),INDIRECT(ADDRESS(ROW(A99),config!B$3, , ,"rep")))</f>
        <v>18-25</v>
      </c>
      <c r="D99" s="7" t="b">
        <f ca="1">IF(B99="Français",IF(INDIRECT(ADDRESS(ROW(A99),config!C$4, , ,"rep"))="Oui",TRUE()),IF(INDIRECT(ADDRESS(ROW(A99),config!B$4, , ,"rep"))="Yes",TRUE()))</f>
        <v>1</v>
      </c>
      <c r="E99" s="7" t="b">
        <f ca="1">IF(B99="Français",IF(INDIRECT(ADDRESS(ROW(A99),config!C$5, , ,"rep"))="Oui",TRUE()),IF(INDIRECT(ADDRESS(ROW(A99),config!B$5, , ,"rep"))="Yes",TRUE()))</f>
        <v>1</v>
      </c>
      <c r="F99" t="b">
        <f ca="1">IF(B99="Français",IF(INDIRECT(ADDRESS(ROW(A99),config!C$6, , ,"rep"))="Oui",TRUE()),IF(INDIRECT(ADDRESS(ROW(A99),config!B$6, , ,"rep"))="Yes",TRUE()))</f>
        <v>1</v>
      </c>
      <c r="G99" t="b">
        <f ca="1">IF(B99="Français",IF(INDIRECT(ADDRESS(ROW(A99),config!C$7, , ,"rep"))="Oui",TRUE()),IF(INDIRECT(ADDRESS(ROW(A99),config!B$7, , ,"rep"))="Yes",TRUE()))</f>
        <v>1</v>
      </c>
      <c r="H99" t="b">
        <f ca="1">IF(B99="Français",IF(INDIRECT(ADDRESS(ROW(A99),config!C$8, , ,"rep"))="Oui",TRUE()),IF(INDIRECT(ADDRESS(ROW(A99),config!B$8, , ,"rep"))="Yes",TRUE()))</f>
        <v>1</v>
      </c>
      <c r="I99" t="b">
        <f ca="1">IF(B99="Français",IF(INDIRECT(ADDRESS(ROW(A99),config!C$9, , ,"rep"))="Oui",TRUE()),IF(INDIRECT(ADDRESS(ROW(A99),config!B$9, , ,"rep"))="Yes",TRUE()))</f>
        <v>1</v>
      </c>
      <c r="J99">
        <f ca="1">IF(B99="Français",INDIRECT(ADDRESS(ROW(A99),config!C$10, , ,"rep")),INDIRECT(ADDRESS(ROW(A99),config!B$10, , ,"rep")))</f>
        <v>0.08</v>
      </c>
      <c r="K99" s="5" t="b">
        <f ca="1">IF(B99="Français",IF(INDIRECT(ADDRESS(ROW(A99),config!C$11, , ,"rep"))="Oui",TRUE()),IF(INDIRECT(ADDRESS(ROW(A99),config!B$11, , ,"rep"))="Yes",TRUE()))</f>
        <v>1</v>
      </c>
    </row>
    <row r="100" spans="1:11" x14ac:dyDescent="0.2">
      <c r="A100" s="4">
        <f>rep!A100</f>
        <v>42862.981432291701</v>
      </c>
      <c r="B100" s="5" t="str">
        <f ca="1">INDIRECT(ADDRESS(ROW(A100),config!B$1, , ,"rep"))</f>
        <v>Français</v>
      </c>
      <c r="C100" s="6" t="str">
        <f ca="1">IF(B100="Français",INDIRECT(ADDRESS(ROW(A100),config!C$3, , ,"rep")),INDIRECT(ADDRESS(ROW(A100),config!B$3, , ,"rep")))</f>
        <v>51 et plus</v>
      </c>
      <c r="D100" s="7" t="b">
        <f ca="1">IF(B100="Français",IF(INDIRECT(ADDRESS(ROW(A100),config!C$4, , ,"rep"))="Oui",TRUE()),IF(INDIRECT(ADDRESS(ROW(A100),config!B$4, , ,"rep"))="Yes",TRUE()))</f>
        <v>0</v>
      </c>
      <c r="E100" s="7" t="b">
        <f ca="1">IF(B100="Français",IF(INDIRECT(ADDRESS(ROW(A100),config!C$5, , ,"rep"))="Oui",TRUE()),IF(INDIRECT(ADDRESS(ROW(A100),config!B$5, , ,"rep"))="Yes",TRUE()))</f>
        <v>1</v>
      </c>
      <c r="F100" t="b">
        <f ca="1">IF(B100="Français",IF(INDIRECT(ADDRESS(ROW(A100),config!C$6, , ,"rep"))="Oui",TRUE()),IF(INDIRECT(ADDRESS(ROW(A100),config!B$6, , ,"rep"))="Yes",TRUE()))</f>
        <v>1</v>
      </c>
      <c r="G100" t="b">
        <f ca="1">IF(B100="Français",IF(INDIRECT(ADDRESS(ROW(A100),config!C$7, , ,"rep"))="Oui",TRUE()),IF(INDIRECT(ADDRESS(ROW(A100),config!B$7, , ,"rep"))="Yes",TRUE()))</f>
        <v>1</v>
      </c>
      <c r="H100" t="b">
        <f ca="1">IF(B100="Français",IF(INDIRECT(ADDRESS(ROW(A100),config!C$8, , ,"rep"))="Oui",TRUE()),IF(INDIRECT(ADDRESS(ROW(A100),config!B$8, , ,"rep"))="Yes",TRUE()))</f>
        <v>1</v>
      </c>
      <c r="I100" t="b">
        <f ca="1">IF(B100="Français",IF(INDIRECT(ADDRESS(ROW(A100),config!C$9, , ,"rep"))="Oui",TRUE()),IF(INDIRECT(ADDRESS(ROW(A100),config!B$9, , ,"rep"))="Yes",TRUE()))</f>
        <v>1</v>
      </c>
      <c r="J100">
        <f ca="1">IF(B100="Français",INDIRECT(ADDRESS(ROW(A100),config!C$10, , ,"rep")),INDIRECT(ADDRESS(ROW(A100),config!B$10, , ,"rep")))</f>
        <v>0.4</v>
      </c>
      <c r="K100" s="5" t="b">
        <f ca="1">IF(B100="Français",IF(INDIRECT(ADDRESS(ROW(A100),config!C$11, , ,"rep"))="Oui",TRUE()),IF(INDIRECT(ADDRESS(ROW(A100),config!B$11, , ,"rep"))="Yes",TRUE()))</f>
        <v>1</v>
      </c>
    </row>
    <row r="101" spans="1:11" x14ac:dyDescent="0.2">
      <c r="A101" s="4">
        <f>rep!A101</f>
        <v>42862.982641331</v>
      </c>
      <c r="B101" s="5" t="str">
        <f ca="1">INDIRECT(ADDRESS(ROW(A101),config!B$1, , ,"rep"))</f>
        <v>Français</v>
      </c>
      <c r="C101" s="6" t="str">
        <f ca="1">IF(B101="Français",INDIRECT(ADDRESS(ROW(A101),config!C$3, , ,"rep")),INDIRECT(ADDRESS(ROW(A101),config!B$3, , ,"rep")))</f>
        <v>51 et plus</v>
      </c>
      <c r="D101" s="7" t="b">
        <f ca="1">IF(B101="Français",IF(INDIRECT(ADDRESS(ROW(A101),config!C$4, , ,"rep"))="Oui",TRUE()),IF(INDIRECT(ADDRESS(ROW(A101),config!B$4, , ,"rep"))="Yes",TRUE()))</f>
        <v>1</v>
      </c>
      <c r="E101" s="7" t="b">
        <f ca="1">IF(B101="Français",IF(INDIRECT(ADDRESS(ROW(A101),config!C$5, , ,"rep"))="Oui",TRUE()),IF(INDIRECT(ADDRESS(ROW(A101),config!B$5, , ,"rep"))="Yes",TRUE()))</f>
        <v>1</v>
      </c>
      <c r="F101" t="b">
        <f ca="1">IF(B101="Français",IF(INDIRECT(ADDRESS(ROW(A101),config!C$6, , ,"rep"))="Oui",TRUE()),IF(INDIRECT(ADDRESS(ROW(A101),config!B$6, , ,"rep"))="Yes",TRUE()))</f>
        <v>0</v>
      </c>
      <c r="G101" t="b">
        <f ca="1">IF(B101="Français",IF(INDIRECT(ADDRESS(ROW(A101),config!C$7, , ,"rep"))="Oui",TRUE()),IF(INDIRECT(ADDRESS(ROW(A101),config!B$7, , ,"rep"))="Yes",TRUE()))</f>
        <v>1</v>
      </c>
      <c r="H101" t="b">
        <f ca="1">IF(B101="Français",IF(INDIRECT(ADDRESS(ROW(A101),config!C$8, , ,"rep"))="Oui",TRUE()),IF(INDIRECT(ADDRESS(ROW(A101),config!B$8, , ,"rep"))="Yes",TRUE()))</f>
        <v>1</v>
      </c>
      <c r="I101" t="b">
        <f ca="1">IF(B101="Français",IF(INDIRECT(ADDRESS(ROW(A101),config!C$9, , ,"rep"))="Oui",TRUE()),IF(INDIRECT(ADDRESS(ROW(A101),config!B$9, , ,"rep"))="Yes",TRUE()))</f>
        <v>1</v>
      </c>
      <c r="J101">
        <f ca="1">IF(B101="Français",INDIRECT(ADDRESS(ROW(A101),config!C$10, , ,"rep")),INDIRECT(ADDRESS(ROW(A101),config!B$10, , ,"rep")))</f>
        <v>0.1</v>
      </c>
      <c r="K101" s="5" t="b">
        <f ca="1">IF(B101="Français",IF(INDIRECT(ADDRESS(ROW(A101),config!C$11, , ,"rep"))="Oui",TRUE()),IF(INDIRECT(ADDRESS(ROW(A101),config!B$11, , ,"rep"))="Yes",TRUE()))</f>
        <v>1</v>
      </c>
    </row>
    <row r="102" spans="1:11" x14ac:dyDescent="0.2">
      <c r="A102" s="4">
        <f>rep!A102</f>
        <v>42862.9844135764</v>
      </c>
      <c r="B102" s="5" t="str">
        <f ca="1">INDIRECT(ADDRESS(ROW(A102),config!B$1, , ,"rep"))</f>
        <v>Français</v>
      </c>
      <c r="C102" s="6" t="str">
        <f ca="1">IF(B102="Français",INDIRECT(ADDRESS(ROW(A102),config!C$3, , ,"rep")),INDIRECT(ADDRESS(ROW(A102),config!B$3, , ,"rep")))</f>
        <v>18-25</v>
      </c>
      <c r="D102" s="7" t="b">
        <f ca="1">IF(B102="Français",IF(INDIRECT(ADDRESS(ROW(A102),config!C$4, , ,"rep"))="Oui",TRUE()),IF(INDIRECT(ADDRESS(ROW(A102),config!B$4, , ,"rep"))="Yes",TRUE()))</f>
        <v>0</v>
      </c>
      <c r="E102" s="7" t="b">
        <f ca="1">IF(B102="Français",IF(INDIRECT(ADDRESS(ROW(A102),config!C$5, , ,"rep"))="Oui",TRUE()),IF(INDIRECT(ADDRESS(ROW(A102),config!B$5, , ,"rep"))="Yes",TRUE()))</f>
        <v>0</v>
      </c>
      <c r="F102" t="b">
        <f ca="1">IF(B102="Français",IF(INDIRECT(ADDRESS(ROW(A102),config!C$6, , ,"rep"))="Oui",TRUE()),IF(INDIRECT(ADDRESS(ROW(A102),config!B$6, , ,"rep"))="Yes",TRUE()))</f>
        <v>0</v>
      </c>
      <c r="G102" t="b">
        <f ca="1">IF(B102="Français",IF(INDIRECT(ADDRESS(ROW(A102),config!C$7, , ,"rep"))="Oui",TRUE()),IF(INDIRECT(ADDRESS(ROW(A102),config!B$7, , ,"rep"))="Yes",TRUE()))</f>
        <v>1</v>
      </c>
      <c r="H102" t="b">
        <f ca="1">IF(B102="Français",IF(INDIRECT(ADDRESS(ROW(A102),config!C$8, , ,"rep"))="Oui",TRUE()),IF(INDIRECT(ADDRESS(ROW(A102),config!B$8, , ,"rep"))="Yes",TRUE()))</f>
        <v>1</v>
      </c>
      <c r="I102" t="b">
        <f ca="1">IF(B102="Français",IF(INDIRECT(ADDRESS(ROW(A102),config!C$9, , ,"rep"))="Oui",TRUE()),IF(INDIRECT(ADDRESS(ROW(A102),config!B$9, , ,"rep"))="Yes",TRUE()))</f>
        <v>1</v>
      </c>
      <c r="J102">
        <f ca="1">IF(B102="Français",INDIRECT(ADDRESS(ROW(A102),config!C$10, , ,"rep")),INDIRECT(ADDRESS(ROW(A102),config!B$10, , ,"rep")))</f>
        <v>0.05</v>
      </c>
      <c r="K102" s="5" t="b">
        <f ca="1">IF(B102="Français",IF(INDIRECT(ADDRESS(ROW(A102),config!C$11, , ,"rep"))="Oui",TRUE()),IF(INDIRECT(ADDRESS(ROW(A102),config!B$11, , ,"rep"))="Yes",TRUE()))</f>
        <v>1</v>
      </c>
    </row>
    <row r="103" spans="1:11" x14ac:dyDescent="0.2">
      <c r="A103" s="4">
        <f>rep!A103</f>
        <v>42862.987713796298</v>
      </c>
      <c r="B103" s="5" t="str">
        <f ca="1">INDIRECT(ADDRESS(ROW(A103),config!B$1, , ,"rep"))</f>
        <v>Français</v>
      </c>
      <c r="C103" s="6" t="str">
        <f ca="1">IF(B103="Français",INDIRECT(ADDRESS(ROW(A103),config!C$3, , ,"rep")),INDIRECT(ADDRESS(ROW(A103),config!B$3, , ,"rep")))</f>
        <v>51 et plus</v>
      </c>
      <c r="D103" s="7" t="b">
        <f ca="1">IF(B103="Français",IF(INDIRECT(ADDRESS(ROW(A103),config!C$4, , ,"rep"))="Oui",TRUE()),IF(INDIRECT(ADDRESS(ROW(A103),config!B$4, , ,"rep"))="Yes",TRUE()))</f>
        <v>1</v>
      </c>
      <c r="E103" s="7" t="b">
        <f ca="1">IF(B103="Français",IF(INDIRECT(ADDRESS(ROW(A103),config!C$5, , ,"rep"))="Oui",TRUE()),IF(INDIRECT(ADDRESS(ROW(A103),config!B$5, , ,"rep"))="Yes",TRUE()))</f>
        <v>1</v>
      </c>
      <c r="F103" t="b">
        <f ca="1">IF(B103="Français",IF(INDIRECT(ADDRESS(ROW(A103),config!C$6, , ,"rep"))="Oui",TRUE()),IF(INDIRECT(ADDRESS(ROW(A103),config!B$6, , ,"rep"))="Yes",TRUE()))</f>
        <v>0</v>
      </c>
      <c r="G103" t="b">
        <f ca="1">IF(B103="Français",IF(INDIRECT(ADDRESS(ROW(A103),config!C$7, , ,"rep"))="Oui",TRUE()),IF(INDIRECT(ADDRESS(ROW(A103),config!B$7, , ,"rep"))="Yes",TRUE()))</f>
        <v>1</v>
      </c>
      <c r="H103" t="b">
        <f ca="1">IF(B103="Français",IF(INDIRECT(ADDRESS(ROW(A103),config!C$8, , ,"rep"))="Oui",TRUE()),IF(INDIRECT(ADDRESS(ROW(A103),config!B$8, , ,"rep"))="Yes",TRUE()))</f>
        <v>1</v>
      </c>
      <c r="I103" t="b">
        <f ca="1">IF(B103="Français",IF(INDIRECT(ADDRESS(ROW(A103),config!C$9, , ,"rep"))="Oui",TRUE()),IF(INDIRECT(ADDRESS(ROW(A103),config!B$9, , ,"rep"))="Yes",TRUE()))</f>
        <v>0</v>
      </c>
      <c r="J103">
        <f ca="1">IF(B103="Français",INDIRECT(ADDRESS(ROW(A103),config!C$10, , ,"rep")),INDIRECT(ADDRESS(ROW(A103),config!B$10, , ,"rep")))</f>
        <v>1</v>
      </c>
      <c r="K103" s="5" t="b">
        <f ca="1">IF(B103="Français",IF(INDIRECT(ADDRESS(ROW(A103),config!C$11, , ,"rep"))="Oui",TRUE()),IF(INDIRECT(ADDRESS(ROW(A103),config!B$11, , ,"rep"))="Yes",TRUE()))</f>
        <v>0</v>
      </c>
    </row>
    <row r="104" spans="1:11" x14ac:dyDescent="0.2">
      <c r="A104" s="4">
        <f>rep!A104</f>
        <v>42862.987775092603</v>
      </c>
      <c r="B104" s="5" t="str">
        <f ca="1">INDIRECT(ADDRESS(ROW(A104),config!B$1, , ,"rep"))</f>
        <v>Français</v>
      </c>
      <c r="C104" s="6" t="str">
        <f ca="1">IF(B104="Français",INDIRECT(ADDRESS(ROW(A104),config!C$3, , ,"rep")),INDIRECT(ADDRESS(ROW(A104),config!B$3, , ,"rep")))</f>
        <v>51 et plus</v>
      </c>
      <c r="D104" s="7" t="b">
        <f ca="1">IF(B104="Français",IF(INDIRECT(ADDRESS(ROW(A104),config!C$4, , ,"rep"))="Oui",TRUE()),IF(INDIRECT(ADDRESS(ROW(A104),config!B$4, , ,"rep"))="Yes",TRUE()))</f>
        <v>1</v>
      </c>
      <c r="E104" s="7" t="b">
        <f ca="1">IF(B104="Français",IF(INDIRECT(ADDRESS(ROW(A104),config!C$5, , ,"rep"))="Oui",TRUE()),IF(INDIRECT(ADDRESS(ROW(A104),config!B$5, , ,"rep"))="Yes",TRUE()))</f>
        <v>1</v>
      </c>
      <c r="F104" t="b">
        <f ca="1">IF(B104="Français",IF(INDIRECT(ADDRESS(ROW(A104),config!C$6, , ,"rep"))="Oui",TRUE()),IF(INDIRECT(ADDRESS(ROW(A104),config!B$6, , ,"rep"))="Yes",TRUE()))</f>
        <v>1</v>
      </c>
      <c r="G104" t="b">
        <f ca="1">IF(B104="Français",IF(INDIRECT(ADDRESS(ROW(A104),config!C$7, , ,"rep"))="Oui",TRUE()),IF(INDIRECT(ADDRESS(ROW(A104),config!B$7, , ,"rep"))="Yes",TRUE()))</f>
        <v>1</v>
      </c>
      <c r="H104" t="b">
        <f ca="1">IF(B104="Français",IF(INDIRECT(ADDRESS(ROW(A104),config!C$8, , ,"rep"))="Oui",TRUE()),IF(INDIRECT(ADDRESS(ROW(A104),config!B$8, , ,"rep"))="Yes",TRUE()))</f>
        <v>1</v>
      </c>
      <c r="I104" t="b">
        <f ca="1">IF(B104="Français",IF(INDIRECT(ADDRESS(ROW(A104),config!C$9, , ,"rep"))="Oui",TRUE()),IF(INDIRECT(ADDRESS(ROW(A104),config!B$9, , ,"rep"))="Yes",TRUE()))</f>
        <v>0</v>
      </c>
      <c r="J104">
        <f ca="1">IF(B104="Français",INDIRECT(ADDRESS(ROW(A104),config!C$10, , ,"rep")),INDIRECT(ADDRESS(ROW(A104),config!B$10, , ,"rep")))</f>
        <v>0.2</v>
      </c>
      <c r="K104" s="5" t="b">
        <f ca="1">IF(B104="Français",IF(INDIRECT(ADDRESS(ROW(A104),config!C$11, , ,"rep"))="Oui",TRUE()),IF(INDIRECT(ADDRESS(ROW(A104),config!B$11, , ,"rep"))="Yes",TRUE()))</f>
        <v>1</v>
      </c>
    </row>
    <row r="105" spans="1:11" x14ac:dyDescent="0.2">
      <c r="A105" s="4">
        <f>rep!A105</f>
        <v>42863.004821747701</v>
      </c>
      <c r="B105" s="5" t="str">
        <f ca="1">INDIRECT(ADDRESS(ROW(A105),config!B$1, , ,"rep"))</f>
        <v>English</v>
      </c>
      <c r="C105" s="6" t="str">
        <f ca="1">IF(B105="Français",INDIRECT(ADDRESS(ROW(A105),config!C$3, , ,"rep")),INDIRECT(ADDRESS(ROW(A105),config!B$3, , ,"rep")))</f>
        <v>18-25</v>
      </c>
      <c r="D105" s="7" t="b">
        <f ca="1">IF(B105="Français",IF(INDIRECT(ADDRESS(ROW(A105),config!C$4, , ,"rep"))="Oui",TRUE()),IF(INDIRECT(ADDRESS(ROW(A105),config!B$4, , ,"rep"))="Yes",TRUE()))</f>
        <v>0</v>
      </c>
      <c r="E105" s="7" t="b">
        <f ca="1">IF(B105="Français",IF(INDIRECT(ADDRESS(ROW(A105),config!C$5, , ,"rep"))="Oui",TRUE()),IF(INDIRECT(ADDRESS(ROW(A105),config!B$5, , ,"rep"))="Yes",TRUE()))</f>
        <v>0</v>
      </c>
      <c r="F105" t="b">
        <f ca="1">IF(B105="Français",IF(INDIRECT(ADDRESS(ROW(A105),config!C$6, , ,"rep"))="Oui",TRUE()),IF(INDIRECT(ADDRESS(ROW(A105),config!B$6, , ,"rep"))="Yes",TRUE()))</f>
        <v>1</v>
      </c>
      <c r="G105" t="b">
        <f ca="1">IF(B105="Français",IF(INDIRECT(ADDRESS(ROW(A105),config!C$7, , ,"rep"))="Oui",TRUE()),IF(INDIRECT(ADDRESS(ROW(A105),config!B$7, , ,"rep"))="Yes",TRUE()))</f>
        <v>1</v>
      </c>
      <c r="H105" t="b">
        <f ca="1">IF(B105="Français",IF(INDIRECT(ADDRESS(ROW(A105),config!C$8, , ,"rep"))="Oui",TRUE()),IF(INDIRECT(ADDRESS(ROW(A105),config!B$8, , ,"rep"))="Yes",TRUE()))</f>
        <v>1</v>
      </c>
      <c r="I105" t="b">
        <f ca="1">IF(B105="Français",IF(INDIRECT(ADDRESS(ROW(A105),config!C$9, , ,"rep"))="Oui",TRUE()),IF(INDIRECT(ADDRESS(ROW(A105),config!B$9, , ,"rep"))="Yes",TRUE()))</f>
        <v>0</v>
      </c>
      <c r="J105">
        <f ca="1">IF(B105="Français",INDIRECT(ADDRESS(ROW(A105),config!C$10, , ,"rep")),INDIRECT(ADDRESS(ROW(A105),config!B$10, , ,"rep")))</f>
        <v>0.1</v>
      </c>
      <c r="K105" s="5" t="b">
        <f ca="1">IF(B105="Français",IF(INDIRECT(ADDRESS(ROW(A105),config!C$11, , ,"rep"))="Oui",TRUE()),IF(INDIRECT(ADDRESS(ROW(A105),config!B$11, , ,"rep"))="Yes",TRUE()))</f>
        <v>1</v>
      </c>
    </row>
    <row r="106" spans="1:11" x14ac:dyDescent="0.2">
      <c r="A106" s="4">
        <f>rep!A106</f>
        <v>42863.014226516199</v>
      </c>
      <c r="B106" s="5" t="str">
        <f ca="1">INDIRECT(ADDRESS(ROW(A106),config!B$1, , ,"rep"))</f>
        <v>Français</v>
      </c>
      <c r="C106" s="6" t="str">
        <f ca="1">IF(B106="Français",INDIRECT(ADDRESS(ROW(A106),config!C$3, , ,"rep")),INDIRECT(ADDRESS(ROW(A106),config!B$3, , ,"rep")))</f>
        <v>51 et plus</v>
      </c>
      <c r="D106" s="7" t="b">
        <f ca="1">IF(B106="Français",IF(INDIRECT(ADDRESS(ROW(A106),config!C$4, , ,"rep"))="Oui",TRUE()),IF(INDIRECT(ADDRESS(ROW(A106),config!B$4, , ,"rep"))="Yes",TRUE()))</f>
        <v>1</v>
      </c>
      <c r="E106" s="7" t="b">
        <f ca="1">IF(B106="Français",IF(INDIRECT(ADDRESS(ROW(A106),config!C$5, , ,"rep"))="Oui",TRUE()),IF(INDIRECT(ADDRESS(ROW(A106),config!B$5, , ,"rep"))="Yes",TRUE()))</f>
        <v>1</v>
      </c>
      <c r="F106" t="b">
        <f ca="1">IF(B106="Français",IF(INDIRECT(ADDRESS(ROW(A106),config!C$6, , ,"rep"))="Oui",TRUE()),IF(INDIRECT(ADDRESS(ROW(A106),config!B$6, , ,"rep"))="Yes",TRUE()))</f>
        <v>0</v>
      </c>
      <c r="G106" t="b">
        <f ca="1">IF(B106="Français",IF(INDIRECT(ADDRESS(ROW(A106),config!C$7, , ,"rep"))="Oui",TRUE()),IF(INDIRECT(ADDRESS(ROW(A106),config!B$7, , ,"rep"))="Yes",TRUE()))</f>
        <v>1</v>
      </c>
      <c r="H106" t="b">
        <f ca="1">IF(B106="Français",IF(INDIRECT(ADDRESS(ROW(A106),config!C$8, , ,"rep"))="Oui",TRUE()),IF(INDIRECT(ADDRESS(ROW(A106),config!B$8, , ,"rep"))="Yes",TRUE()))</f>
        <v>0</v>
      </c>
      <c r="I106" t="b">
        <f ca="1">IF(B106="Français",IF(INDIRECT(ADDRESS(ROW(A106),config!C$9, , ,"rep"))="Oui",TRUE()),IF(INDIRECT(ADDRESS(ROW(A106),config!B$9, , ,"rep"))="Yes",TRUE()))</f>
        <v>0</v>
      </c>
      <c r="J106">
        <f ca="1">IF(B106="Français",INDIRECT(ADDRESS(ROW(A106),config!C$10, , ,"rep")),INDIRECT(ADDRESS(ROW(A106),config!B$10, , ,"rep")))</f>
        <v>0</v>
      </c>
      <c r="K106" s="5" t="b">
        <f ca="1">IF(B106="Français",IF(INDIRECT(ADDRESS(ROW(A106),config!C$11, , ,"rep"))="Oui",TRUE()),IF(INDIRECT(ADDRESS(ROW(A106),config!B$11, , ,"rep"))="Yes",TRUE()))</f>
        <v>0</v>
      </c>
    </row>
    <row r="107" spans="1:11" x14ac:dyDescent="0.2">
      <c r="A107" s="4">
        <f>rep!A107</f>
        <v>42863.017367511602</v>
      </c>
      <c r="B107" s="5" t="str">
        <f ca="1">INDIRECT(ADDRESS(ROW(A107),config!B$1, , ,"rep"))</f>
        <v>Français</v>
      </c>
      <c r="C107" s="6" t="str">
        <f ca="1">IF(B107="Français",INDIRECT(ADDRESS(ROW(A107),config!C$3, , ,"rep")),INDIRECT(ADDRESS(ROW(A107),config!B$3, , ,"rep")))</f>
        <v>51 et plus</v>
      </c>
      <c r="D107" s="7" t="b">
        <f ca="1">IF(B107="Français",IF(INDIRECT(ADDRESS(ROW(A107),config!C$4, , ,"rep"))="Oui",TRUE()),IF(INDIRECT(ADDRESS(ROW(A107),config!B$4, , ,"rep"))="Yes",TRUE()))</f>
        <v>1</v>
      </c>
      <c r="E107" s="7" t="b">
        <f ca="1">IF(B107="Français",IF(INDIRECT(ADDRESS(ROW(A107),config!C$5, , ,"rep"))="Oui",TRUE()),IF(INDIRECT(ADDRESS(ROW(A107),config!B$5, , ,"rep"))="Yes",TRUE()))</f>
        <v>1</v>
      </c>
      <c r="F107" t="b">
        <f ca="1">IF(B107="Français",IF(INDIRECT(ADDRESS(ROW(A107),config!C$6, , ,"rep"))="Oui",TRUE()),IF(INDIRECT(ADDRESS(ROW(A107),config!B$6, , ,"rep"))="Yes",TRUE()))</f>
        <v>0</v>
      </c>
      <c r="G107" t="b">
        <f ca="1">IF(B107="Français",IF(INDIRECT(ADDRESS(ROW(A107),config!C$7, , ,"rep"))="Oui",TRUE()),IF(INDIRECT(ADDRESS(ROW(A107),config!B$7, , ,"rep"))="Yes",TRUE()))</f>
        <v>1</v>
      </c>
      <c r="H107" t="b">
        <f ca="1">IF(B107="Français",IF(INDIRECT(ADDRESS(ROW(A107),config!C$8, , ,"rep"))="Oui",TRUE()),IF(INDIRECT(ADDRESS(ROW(A107),config!B$8, , ,"rep"))="Yes",TRUE()))</f>
        <v>1</v>
      </c>
      <c r="I107" t="b">
        <f ca="1">IF(B107="Français",IF(INDIRECT(ADDRESS(ROW(A107),config!C$9, , ,"rep"))="Oui",TRUE()),IF(INDIRECT(ADDRESS(ROW(A107),config!B$9, , ,"rep"))="Yes",TRUE()))</f>
        <v>1</v>
      </c>
      <c r="J107">
        <f ca="1">IF(B107="Français",INDIRECT(ADDRESS(ROW(A107),config!C$10, , ,"rep")),INDIRECT(ADDRESS(ROW(A107),config!B$10, , ,"rep")))</f>
        <v>0.5</v>
      </c>
      <c r="K107" s="5" t="b">
        <f ca="1">IF(B107="Français",IF(INDIRECT(ADDRESS(ROW(A107),config!C$11, , ,"rep"))="Oui",TRUE()),IF(INDIRECT(ADDRESS(ROW(A107),config!B$11, , ,"rep"))="Yes",TRUE()))</f>
        <v>0</v>
      </c>
    </row>
    <row r="108" spans="1:11" x14ac:dyDescent="0.2">
      <c r="A108" s="4">
        <f>rep!A108</f>
        <v>42863.0215071528</v>
      </c>
      <c r="B108" s="5" t="str">
        <f ca="1">INDIRECT(ADDRESS(ROW(A108),config!B$1, , ,"rep"))</f>
        <v>Français</v>
      </c>
      <c r="C108" s="6" t="str">
        <f ca="1">IF(B108="Français",INDIRECT(ADDRESS(ROW(A108),config!C$3, , ,"rep")),INDIRECT(ADDRESS(ROW(A108),config!B$3, , ,"rep")))</f>
        <v>51 et plus</v>
      </c>
      <c r="D108" s="7" t="b">
        <f ca="1">IF(B108="Français",IF(INDIRECT(ADDRESS(ROW(A108),config!C$4, , ,"rep"))="Oui",TRUE()),IF(INDIRECT(ADDRESS(ROW(A108),config!B$4, , ,"rep"))="Yes",TRUE()))</f>
        <v>1</v>
      </c>
      <c r="E108" s="7" t="b">
        <f ca="1">IF(B108="Français",IF(INDIRECT(ADDRESS(ROW(A108),config!C$5, , ,"rep"))="Oui",TRUE()),IF(INDIRECT(ADDRESS(ROW(A108),config!B$5, , ,"rep"))="Yes",TRUE()))</f>
        <v>1</v>
      </c>
      <c r="F108" t="b">
        <f ca="1">IF(B108="Français",IF(INDIRECT(ADDRESS(ROW(A108),config!C$6, , ,"rep"))="Oui",TRUE()),IF(INDIRECT(ADDRESS(ROW(A108),config!B$6, , ,"rep"))="Yes",TRUE()))</f>
        <v>1</v>
      </c>
      <c r="G108" t="b">
        <f ca="1">IF(B108="Français",IF(INDIRECT(ADDRESS(ROW(A108),config!C$7, , ,"rep"))="Oui",TRUE()),IF(INDIRECT(ADDRESS(ROW(A108),config!B$7, , ,"rep"))="Yes",TRUE()))</f>
        <v>1</v>
      </c>
      <c r="H108" t="b">
        <f ca="1">IF(B108="Français",IF(INDIRECT(ADDRESS(ROW(A108),config!C$8, , ,"rep"))="Oui",TRUE()),IF(INDIRECT(ADDRESS(ROW(A108),config!B$8, , ,"rep"))="Yes",TRUE()))</f>
        <v>1</v>
      </c>
      <c r="I108" t="b">
        <f ca="1">IF(B108="Français",IF(INDIRECT(ADDRESS(ROW(A108),config!C$9, , ,"rep"))="Oui",TRUE()),IF(INDIRECT(ADDRESS(ROW(A108),config!B$9, , ,"rep"))="Yes",TRUE()))</f>
        <v>1</v>
      </c>
      <c r="J108">
        <f ca="1">IF(B108="Français",INDIRECT(ADDRESS(ROW(A108),config!C$10, , ,"rep")),INDIRECT(ADDRESS(ROW(A108),config!B$10, , ,"rep")))</f>
        <v>0.05</v>
      </c>
      <c r="K108" s="5" t="b">
        <f ca="1">IF(B108="Français",IF(INDIRECT(ADDRESS(ROW(A108),config!C$11, , ,"rep"))="Oui",TRUE()),IF(INDIRECT(ADDRESS(ROW(A108),config!B$11, , ,"rep"))="Yes",TRUE()))</f>
        <v>0</v>
      </c>
    </row>
    <row r="109" spans="1:11" x14ac:dyDescent="0.2">
      <c r="A109" s="4">
        <f>rep!A109</f>
        <v>42863.055196053203</v>
      </c>
      <c r="B109" s="5" t="str">
        <f ca="1">INDIRECT(ADDRESS(ROW(A109),config!B$1, , ,"rep"))</f>
        <v>English</v>
      </c>
      <c r="C109" s="6" t="str">
        <f ca="1">IF(B109="Français",INDIRECT(ADDRESS(ROW(A109),config!C$3, , ,"rep")),INDIRECT(ADDRESS(ROW(A109),config!B$3, , ,"rep")))</f>
        <v>18-25</v>
      </c>
      <c r="D109" s="7" t="b">
        <f ca="1">IF(B109="Français",IF(INDIRECT(ADDRESS(ROW(A109),config!C$4, , ,"rep"))="Oui",TRUE()),IF(INDIRECT(ADDRESS(ROW(A109),config!B$4, , ,"rep"))="Yes",TRUE()))</f>
        <v>0</v>
      </c>
      <c r="E109" s="7" t="b">
        <f ca="1">IF(B109="Français",IF(INDIRECT(ADDRESS(ROW(A109),config!C$5, , ,"rep"))="Oui",TRUE()),IF(INDIRECT(ADDRESS(ROW(A109),config!B$5, , ,"rep"))="Yes",TRUE()))</f>
        <v>1</v>
      </c>
      <c r="F109" t="b">
        <f ca="1">IF(B109="Français",IF(INDIRECT(ADDRESS(ROW(A109),config!C$6, , ,"rep"))="Oui",TRUE()),IF(INDIRECT(ADDRESS(ROW(A109),config!B$6, , ,"rep"))="Yes",TRUE()))</f>
        <v>1</v>
      </c>
      <c r="G109" t="b">
        <f ca="1">IF(B109="Français",IF(INDIRECT(ADDRESS(ROW(A109),config!C$7, , ,"rep"))="Oui",TRUE()),IF(INDIRECT(ADDRESS(ROW(A109),config!B$7, , ,"rep"))="Yes",TRUE()))</f>
        <v>1</v>
      </c>
      <c r="H109" t="b">
        <f ca="1">IF(B109="Français",IF(INDIRECT(ADDRESS(ROW(A109),config!C$8, , ,"rep"))="Oui",TRUE()),IF(INDIRECT(ADDRESS(ROW(A109),config!B$8, , ,"rep"))="Yes",TRUE()))</f>
        <v>1</v>
      </c>
      <c r="I109" t="b">
        <f ca="1">IF(B109="Français",IF(INDIRECT(ADDRESS(ROW(A109),config!C$9, , ,"rep"))="Oui",TRUE()),IF(INDIRECT(ADDRESS(ROW(A109),config!B$9, , ,"rep"))="Yes",TRUE()))</f>
        <v>1</v>
      </c>
      <c r="J109">
        <f ca="1">IF(B109="Français",INDIRECT(ADDRESS(ROW(A109),config!C$10, , ,"rep")),INDIRECT(ADDRESS(ROW(A109),config!B$10, , ,"rep")))</f>
        <v>1</v>
      </c>
      <c r="K109" s="5" t="b">
        <f ca="1">IF(B109="Français",IF(INDIRECT(ADDRESS(ROW(A109),config!C$11, , ,"rep"))="Oui",TRUE()),IF(INDIRECT(ADDRESS(ROW(A109),config!B$11, , ,"rep"))="Yes",TRUE()))</f>
        <v>1</v>
      </c>
    </row>
    <row r="110" spans="1:11" x14ac:dyDescent="0.2">
      <c r="A110" s="4">
        <f>rep!A110</f>
        <v>42863.074015763901</v>
      </c>
      <c r="B110" s="5" t="str">
        <f ca="1">INDIRECT(ADDRESS(ROW(A110),config!B$1, , ,"rep"))</f>
        <v>Français</v>
      </c>
      <c r="C110" s="6" t="str">
        <f ca="1">IF(B110="Français",INDIRECT(ADDRESS(ROW(A110),config!C$3, , ,"rep")),INDIRECT(ADDRESS(ROW(A110),config!B$3, , ,"rep")))</f>
        <v>36-50</v>
      </c>
      <c r="D110" s="7" t="b">
        <f ca="1">IF(B110="Français",IF(INDIRECT(ADDRESS(ROW(A110),config!C$4, , ,"rep"))="Oui",TRUE()),IF(INDIRECT(ADDRESS(ROW(A110),config!B$4, , ,"rep"))="Yes",TRUE()))</f>
        <v>0</v>
      </c>
      <c r="E110" s="7" t="b">
        <f ca="1">IF(B110="Français",IF(INDIRECT(ADDRESS(ROW(A110),config!C$5, , ,"rep"))="Oui",TRUE()),IF(INDIRECT(ADDRESS(ROW(A110),config!B$5, , ,"rep"))="Yes",TRUE()))</f>
        <v>1</v>
      </c>
      <c r="F110" t="b">
        <f ca="1">IF(B110="Français",IF(INDIRECT(ADDRESS(ROW(A110),config!C$6, , ,"rep"))="Oui",TRUE()),IF(INDIRECT(ADDRESS(ROW(A110),config!B$6, , ,"rep"))="Yes",TRUE()))</f>
        <v>0</v>
      </c>
      <c r="G110" t="b">
        <f ca="1">IF(B110="Français",IF(INDIRECT(ADDRESS(ROW(A110),config!C$7, , ,"rep"))="Oui",TRUE()),IF(INDIRECT(ADDRESS(ROW(A110),config!B$7, , ,"rep"))="Yes",TRUE()))</f>
        <v>1</v>
      </c>
      <c r="H110" t="b">
        <f ca="1">IF(B110="Français",IF(INDIRECT(ADDRESS(ROW(A110),config!C$8, , ,"rep"))="Oui",TRUE()),IF(INDIRECT(ADDRESS(ROW(A110),config!B$8, , ,"rep"))="Yes",TRUE()))</f>
        <v>1</v>
      </c>
      <c r="I110" t="b">
        <f ca="1">IF(B110="Français",IF(INDIRECT(ADDRESS(ROW(A110),config!C$9, , ,"rep"))="Oui",TRUE()),IF(INDIRECT(ADDRESS(ROW(A110),config!B$9, , ,"rep"))="Yes",TRUE()))</f>
        <v>1</v>
      </c>
      <c r="J110">
        <f ca="1">IF(B110="Français",INDIRECT(ADDRESS(ROW(A110),config!C$10, , ,"rep")),INDIRECT(ADDRESS(ROW(A110),config!B$10, , ,"rep")))</f>
        <v>0.05</v>
      </c>
      <c r="K110" s="5" t="b">
        <f ca="1">IF(B110="Français",IF(INDIRECT(ADDRESS(ROW(A110),config!C$11, , ,"rep"))="Oui",TRUE()),IF(INDIRECT(ADDRESS(ROW(A110),config!B$11, , ,"rep"))="Yes",TRUE()))</f>
        <v>1</v>
      </c>
    </row>
    <row r="111" spans="1:11" x14ac:dyDescent="0.2">
      <c r="A111" s="4">
        <f>rep!A111</f>
        <v>42863.090577476898</v>
      </c>
      <c r="B111" s="5" t="str">
        <f ca="1">INDIRECT(ADDRESS(ROW(A111),config!B$1, , ,"rep"))</f>
        <v>Français</v>
      </c>
      <c r="C111" s="6" t="str">
        <f ca="1">IF(B111="Français",INDIRECT(ADDRESS(ROW(A111),config!C$3, , ,"rep")),INDIRECT(ADDRESS(ROW(A111),config!B$3, , ,"rep")))</f>
        <v>51 et plus</v>
      </c>
      <c r="D111" s="7" t="b">
        <f ca="1">IF(B111="Français",IF(INDIRECT(ADDRESS(ROW(A111),config!C$4, , ,"rep"))="Oui",TRUE()),IF(INDIRECT(ADDRESS(ROW(A111),config!B$4, , ,"rep"))="Yes",TRUE()))</f>
        <v>1</v>
      </c>
      <c r="E111" s="7" t="b">
        <f ca="1">IF(B111="Français",IF(INDIRECT(ADDRESS(ROW(A111),config!C$5, , ,"rep"))="Oui",TRUE()),IF(INDIRECT(ADDRESS(ROW(A111),config!B$5, , ,"rep"))="Yes",TRUE()))</f>
        <v>1</v>
      </c>
      <c r="F111" t="b">
        <f ca="1">IF(B111="Français",IF(INDIRECT(ADDRESS(ROW(A111),config!C$6, , ,"rep"))="Oui",TRUE()),IF(INDIRECT(ADDRESS(ROW(A111),config!B$6, , ,"rep"))="Yes",TRUE()))</f>
        <v>0</v>
      </c>
      <c r="G111" t="b">
        <f ca="1">IF(B111="Français",IF(INDIRECT(ADDRESS(ROW(A111),config!C$7, , ,"rep"))="Oui",TRUE()),IF(INDIRECT(ADDRESS(ROW(A111),config!B$7, , ,"rep"))="Yes",TRUE()))</f>
        <v>1</v>
      </c>
      <c r="H111" t="b">
        <f ca="1">IF(B111="Français",IF(INDIRECT(ADDRESS(ROW(A111),config!C$8, , ,"rep"))="Oui",TRUE()),IF(INDIRECT(ADDRESS(ROW(A111),config!B$8, , ,"rep"))="Yes",TRUE()))</f>
        <v>0</v>
      </c>
      <c r="I111" t="b">
        <f ca="1">IF(B111="Français",IF(INDIRECT(ADDRESS(ROW(A111),config!C$9, , ,"rep"))="Oui",TRUE()),IF(INDIRECT(ADDRESS(ROW(A111),config!B$9, , ,"rep"))="Yes",TRUE()))</f>
        <v>0</v>
      </c>
      <c r="J111">
        <f ca="1">IF(B111="Français",INDIRECT(ADDRESS(ROW(A111),config!C$10, , ,"rep")),INDIRECT(ADDRESS(ROW(A111),config!B$10, , ,"rep")))</f>
        <v>0</v>
      </c>
      <c r="K111" s="5" t="b">
        <f ca="1">IF(B111="Français",IF(INDIRECT(ADDRESS(ROW(A111),config!C$11, , ,"rep"))="Oui",TRUE()),IF(INDIRECT(ADDRESS(ROW(A111),config!B$11, , ,"rep"))="Yes",TRUE()))</f>
        <v>0</v>
      </c>
    </row>
    <row r="112" spans="1:11" x14ac:dyDescent="0.2">
      <c r="A112" s="4">
        <f>rep!A112</f>
        <v>42863.260189085602</v>
      </c>
      <c r="B112" s="5" t="str">
        <f ca="1">INDIRECT(ADDRESS(ROW(A112),config!B$1, , ,"rep"))</f>
        <v>Français</v>
      </c>
      <c r="C112" s="6" t="str">
        <f ca="1">IF(B112="Français",INDIRECT(ADDRESS(ROW(A112),config!C$3, , ,"rep")),INDIRECT(ADDRESS(ROW(A112),config!B$3, , ,"rep")))</f>
        <v>51 et plus</v>
      </c>
      <c r="D112" s="7" t="b">
        <f ca="1">IF(B112="Français",IF(INDIRECT(ADDRESS(ROW(A112),config!C$4, , ,"rep"))="Oui",TRUE()),IF(INDIRECT(ADDRESS(ROW(A112),config!B$4, , ,"rep"))="Yes",TRUE()))</f>
        <v>1</v>
      </c>
      <c r="E112" s="7" t="b">
        <f ca="1">IF(B112="Français",IF(INDIRECT(ADDRESS(ROW(A112),config!C$5, , ,"rep"))="Oui",TRUE()),IF(INDIRECT(ADDRESS(ROW(A112),config!B$5, , ,"rep"))="Yes",TRUE()))</f>
        <v>1</v>
      </c>
      <c r="F112" t="b">
        <f ca="1">IF(B112="Français",IF(INDIRECT(ADDRESS(ROW(A112),config!C$6, , ,"rep"))="Oui",TRUE()),IF(INDIRECT(ADDRESS(ROW(A112),config!B$6, , ,"rep"))="Yes",TRUE()))</f>
        <v>0</v>
      </c>
      <c r="G112" t="b">
        <f ca="1">IF(B112="Français",IF(INDIRECT(ADDRESS(ROW(A112),config!C$7, , ,"rep"))="Oui",TRUE()),IF(INDIRECT(ADDRESS(ROW(A112),config!B$7, , ,"rep"))="Yes",TRUE()))</f>
        <v>1</v>
      </c>
      <c r="H112" t="b">
        <f ca="1">IF(B112="Français",IF(INDIRECT(ADDRESS(ROW(A112),config!C$8, , ,"rep"))="Oui",TRUE()),IF(INDIRECT(ADDRESS(ROW(A112),config!B$8, , ,"rep"))="Yes",TRUE()))</f>
        <v>1</v>
      </c>
      <c r="I112" t="b">
        <f ca="1">IF(B112="Français",IF(INDIRECT(ADDRESS(ROW(A112),config!C$9, , ,"rep"))="Oui",TRUE()),IF(INDIRECT(ADDRESS(ROW(A112),config!B$9, , ,"rep"))="Yes",TRUE()))</f>
        <v>1</v>
      </c>
      <c r="J112">
        <f ca="1">IF(B112="Français",INDIRECT(ADDRESS(ROW(A112),config!C$10, , ,"rep")),INDIRECT(ADDRESS(ROW(A112),config!B$10, , ,"rep")))</f>
        <v>0.02</v>
      </c>
      <c r="K112" s="5" t="b">
        <f ca="1">IF(B112="Français",IF(INDIRECT(ADDRESS(ROW(A112),config!C$11, , ,"rep"))="Oui",TRUE()),IF(INDIRECT(ADDRESS(ROW(A112),config!B$11, , ,"rep"))="Yes",TRUE()))</f>
        <v>1</v>
      </c>
    </row>
    <row r="113" spans="1:11" x14ac:dyDescent="0.2">
      <c r="A113" s="4">
        <f>rep!A113</f>
        <v>42863.294060891203</v>
      </c>
      <c r="B113" s="5" t="str">
        <f ca="1">INDIRECT(ADDRESS(ROW(A113),config!B$1, , ,"rep"))</f>
        <v>Français</v>
      </c>
      <c r="C113" s="6" t="str">
        <f ca="1">IF(B113="Français",INDIRECT(ADDRESS(ROW(A113),config!C$3, , ,"rep")),INDIRECT(ADDRESS(ROW(A113),config!B$3, , ,"rep")))</f>
        <v>51 et plus</v>
      </c>
      <c r="D113" s="7" t="b">
        <f ca="1">IF(B113="Français",IF(INDIRECT(ADDRESS(ROW(A113),config!C$4, , ,"rep"))="Oui",TRUE()),IF(INDIRECT(ADDRESS(ROW(A113),config!B$4, , ,"rep"))="Yes",TRUE()))</f>
        <v>0</v>
      </c>
      <c r="E113" s="7" t="b">
        <f ca="1">IF(B113="Français",IF(INDIRECT(ADDRESS(ROW(A113),config!C$5, , ,"rep"))="Oui",TRUE()),IF(INDIRECT(ADDRESS(ROW(A113),config!B$5, , ,"rep"))="Yes",TRUE()))</f>
        <v>1</v>
      </c>
      <c r="F113" t="b">
        <f ca="1">IF(B113="Français",IF(INDIRECT(ADDRESS(ROW(A113),config!C$6, , ,"rep"))="Oui",TRUE()),IF(INDIRECT(ADDRESS(ROW(A113),config!B$6, , ,"rep"))="Yes",TRUE()))</f>
        <v>1</v>
      </c>
      <c r="G113" t="b">
        <f ca="1">IF(B113="Français",IF(INDIRECT(ADDRESS(ROW(A113),config!C$7, , ,"rep"))="Oui",TRUE()),IF(INDIRECT(ADDRESS(ROW(A113),config!B$7, , ,"rep"))="Yes",TRUE()))</f>
        <v>1</v>
      </c>
      <c r="H113" t="b">
        <f ca="1">IF(B113="Français",IF(INDIRECT(ADDRESS(ROW(A113),config!C$8, , ,"rep"))="Oui",TRUE()),IF(INDIRECT(ADDRESS(ROW(A113),config!B$8, , ,"rep"))="Yes",TRUE()))</f>
        <v>1</v>
      </c>
      <c r="I113" t="b">
        <f ca="1">IF(B113="Français",IF(INDIRECT(ADDRESS(ROW(A113),config!C$9, , ,"rep"))="Oui",TRUE()),IF(INDIRECT(ADDRESS(ROW(A113),config!B$9, , ,"rep"))="Yes",TRUE()))</f>
        <v>0</v>
      </c>
      <c r="J113">
        <f ca="1">IF(B113="Français",INDIRECT(ADDRESS(ROW(A113),config!C$10, , ,"rep")),INDIRECT(ADDRESS(ROW(A113),config!B$10, , ,"rep")))</f>
        <v>0</v>
      </c>
      <c r="K113" s="5" t="b">
        <f ca="1">IF(B113="Français",IF(INDIRECT(ADDRESS(ROW(A113),config!C$11, , ,"rep"))="Oui",TRUE()),IF(INDIRECT(ADDRESS(ROW(A113),config!B$11, , ,"rep"))="Yes",TRUE()))</f>
        <v>0</v>
      </c>
    </row>
    <row r="114" spans="1:11" x14ac:dyDescent="0.2">
      <c r="A114" s="4">
        <f>rep!A114</f>
        <v>42863.314995289402</v>
      </c>
      <c r="B114" s="5" t="str">
        <f ca="1">INDIRECT(ADDRESS(ROW(A114),config!B$1, , ,"rep"))</f>
        <v>Français</v>
      </c>
      <c r="C114" s="6" t="str">
        <f ca="1">IF(B114="Français",INDIRECT(ADDRESS(ROW(A114),config!C$3, , ,"rep")),INDIRECT(ADDRESS(ROW(A114),config!B$3, , ,"rep")))</f>
        <v>51 et plus</v>
      </c>
      <c r="D114" s="7" t="b">
        <f ca="1">IF(B114="Français",IF(INDIRECT(ADDRESS(ROW(A114),config!C$4, , ,"rep"))="Oui",TRUE()),IF(INDIRECT(ADDRESS(ROW(A114),config!B$4, , ,"rep"))="Yes",TRUE()))</f>
        <v>1</v>
      </c>
      <c r="E114" s="7" t="b">
        <f ca="1">IF(B114="Français",IF(INDIRECT(ADDRESS(ROW(A114),config!C$5, , ,"rep"))="Oui",TRUE()),IF(INDIRECT(ADDRESS(ROW(A114),config!B$5, , ,"rep"))="Yes",TRUE()))</f>
        <v>1</v>
      </c>
      <c r="F114" t="b">
        <f ca="1">IF(B114="Français",IF(INDIRECT(ADDRESS(ROW(A114),config!C$6, , ,"rep"))="Oui",TRUE()),IF(INDIRECT(ADDRESS(ROW(A114),config!B$6, , ,"rep"))="Yes",TRUE()))</f>
        <v>0</v>
      </c>
      <c r="G114" t="b">
        <f ca="1">IF(B114="Français",IF(INDIRECT(ADDRESS(ROW(A114),config!C$7, , ,"rep"))="Oui",TRUE()),IF(INDIRECT(ADDRESS(ROW(A114),config!B$7, , ,"rep"))="Yes",TRUE()))</f>
        <v>1</v>
      </c>
      <c r="H114" t="b">
        <f ca="1">IF(B114="Français",IF(INDIRECT(ADDRESS(ROW(A114),config!C$8, , ,"rep"))="Oui",TRUE()),IF(INDIRECT(ADDRESS(ROW(A114),config!B$8, , ,"rep"))="Yes",TRUE()))</f>
        <v>0</v>
      </c>
      <c r="I114" t="b">
        <f ca="1">IF(B114="Français",IF(INDIRECT(ADDRESS(ROW(A114),config!C$9, , ,"rep"))="Oui",TRUE()),IF(INDIRECT(ADDRESS(ROW(A114),config!B$9, , ,"rep"))="Yes",TRUE()))</f>
        <v>0</v>
      </c>
      <c r="J114">
        <f ca="1">IF(B114="Français",INDIRECT(ADDRESS(ROW(A114),config!C$10, , ,"rep")),INDIRECT(ADDRESS(ROW(A114),config!B$10, , ,"rep")))</f>
        <v>0</v>
      </c>
      <c r="K114" s="5" t="b">
        <f ca="1">IF(B114="Français",IF(INDIRECT(ADDRESS(ROW(A114),config!C$11, , ,"rep"))="Oui",TRUE()),IF(INDIRECT(ADDRESS(ROW(A114),config!B$11, , ,"rep"))="Yes",TRUE()))</f>
        <v>0</v>
      </c>
    </row>
    <row r="115" spans="1:11" x14ac:dyDescent="0.2">
      <c r="A115" s="4">
        <f>rep!A115</f>
        <v>42863.321238680597</v>
      </c>
      <c r="B115" s="5" t="str">
        <f ca="1">INDIRECT(ADDRESS(ROW(A115),config!B$1, , ,"rep"))</f>
        <v>Français</v>
      </c>
      <c r="C115" s="6" t="str">
        <f ca="1">IF(B115="Français",INDIRECT(ADDRESS(ROW(A115),config!C$3, , ,"rep")),INDIRECT(ADDRESS(ROW(A115),config!B$3, , ,"rep")))</f>
        <v>36-50</v>
      </c>
      <c r="D115" s="7" t="b">
        <f ca="1">IF(B115="Français",IF(INDIRECT(ADDRESS(ROW(A115),config!C$4, , ,"rep"))="Oui",TRUE()),IF(INDIRECT(ADDRESS(ROW(A115),config!B$4, , ,"rep"))="Yes",TRUE()))</f>
        <v>1</v>
      </c>
      <c r="E115" s="7" t="b">
        <f ca="1">IF(B115="Français",IF(INDIRECT(ADDRESS(ROW(A115),config!C$5, , ,"rep"))="Oui",TRUE()),IF(INDIRECT(ADDRESS(ROW(A115),config!B$5, , ,"rep"))="Yes",TRUE()))</f>
        <v>1</v>
      </c>
      <c r="F115" t="b">
        <f ca="1">IF(B115="Français",IF(INDIRECT(ADDRESS(ROW(A115),config!C$6, , ,"rep"))="Oui",TRUE()),IF(INDIRECT(ADDRESS(ROW(A115),config!B$6, , ,"rep"))="Yes",TRUE()))</f>
        <v>0</v>
      </c>
      <c r="G115" t="b">
        <f ca="1">IF(B115="Français",IF(INDIRECT(ADDRESS(ROW(A115),config!C$7, , ,"rep"))="Oui",TRUE()),IF(INDIRECT(ADDRESS(ROW(A115),config!B$7, , ,"rep"))="Yes",TRUE()))</f>
        <v>1</v>
      </c>
      <c r="H115" t="b">
        <f ca="1">IF(B115="Français",IF(INDIRECT(ADDRESS(ROW(A115),config!C$8, , ,"rep"))="Oui",TRUE()),IF(INDIRECT(ADDRESS(ROW(A115),config!B$8, , ,"rep"))="Yes",TRUE()))</f>
        <v>1</v>
      </c>
      <c r="I115" t="b">
        <f ca="1">IF(B115="Français",IF(INDIRECT(ADDRESS(ROW(A115),config!C$9, , ,"rep"))="Oui",TRUE()),IF(INDIRECT(ADDRESS(ROW(A115),config!B$9, , ,"rep"))="Yes",TRUE()))</f>
        <v>1</v>
      </c>
      <c r="J115">
        <f ca="1">IF(B115="Français",INDIRECT(ADDRESS(ROW(A115),config!C$10, , ,"rep")),INDIRECT(ADDRESS(ROW(A115),config!B$10, , ,"rep")))</f>
        <v>0.05</v>
      </c>
      <c r="K115" s="5" t="b">
        <f ca="1">IF(B115="Français",IF(INDIRECT(ADDRESS(ROW(A115),config!C$11, , ,"rep"))="Oui",TRUE()),IF(INDIRECT(ADDRESS(ROW(A115),config!B$11, , ,"rep"))="Yes",TRUE()))</f>
        <v>1</v>
      </c>
    </row>
    <row r="116" spans="1:11" x14ac:dyDescent="0.2">
      <c r="A116" s="4">
        <f>rep!A116</f>
        <v>42863.345172893503</v>
      </c>
      <c r="B116" s="5" t="str">
        <f ca="1">INDIRECT(ADDRESS(ROW(A116),config!B$1, , ,"rep"))</f>
        <v>Français</v>
      </c>
      <c r="C116" s="6" t="str">
        <f ca="1">IF(B116="Français",INDIRECT(ADDRESS(ROW(A116),config!C$3, , ,"rep")),INDIRECT(ADDRESS(ROW(A116),config!B$3, , ,"rep")))</f>
        <v>51 et plus</v>
      </c>
      <c r="D116" s="7" t="b">
        <f ca="1">IF(B116="Français",IF(INDIRECT(ADDRESS(ROW(A116),config!C$4, , ,"rep"))="Oui",TRUE()),IF(INDIRECT(ADDRESS(ROW(A116),config!B$4, , ,"rep"))="Yes",TRUE()))</f>
        <v>0</v>
      </c>
      <c r="E116" s="7" t="b">
        <f ca="1">IF(B116="Français",IF(INDIRECT(ADDRESS(ROW(A116),config!C$5, , ,"rep"))="Oui",TRUE()),IF(INDIRECT(ADDRESS(ROW(A116),config!B$5, , ,"rep"))="Yes",TRUE()))</f>
        <v>0</v>
      </c>
      <c r="F116" t="b">
        <f ca="1">IF(B116="Français",IF(INDIRECT(ADDRESS(ROW(A116),config!C$6, , ,"rep"))="Oui",TRUE()),IF(INDIRECT(ADDRESS(ROW(A116),config!B$6, , ,"rep"))="Yes",TRUE()))</f>
        <v>0</v>
      </c>
      <c r="G116" t="b">
        <f ca="1">IF(B116="Français",IF(INDIRECT(ADDRESS(ROW(A116),config!C$7, , ,"rep"))="Oui",TRUE()),IF(INDIRECT(ADDRESS(ROW(A116),config!B$7, , ,"rep"))="Yes",TRUE()))</f>
        <v>1</v>
      </c>
      <c r="H116" t="b">
        <f ca="1">IF(B116="Français",IF(INDIRECT(ADDRESS(ROW(A116),config!C$8, , ,"rep"))="Oui",TRUE()),IF(INDIRECT(ADDRESS(ROW(A116),config!B$8, , ,"rep"))="Yes",TRUE()))</f>
        <v>1</v>
      </c>
      <c r="I116" t="b">
        <f ca="1">IF(B116="Français",IF(INDIRECT(ADDRESS(ROW(A116),config!C$9, , ,"rep"))="Oui",TRUE()),IF(INDIRECT(ADDRESS(ROW(A116),config!B$9, , ,"rep"))="Yes",TRUE()))</f>
        <v>1</v>
      </c>
      <c r="J116">
        <f ca="1">IF(B116="Français",INDIRECT(ADDRESS(ROW(A116),config!C$10, , ,"rep")),INDIRECT(ADDRESS(ROW(A116),config!B$10, , ,"rep")))</f>
        <v>0.2</v>
      </c>
      <c r="K116" s="5" t="b">
        <f ca="1">IF(B116="Français",IF(INDIRECT(ADDRESS(ROW(A116),config!C$11, , ,"rep"))="Oui",TRUE()),IF(INDIRECT(ADDRESS(ROW(A116),config!B$11, , ,"rep"))="Yes",TRUE()))</f>
        <v>1</v>
      </c>
    </row>
    <row r="117" spans="1:11" x14ac:dyDescent="0.2">
      <c r="A117" s="4">
        <f>rep!A117</f>
        <v>42863.377212650499</v>
      </c>
      <c r="B117" s="5" t="str">
        <f ca="1">INDIRECT(ADDRESS(ROW(A117),config!B$1, , ,"rep"))</f>
        <v>English</v>
      </c>
      <c r="C117" s="6" t="str">
        <f ca="1">IF(B117="Français",INDIRECT(ADDRESS(ROW(A117),config!C$3, , ,"rep")),INDIRECT(ADDRESS(ROW(A117),config!B$3, , ,"rep")))</f>
        <v>18-25</v>
      </c>
      <c r="D117" s="7" t="b">
        <f ca="1">IF(B117="Français",IF(INDIRECT(ADDRESS(ROW(A117),config!C$4, , ,"rep"))="Oui",TRUE()),IF(INDIRECT(ADDRESS(ROW(A117),config!B$4, , ,"rep"))="Yes",TRUE()))</f>
        <v>0</v>
      </c>
      <c r="E117" s="7" t="b">
        <f ca="1">IF(B117="Français",IF(INDIRECT(ADDRESS(ROW(A117),config!C$5, , ,"rep"))="Oui",TRUE()),IF(INDIRECT(ADDRESS(ROW(A117),config!B$5, , ,"rep"))="Yes",TRUE()))</f>
        <v>1</v>
      </c>
      <c r="F117" t="b">
        <f ca="1">IF(B117="Français",IF(INDIRECT(ADDRESS(ROW(A117),config!C$6, , ,"rep"))="Oui",TRUE()),IF(INDIRECT(ADDRESS(ROW(A117),config!B$6, , ,"rep"))="Yes",TRUE()))</f>
        <v>1</v>
      </c>
      <c r="G117" t="b">
        <f ca="1">IF(B117="Français",IF(INDIRECT(ADDRESS(ROW(A117),config!C$7, , ,"rep"))="Oui",TRUE()),IF(INDIRECT(ADDRESS(ROW(A117),config!B$7, , ,"rep"))="Yes",TRUE()))</f>
        <v>1</v>
      </c>
      <c r="H117" t="b">
        <f ca="1">IF(B117="Français",IF(INDIRECT(ADDRESS(ROW(A117),config!C$8, , ,"rep"))="Oui",TRUE()),IF(INDIRECT(ADDRESS(ROW(A117),config!B$8, , ,"rep"))="Yes",TRUE()))</f>
        <v>1</v>
      </c>
      <c r="I117" t="b">
        <f ca="1">IF(B117="Français",IF(INDIRECT(ADDRESS(ROW(A117),config!C$9, , ,"rep"))="Oui",TRUE()),IF(INDIRECT(ADDRESS(ROW(A117),config!B$9, , ,"rep"))="Yes",TRUE()))</f>
        <v>1</v>
      </c>
      <c r="J117">
        <f ca="1">IF(B117="Français",INDIRECT(ADDRESS(ROW(A117),config!C$10, , ,"rep")),INDIRECT(ADDRESS(ROW(A117),config!B$10, , ,"rep")))</f>
        <v>0.3</v>
      </c>
      <c r="K117" s="5" t="b">
        <f ca="1">IF(B117="Français",IF(INDIRECT(ADDRESS(ROW(A117),config!C$11, , ,"rep"))="Oui",TRUE()),IF(INDIRECT(ADDRESS(ROW(A117),config!B$11, , ,"rep"))="Yes",TRUE()))</f>
        <v>1</v>
      </c>
    </row>
    <row r="118" spans="1:11" x14ac:dyDescent="0.2">
      <c r="A118" s="4">
        <f>rep!A118</f>
        <v>42863.377439629599</v>
      </c>
      <c r="B118" s="5" t="str">
        <f ca="1">INDIRECT(ADDRESS(ROW(A118),config!B$1, , ,"rep"))</f>
        <v>English</v>
      </c>
      <c r="C118" s="6" t="str">
        <f ca="1">IF(B118="Français",INDIRECT(ADDRESS(ROW(A118),config!C$3, , ,"rep")),INDIRECT(ADDRESS(ROW(A118),config!B$3, , ,"rep")))</f>
        <v>18-25</v>
      </c>
      <c r="D118" s="7" t="b">
        <f ca="1">IF(B118="Français",IF(INDIRECT(ADDRESS(ROW(A118),config!C$4, , ,"rep"))="Oui",TRUE()),IF(INDIRECT(ADDRESS(ROW(A118),config!B$4, , ,"rep"))="Yes",TRUE()))</f>
        <v>0</v>
      </c>
      <c r="E118" s="7" t="b">
        <f ca="1">IF(B118="Français",IF(INDIRECT(ADDRESS(ROW(A118),config!C$5, , ,"rep"))="Oui",TRUE()),IF(INDIRECT(ADDRESS(ROW(A118),config!B$5, , ,"rep"))="Yes",TRUE()))</f>
        <v>1</v>
      </c>
      <c r="F118" t="b">
        <f ca="1">IF(B118="Français",IF(INDIRECT(ADDRESS(ROW(A118),config!C$6, , ,"rep"))="Oui",TRUE()),IF(INDIRECT(ADDRESS(ROW(A118),config!B$6, , ,"rep"))="Yes",TRUE()))</f>
        <v>1</v>
      </c>
      <c r="G118" t="b">
        <f ca="1">IF(B118="Français",IF(INDIRECT(ADDRESS(ROW(A118),config!C$7, , ,"rep"))="Oui",TRUE()),IF(INDIRECT(ADDRESS(ROW(A118),config!B$7, , ,"rep"))="Yes",TRUE()))</f>
        <v>1</v>
      </c>
      <c r="H118" t="b">
        <f ca="1">IF(B118="Français",IF(INDIRECT(ADDRESS(ROW(A118),config!C$8, , ,"rep"))="Oui",TRUE()),IF(INDIRECT(ADDRESS(ROW(A118),config!B$8, , ,"rep"))="Yes",TRUE()))</f>
        <v>1</v>
      </c>
      <c r="I118" t="b">
        <f ca="1">IF(B118="Français",IF(INDIRECT(ADDRESS(ROW(A118),config!C$9, , ,"rep"))="Oui",TRUE()),IF(INDIRECT(ADDRESS(ROW(A118),config!B$9, , ,"rep"))="Yes",TRUE()))</f>
        <v>1</v>
      </c>
      <c r="J118">
        <f ca="1">IF(B118="Français",INDIRECT(ADDRESS(ROW(A118),config!C$10, , ,"rep")),INDIRECT(ADDRESS(ROW(A118),config!B$10, , ,"rep")))</f>
        <v>0</v>
      </c>
      <c r="K118" s="5" t="b">
        <f ca="1">IF(B118="Français",IF(INDIRECT(ADDRESS(ROW(A118),config!C$11, , ,"rep"))="Oui",TRUE()),IF(INDIRECT(ADDRESS(ROW(A118),config!B$11, , ,"rep"))="Yes",TRUE()))</f>
        <v>1</v>
      </c>
    </row>
    <row r="119" spans="1:11" x14ac:dyDescent="0.2">
      <c r="A119" s="4">
        <f>rep!A119</f>
        <v>42863.395895995403</v>
      </c>
      <c r="B119" s="5" t="str">
        <f ca="1">INDIRECT(ADDRESS(ROW(A119),config!B$1, , ,"rep"))</f>
        <v>Français</v>
      </c>
      <c r="C119" s="6" t="str">
        <f ca="1">IF(B119="Français",INDIRECT(ADDRESS(ROW(A119),config!C$3, , ,"rep")),INDIRECT(ADDRESS(ROW(A119),config!B$3, , ,"rep")))</f>
        <v>51 et plus</v>
      </c>
      <c r="D119" s="7" t="b">
        <f ca="1">IF(B119="Français",IF(INDIRECT(ADDRESS(ROW(A119),config!C$4, , ,"rep"))="Oui",TRUE()),IF(INDIRECT(ADDRESS(ROW(A119),config!B$4, , ,"rep"))="Yes",TRUE()))</f>
        <v>1</v>
      </c>
      <c r="E119" s="7" t="b">
        <f ca="1">IF(B119="Français",IF(INDIRECT(ADDRESS(ROW(A119),config!C$5, , ,"rep"))="Oui",TRUE()),IF(INDIRECT(ADDRESS(ROW(A119),config!B$5, , ,"rep"))="Yes",TRUE()))</f>
        <v>0</v>
      </c>
      <c r="F119" t="b">
        <f ca="1">IF(B119="Français",IF(INDIRECT(ADDRESS(ROW(A119),config!C$6, , ,"rep"))="Oui",TRUE()),IF(INDIRECT(ADDRESS(ROW(A119),config!B$6, , ,"rep"))="Yes",TRUE()))</f>
        <v>1</v>
      </c>
      <c r="G119" t="b">
        <f ca="1">IF(B119="Français",IF(INDIRECT(ADDRESS(ROW(A119),config!C$7, , ,"rep"))="Oui",TRUE()),IF(INDIRECT(ADDRESS(ROW(A119),config!B$7, , ,"rep"))="Yes",TRUE()))</f>
        <v>1</v>
      </c>
      <c r="H119" t="b">
        <f ca="1">IF(B119="Français",IF(INDIRECT(ADDRESS(ROW(A119),config!C$8, , ,"rep"))="Oui",TRUE()),IF(INDIRECT(ADDRESS(ROW(A119),config!B$8, , ,"rep"))="Yes",TRUE()))</f>
        <v>1</v>
      </c>
      <c r="I119" t="b">
        <f ca="1">IF(B119="Français",IF(INDIRECT(ADDRESS(ROW(A119),config!C$9, , ,"rep"))="Oui",TRUE()),IF(INDIRECT(ADDRESS(ROW(A119),config!B$9, , ,"rep"))="Yes",TRUE()))</f>
        <v>0</v>
      </c>
      <c r="J119">
        <f ca="1">IF(B119="Français",INDIRECT(ADDRESS(ROW(A119),config!C$10, , ,"rep")),INDIRECT(ADDRESS(ROW(A119),config!B$10, , ,"rep")))</f>
        <v>0.05</v>
      </c>
      <c r="K119" s="5" t="b">
        <f ca="1">IF(B119="Français",IF(INDIRECT(ADDRESS(ROW(A119),config!C$11, , ,"rep"))="Oui",TRUE()),IF(INDIRECT(ADDRESS(ROW(A119),config!B$11, , ,"rep"))="Yes",TRUE()))</f>
        <v>1</v>
      </c>
    </row>
    <row r="120" spans="1:11" x14ac:dyDescent="0.2">
      <c r="A120" s="4">
        <f>rep!A120</f>
        <v>42863.397272419003</v>
      </c>
      <c r="B120" s="5" t="str">
        <f ca="1">INDIRECT(ADDRESS(ROW(A120),config!B$1, , ,"rep"))</f>
        <v>Français</v>
      </c>
      <c r="C120" s="6" t="str">
        <f ca="1">IF(B120="Français",INDIRECT(ADDRESS(ROW(A120),config!C$3, , ,"rep")),INDIRECT(ADDRESS(ROW(A120),config!B$3, , ,"rep")))</f>
        <v>51 et plus</v>
      </c>
      <c r="D120" s="7" t="b">
        <f ca="1">IF(B120="Français",IF(INDIRECT(ADDRESS(ROW(A120),config!C$4, , ,"rep"))="Oui",TRUE()),IF(INDIRECT(ADDRESS(ROW(A120),config!B$4, , ,"rep"))="Yes",TRUE()))</f>
        <v>0</v>
      </c>
      <c r="E120" s="7" t="b">
        <f ca="1">IF(B120="Français",IF(INDIRECT(ADDRESS(ROW(A120),config!C$5, , ,"rep"))="Oui",TRUE()),IF(INDIRECT(ADDRESS(ROW(A120),config!B$5, , ,"rep"))="Yes",TRUE()))</f>
        <v>0</v>
      </c>
      <c r="F120" t="b">
        <f ca="1">IF(B120="Français",IF(INDIRECT(ADDRESS(ROW(A120),config!C$6, , ,"rep"))="Oui",TRUE()),IF(INDIRECT(ADDRESS(ROW(A120),config!B$6, , ,"rep"))="Yes",TRUE()))</f>
        <v>1</v>
      </c>
      <c r="G120" t="b">
        <f ca="1">IF(B120="Français",IF(INDIRECT(ADDRESS(ROW(A120),config!C$7, , ,"rep"))="Oui",TRUE()),IF(INDIRECT(ADDRESS(ROW(A120),config!B$7, , ,"rep"))="Yes",TRUE()))</f>
        <v>1</v>
      </c>
      <c r="H120" t="b">
        <f ca="1">IF(B120="Français",IF(INDIRECT(ADDRESS(ROW(A120),config!C$8, , ,"rep"))="Oui",TRUE()),IF(INDIRECT(ADDRESS(ROW(A120),config!B$8, , ,"rep"))="Yes",TRUE()))</f>
        <v>1</v>
      </c>
      <c r="I120" t="b">
        <f ca="1">IF(B120="Français",IF(INDIRECT(ADDRESS(ROW(A120),config!C$9, , ,"rep"))="Oui",TRUE()),IF(INDIRECT(ADDRESS(ROW(A120),config!B$9, , ,"rep"))="Yes",TRUE()))</f>
        <v>1</v>
      </c>
      <c r="J120">
        <f ca="1">IF(B120="Français",INDIRECT(ADDRESS(ROW(A120),config!C$10, , ,"rep")),INDIRECT(ADDRESS(ROW(A120),config!B$10, , ,"rep")))</f>
        <v>0</v>
      </c>
      <c r="K120" s="5" t="b">
        <f ca="1">IF(B120="Français",IF(INDIRECT(ADDRESS(ROW(A120),config!C$11, , ,"rep"))="Oui",TRUE()),IF(INDIRECT(ADDRESS(ROW(A120),config!B$11, , ,"rep"))="Yes",TRUE()))</f>
        <v>1</v>
      </c>
    </row>
    <row r="121" spans="1:11" x14ac:dyDescent="0.2">
      <c r="A121" s="4">
        <f>rep!A121</f>
        <v>42863.3979623958</v>
      </c>
      <c r="B121" s="5" t="str">
        <f ca="1">INDIRECT(ADDRESS(ROW(A121),config!B$1, , ,"rep"))</f>
        <v>Français</v>
      </c>
      <c r="C121" s="6" t="str">
        <f ca="1">IF(B121="Français",INDIRECT(ADDRESS(ROW(A121),config!C$3, , ,"rep")),INDIRECT(ADDRESS(ROW(A121),config!B$3, , ,"rep")))</f>
        <v>51 et plus</v>
      </c>
      <c r="D121" s="7" t="b">
        <f ca="1">IF(B121="Français",IF(INDIRECT(ADDRESS(ROW(A121),config!C$4, , ,"rep"))="Oui",TRUE()),IF(INDIRECT(ADDRESS(ROW(A121),config!B$4, , ,"rep"))="Yes",TRUE()))</f>
        <v>0</v>
      </c>
      <c r="E121" s="7" t="b">
        <f ca="1">IF(B121="Français",IF(INDIRECT(ADDRESS(ROW(A121),config!C$5, , ,"rep"))="Oui",TRUE()),IF(INDIRECT(ADDRESS(ROW(A121),config!B$5, , ,"rep"))="Yes",TRUE()))</f>
        <v>0</v>
      </c>
      <c r="F121" t="b">
        <f ca="1">IF(B121="Français",IF(INDIRECT(ADDRESS(ROW(A121),config!C$6, , ,"rep"))="Oui",TRUE()),IF(INDIRECT(ADDRESS(ROW(A121),config!B$6, , ,"rep"))="Yes",TRUE()))</f>
        <v>0</v>
      </c>
      <c r="G121" t="b">
        <f ca="1">IF(B121="Français",IF(INDIRECT(ADDRESS(ROW(A121),config!C$7, , ,"rep"))="Oui",TRUE()),IF(INDIRECT(ADDRESS(ROW(A121),config!B$7, , ,"rep"))="Yes",TRUE()))</f>
        <v>1</v>
      </c>
      <c r="H121" t="b">
        <f ca="1">IF(B121="Français",IF(INDIRECT(ADDRESS(ROW(A121),config!C$8, , ,"rep"))="Oui",TRUE()),IF(INDIRECT(ADDRESS(ROW(A121),config!B$8, , ,"rep"))="Yes",TRUE()))</f>
        <v>1</v>
      </c>
      <c r="I121" t="b">
        <f ca="1">IF(B121="Français",IF(INDIRECT(ADDRESS(ROW(A121),config!C$9, , ,"rep"))="Oui",TRUE()),IF(INDIRECT(ADDRESS(ROW(A121),config!B$9, , ,"rep"))="Yes",TRUE()))</f>
        <v>1</v>
      </c>
      <c r="J121">
        <f ca="1">IF(B121="Français",INDIRECT(ADDRESS(ROW(A121),config!C$10, , ,"rep")),INDIRECT(ADDRESS(ROW(A121),config!B$10, , ,"rep")))</f>
        <v>0.3</v>
      </c>
      <c r="K121" s="5" t="b">
        <f ca="1">IF(B121="Français",IF(INDIRECT(ADDRESS(ROW(A121),config!C$11, , ,"rep"))="Oui",TRUE()),IF(INDIRECT(ADDRESS(ROW(A121),config!B$11, , ,"rep"))="Yes",TRUE()))</f>
        <v>1</v>
      </c>
    </row>
    <row r="122" spans="1:11" x14ac:dyDescent="0.2">
      <c r="A122" s="4">
        <f>rep!A122</f>
        <v>42863.403073588001</v>
      </c>
      <c r="B122" s="5" t="str">
        <f ca="1">INDIRECT(ADDRESS(ROW(A122),config!B$1, , ,"rep"))</f>
        <v>Français</v>
      </c>
      <c r="C122" s="6" t="str">
        <f ca="1">IF(B122="Français",INDIRECT(ADDRESS(ROW(A122),config!C$3, , ,"rep")),INDIRECT(ADDRESS(ROW(A122),config!B$3, , ,"rep")))</f>
        <v>36-50</v>
      </c>
      <c r="D122" s="7" t="b">
        <f ca="1">IF(B122="Français",IF(INDIRECT(ADDRESS(ROW(A122),config!C$4, , ,"rep"))="Oui",TRUE()),IF(INDIRECT(ADDRESS(ROW(A122),config!B$4, , ,"rep"))="Yes",TRUE()))</f>
        <v>0</v>
      </c>
      <c r="E122" s="7" t="b">
        <f ca="1">IF(B122="Français",IF(INDIRECT(ADDRESS(ROW(A122),config!C$5, , ,"rep"))="Oui",TRUE()),IF(INDIRECT(ADDRESS(ROW(A122),config!B$5, , ,"rep"))="Yes",TRUE()))</f>
        <v>0</v>
      </c>
      <c r="F122" t="b">
        <f ca="1">IF(B122="Français",IF(INDIRECT(ADDRESS(ROW(A122),config!C$6, , ,"rep"))="Oui",TRUE()),IF(INDIRECT(ADDRESS(ROW(A122),config!B$6, , ,"rep"))="Yes",TRUE()))</f>
        <v>1</v>
      </c>
      <c r="G122" t="b">
        <f ca="1">IF(B122="Français",IF(INDIRECT(ADDRESS(ROW(A122),config!C$7, , ,"rep"))="Oui",TRUE()),IF(INDIRECT(ADDRESS(ROW(A122),config!B$7, , ,"rep"))="Yes",TRUE()))</f>
        <v>1</v>
      </c>
      <c r="H122" t="b">
        <f ca="1">IF(B122="Français",IF(INDIRECT(ADDRESS(ROW(A122),config!C$8, , ,"rep"))="Oui",TRUE()),IF(INDIRECT(ADDRESS(ROW(A122),config!B$8, , ,"rep"))="Yes",TRUE()))</f>
        <v>1</v>
      </c>
      <c r="I122" t="b">
        <f ca="1">IF(B122="Français",IF(INDIRECT(ADDRESS(ROW(A122),config!C$9, , ,"rep"))="Oui",TRUE()),IF(INDIRECT(ADDRESS(ROW(A122),config!B$9, , ,"rep"))="Yes",TRUE()))</f>
        <v>1</v>
      </c>
      <c r="J122">
        <f ca="1">IF(B122="Français",INDIRECT(ADDRESS(ROW(A122),config!C$10, , ,"rep")),INDIRECT(ADDRESS(ROW(A122),config!B$10, , ,"rep")))</f>
        <v>0.03</v>
      </c>
      <c r="K122" s="5" t="b">
        <f ca="1">IF(B122="Français",IF(INDIRECT(ADDRESS(ROW(A122),config!C$11, , ,"rep"))="Oui",TRUE()),IF(INDIRECT(ADDRESS(ROW(A122),config!B$11, , ,"rep"))="Yes",TRUE()))</f>
        <v>1</v>
      </c>
    </row>
    <row r="123" spans="1:11" x14ac:dyDescent="0.2">
      <c r="A123" s="4">
        <f>rep!A123</f>
        <v>42863.4061446181</v>
      </c>
      <c r="B123" s="5" t="str">
        <f ca="1">INDIRECT(ADDRESS(ROW(A123),config!B$1, , ,"rep"))</f>
        <v>Français</v>
      </c>
      <c r="C123" s="6" t="str">
        <f ca="1">IF(B123="Français",INDIRECT(ADDRESS(ROW(A123),config!C$3, , ,"rep")),INDIRECT(ADDRESS(ROW(A123),config!B$3, , ,"rep")))</f>
        <v>51 et plus</v>
      </c>
      <c r="D123" s="7" t="b">
        <f ca="1">IF(B123="Français",IF(INDIRECT(ADDRESS(ROW(A123),config!C$4, , ,"rep"))="Oui",TRUE()),IF(INDIRECT(ADDRESS(ROW(A123),config!B$4, , ,"rep"))="Yes",TRUE()))</f>
        <v>0</v>
      </c>
      <c r="E123" s="7" t="b">
        <f ca="1">IF(B123="Français",IF(INDIRECT(ADDRESS(ROW(A123),config!C$5, , ,"rep"))="Oui",TRUE()),IF(INDIRECT(ADDRESS(ROW(A123),config!B$5, , ,"rep"))="Yes",TRUE()))</f>
        <v>0</v>
      </c>
      <c r="F123" t="b">
        <f ca="1">IF(B123="Français",IF(INDIRECT(ADDRESS(ROW(A123),config!C$6, , ,"rep"))="Oui",TRUE()),IF(INDIRECT(ADDRESS(ROW(A123),config!B$6, , ,"rep"))="Yes",TRUE()))</f>
        <v>0</v>
      </c>
      <c r="G123" t="b">
        <f ca="1">IF(B123="Français",IF(INDIRECT(ADDRESS(ROW(A123),config!C$7, , ,"rep"))="Oui",TRUE()),IF(INDIRECT(ADDRESS(ROW(A123),config!B$7, , ,"rep"))="Yes",TRUE()))</f>
        <v>1</v>
      </c>
      <c r="H123" t="b">
        <f ca="1">IF(B123="Français",IF(INDIRECT(ADDRESS(ROW(A123),config!C$8, , ,"rep"))="Oui",TRUE()),IF(INDIRECT(ADDRESS(ROW(A123),config!B$8, , ,"rep"))="Yes",TRUE()))</f>
        <v>1</v>
      </c>
      <c r="I123" t="b">
        <f ca="1">IF(B123="Français",IF(INDIRECT(ADDRESS(ROW(A123),config!C$9, , ,"rep"))="Oui",TRUE()),IF(INDIRECT(ADDRESS(ROW(A123),config!B$9, , ,"rep"))="Yes",TRUE()))</f>
        <v>1</v>
      </c>
      <c r="J123">
        <f ca="1">IF(B123="Français",INDIRECT(ADDRESS(ROW(A123),config!C$10, , ,"rep")),INDIRECT(ADDRESS(ROW(A123),config!B$10, , ,"rep")))</f>
        <v>0.02</v>
      </c>
      <c r="K123" s="5" t="b">
        <f ca="1">IF(B123="Français",IF(INDIRECT(ADDRESS(ROW(A123),config!C$11, , ,"rep"))="Oui",TRUE()),IF(INDIRECT(ADDRESS(ROW(A123),config!B$11, , ,"rep"))="Yes",TRUE()))</f>
        <v>1</v>
      </c>
    </row>
    <row r="124" spans="1:11" x14ac:dyDescent="0.2">
      <c r="A124" s="4">
        <f>rep!A124</f>
        <v>42863.425013043998</v>
      </c>
      <c r="B124" s="5" t="str">
        <f ca="1">INDIRECT(ADDRESS(ROW(A124),config!B$1, , ,"rep"))</f>
        <v>Français</v>
      </c>
      <c r="C124" s="6" t="str">
        <f ca="1">IF(B124="Français",INDIRECT(ADDRESS(ROW(A124),config!C$3, , ,"rep")),INDIRECT(ADDRESS(ROW(A124),config!B$3, , ,"rep")))</f>
        <v>18-25</v>
      </c>
      <c r="D124" s="7" t="b">
        <f ca="1">IF(B124="Français",IF(INDIRECT(ADDRESS(ROW(A124),config!C$4, , ,"rep"))="Oui",TRUE()),IF(INDIRECT(ADDRESS(ROW(A124),config!B$4, , ,"rep"))="Yes",TRUE()))</f>
        <v>1</v>
      </c>
      <c r="E124" s="7" t="b">
        <f ca="1">IF(B124="Français",IF(INDIRECT(ADDRESS(ROW(A124),config!C$5, , ,"rep"))="Oui",TRUE()),IF(INDIRECT(ADDRESS(ROW(A124),config!B$5, , ,"rep"))="Yes",TRUE()))</f>
        <v>1</v>
      </c>
      <c r="F124" t="b">
        <f ca="1">IF(B124="Français",IF(INDIRECT(ADDRESS(ROW(A124),config!C$6, , ,"rep"))="Oui",TRUE()),IF(INDIRECT(ADDRESS(ROW(A124),config!B$6, , ,"rep"))="Yes",TRUE()))</f>
        <v>0</v>
      </c>
      <c r="G124" t="b">
        <f ca="1">IF(B124="Français",IF(INDIRECT(ADDRESS(ROW(A124),config!C$7, , ,"rep"))="Oui",TRUE()),IF(INDIRECT(ADDRESS(ROW(A124),config!B$7, , ,"rep"))="Yes",TRUE()))</f>
        <v>1</v>
      </c>
      <c r="H124" t="b">
        <f ca="1">IF(B124="Français",IF(INDIRECT(ADDRESS(ROW(A124),config!C$8, , ,"rep"))="Oui",TRUE()),IF(INDIRECT(ADDRESS(ROW(A124),config!B$8, , ,"rep"))="Yes",TRUE()))</f>
        <v>0</v>
      </c>
      <c r="I124" t="b">
        <f ca="1">IF(B124="Français",IF(INDIRECT(ADDRESS(ROW(A124),config!C$9, , ,"rep"))="Oui",TRUE()),IF(INDIRECT(ADDRESS(ROW(A124),config!B$9, , ,"rep"))="Yes",TRUE()))</f>
        <v>0</v>
      </c>
      <c r="J124">
        <f ca="1">IF(B124="Français",INDIRECT(ADDRESS(ROW(A124),config!C$10, , ,"rep")),INDIRECT(ADDRESS(ROW(A124),config!B$10, , ,"rep")))</f>
        <v>0</v>
      </c>
      <c r="K124" s="5" t="b">
        <f ca="1">IF(B124="Français",IF(INDIRECT(ADDRESS(ROW(A124),config!C$11, , ,"rep"))="Oui",TRUE()),IF(INDIRECT(ADDRESS(ROW(A124),config!B$11, , ,"rep"))="Yes",TRUE()))</f>
        <v>0</v>
      </c>
    </row>
    <row r="125" spans="1:11" x14ac:dyDescent="0.2">
      <c r="A125" s="4">
        <f>rep!A125</f>
        <v>42863.425695544</v>
      </c>
      <c r="B125" s="5" t="str">
        <f ca="1">INDIRECT(ADDRESS(ROW(A125),config!B$1, , ,"rep"))</f>
        <v>Français</v>
      </c>
      <c r="C125" s="6" t="str">
        <f ca="1">IF(B125="Français",INDIRECT(ADDRESS(ROW(A125),config!C$3, , ,"rep")),INDIRECT(ADDRESS(ROW(A125),config!B$3, , ,"rep")))</f>
        <v>51 et plus</v>
      </c>
      <c r="D125" s="7" t="b">
        <f ca="1">IF(B125="Français",IF(INDIRECT(ADDRESS(ROW(A125),config!C$4, , ,"rep"))="Oui",TRUE()),IF(INDIRECT(ADDRESS(ROW(A125),config!B$4, , ,"rep"))="Yes",TRUE()))</f>
        <v>1</v>
      </c>
      <c r="E125" s="7" t="b">
        <f ca="1">IF(B125="Français",IF(INDIRECT(ADDRESS(ROW(A125),config!C$5, , ,"rep"))="Oui",TRUE()),IF(INDIRECT(ADDRESS(ROW(A125),config!B$5, , ,"rep"))="Yes",TRUE()))</f>
        <v>1</v>
      </c>
      <c r="F125" t="b">
        <f ca="1">IF(B125="Français",IF(INDIRECT(ADDRESS(ROW(A125),config!C$6, , ,"rep"))="Oui",TRUE()),IF(INDIRECT(ADDRESS(ROW(A125),config!B$6, , ,"rep"))="Yes",TRUE()))</f>
        <v>0</v>
      </c>
      <c r="G125" t="b">
        <f ca="1">IF(B125="Français",IF(INDIRECT(ADDRESS(ROW(A125),config!C$7, , ,"rep"))="Oui",TRUE()),IF(INDIRECT(ADDRESS(ROW(A125),config!B$7, , ,"rep"))="Yes",TRUE()))</f>
        <v>1</v>
      </c>
      <c r="H125" t="b">
        <f ca="1">IF(B125="Français",IF(INDIRECT(ADDRESS(ROW(A125),config!C$8, , ,"rep"))="Oui",TRUE()),IF(INDIRECT(ADDRESS(ROW(A125),config!B$8, , ,"rep"))="Yes",TRUE()))</f>
        <v>1</v>
      </c>
      <c r="I125" t="b">
        <f ca="1">IF(B125="Français",IF(INDIRECT(ADDRESS(ROW(A125),config!C$9, , ,"rep"))="Oui",TRUE()),IF(INDIRECT(ADDRESS(ROW(A125),config!B$9, , ,"rep"))="Yes",TRUE()))</f>
        <v>1</v>
      </c>
      <c r="J125">
        <f ca="1">IF(B125="Français",INDIRECT(ADDRESS(ROW(A125),config!C$10, , ,"rep")),INDIRECT(ADDRESS(ROW(A125),config!B$10, , ,"rep")))</f>
        <v>0</v>
      </c>
      <c r="K125" s="5" t="b">
        <f ca="1">IF(B125="Français",IF(INDIRECT(ADDRESS(ROW(A125),config!C$11, , ,"rep"))="Oui",TRUE()),IF(INDIRECT(ADDRESS(ROW(A125),config!B$11, , ,"rep"))="Yes",TRUE()))</f>
        <v>1</v>
      </c>
    </row>
    <row r="126" spans="1:11" x14ac:dyDescent="0.2">
      <c r="A126" s="4">
        <f>rep!A126</f>
        <v>42863.4500180787</v>
      </c>
      <c r="B126" s="5" t="str">
        <f ca="1">INDIRECT(ADDRESS(ROW(A126),config!B$1, , ,"rep"))</f>
        <v>Français</v>
      </c>
      <c r="C126" s="6" t="str">
        <f ca="1">IF(B126="Français",INDIRECT(ADDRESS(ROW(A126),config!C$3, , ,"rep")),INDIRECT(ADDRESS(ROW(A126),config!B$3, , ,"rep")))</f>
        <v>36-50</v>
      </c>
      <c r="D126" s="7" t="b">
        <f ca="1">IF(B126="Français",IF(INDIRECT(ADDRESS(ROW(A126),config!C$4, , ,"rep"))="Oui",TRUE()),IF(INDIRECT(ADDRESS(ROW(A126),config!B$4, , ,"rep"))="Yes",TRUE()))</f>
        <v>1</v>
      </c>
      <c r="E126" s="7" t="b">
        <f ca="1">IF(B126="Français",IF(INDIRECT(ADDRESS(ROW(A126),config!C$5, , ,"rep"))="Oui",TRUE()),IF(INDIRECT(ADDRESS(ROW(A126),config!B$5, , ,"rep"))="Yes",TRUE()))</f>
        <v>1</v>
      </c>
      <c r="F126" t="b">
        <f ca="1">IF(B126="Français",IF(INDIRECT(ADDRESS(ROW(A126),config!C$6, , ,"rep"))="Oui",TRUE()),IF(INDIRECT(ADDRESS(ROW(A126),config!B$6, , ,"rep"))="Yes",TRUE()))</f>
        <v>0</v>
      </c>
      <c r="G126" t="b">
        <f ca="1">IF(B126="Français",IF(INDIRECT(ADDRESS(ROW(A126),config!C$7, , ,"rep"))="Oui",TRUE()),IF(INDIRECT(ADDRESS(ROW(A126),config!B$7, , ,"rep"))="Yes",TRUE()))</f>
        <v>1</v>
      </c>
      <c r="H126" t="b">
        <f ca="1">IF(B126="Français",IF(INDIRECT(ADDRESS(ROW(A126),config!C$8, , ,"rep"))="Oui",TRUE()),IF(INDIRECT(ADDRESS(ROW(A126),config!B$8, , ,"rep"))="Yes",TRUE()))</f>
        <v>1</v>
      </c>
      <c r="I126" t="b">
        <f ca="1">IF(B126="Français",IF(INDIRECT(ADDRESS(ROW(A126),config!C$9, , ,"rep"))="Oui",TRUE()),IF(INDIRECT(ADDRESS(ROW(A126),config!B$9, , ,"rep"))="Yes",TRUE()))</f>
        <v>1</v>
      </c>
      <c r="J126">
        <f ca="1">IF(B126="Français",INDIRECT(ADDRESS(ROW(A126),config!C$10, , ,"rep")),INDIRECT(ADDRESS(ROW(A126),config!B$10, , ,"rep")))</f>
        <v>0.8</v>
      </c>
      <c r="K126" s="5" t="b">
        <f ca="1">IF(B126="Français",IF(INDIRECT(ADDRESS(ROW(A126),config!C$11, , ,"rep"))="Oui",TRUE()),IF(INDIRECT(ADDRESS(ROW(A126),config!B$11, , ,"rep"))="Yes",TRUE()))</f>
        <v>1</v>
      </c>
    </row>
    <row r="127" spans="1:11" x14ac:dyDescent="0.2">
      <c r="A127" s="4">
        <f>rep!A127</f>
        <v>42863.451823865696</v>
      </c>
      <c r="B127" s="5" t="str">
        <f ca="1">INDIRECT(ADDRESS(ROW(A127),config!B$1, , ,"rep"))</f>
        <v>Français</v>
      </c>
      <c r="C127" s="6" t="str">
        <f ca="1">IF(B127="Français",INDIRECT(ADDRESS(ROW(A127),config!C$3, , ,"rep")),INDIRECT(ADDRESS(ROW(A127),config!B$3, , ,"rep")))</f>
        <v>51 et plus</v>
      </c>
      <c r="D127" s="7" t="b">
        <f ca="1">IF(B127="Français",IF(INDIRECT(ADDRESS(ROW(A127),config!C$4, , ,"rep"))="Oui",TRUE()),IF(INDIRECT(ADDRESS(ROW(A127),config!B$4, , ,"rep"))="Yes",TRUE()))</f>
        <v>1</v>
      </c>
      <c r="E127" s="7" t="b">
        <f ca="1">IF(B127="Français",IF(INDIRECT(ADDRESS(ROW(A127),config!C$5, , ,"rep"))="Oui",TRUE()),IF(INDIRECT(ADDRESS(ROW(A127),config!B$5, , ,"rep"))="Yes",TRUE()))</f>
        <v>1</v>
      </c>
      <c r="F127" t="b">
        <f ca="1">IF(B127="Français",IF(INDIRECT(ADDRESS(ROW(A127),config!C$6, , ,"rep"))="Oui",TRUE()),IF(INDIRECT(ADDRESS(ROW(A127),config!B$6, , ,"rep"))="Yes",TRUE()))</f>
        <v>1</v>
      </c>
      <c r="G127" t="b">
        <f ca="1">IF(B127="Français",IF(INDIRECT(ADDRESS(ROW(A127),config!C$7, , ,"rep"))="Oui",TRUE()),IF(INDIRECT(ADDRESS(ROW(A127),config!B$7, , ,"rep"))="Yes",TRUE()))</f>
        <v>1</v>
      </c>
      <c r="H127" t="b">
        <f ca="1">IF(B127="Français",IF(INDIRECT(ADDRESS(ROW(A127),config!C$8, , ,"rep"))="Oui",TRUE()),IF(INDIRECT(ADDRESS(ROW(A127),config!B$8, , ,"rep"))="Yes",TRUE()))</f>
        <v>1</v>
      </c>
      <c r="I127" t="b">
        <f ca="1">IF(B127="Français",IF(INDIRECT(ADDRESS(ROW(A127),config!C$9, , ,"rep"))="Oui",TRUE()),IF(INDIRECT(ADDRESS(ROW(A127),config!B$9, , ,"rep"))="Yes",TRUE()))</f>
        <v>1</v>
      </c>
      <c r="J127">
        <f ca="1">IF(B127="Français",INDIRECT(ADDRESS(ROW(A127),config!C$10, , ,"rep")),INDIRECT(ADDRESS(ROW(A127),config!B$10, , ,"rep")))</f>
        <v>0.99</v>
      </c>
      <c r="K127" s="5" t="b">
        <f ca="1">IF(B127="Français",IF(INDIRECT(ADDRESS(ROW(A127),config!C$11, , ,"rep"))="Oui",TRUE()),IF(INDIRECT(ADDRESS(ROW(A127),config!B$11, , ,"rep"))="Yes",TRUE()))</f>
        <v>1</v>
      </c>
    </row>
    <row r="128" spans="1:11" x14ac:dyDescent="0.2">
      <c r="A128" s="4">
        <f>rep!A128</f>
        <v>42863.457360011598</v>
      </c>
      <c r="B128" s="5" t="str">
        <f ca="1">INDIRECT(ADDRESS(ROW(A128),config!B$1, , ,"rep"))</f>
        <v>Français</v>
      </c>
      <c r="C128" s="6" t="str">
        <f ca="1">IF(B128="Français",INDIRECT(ADDRESS(ROW(A128),config!C$3, , ,"rep")),INDIRECT(ADDRESS(ROW(A128),config!B$3, , ,"rep")))</f>
        <v>26-35</v>
      </c>
      <c r="D128" s="7" t="b">
        <f ca="1">IF(B128="Français",IF(INDIRECT(ADDRESS(ROW(A128),config!C$4, , ,"rep"))="Oui",TRUE()),IF(INDIRECT(ADDRESS(ROW(A128),config!B$4, , ,"rep"))="Yes",TRUE()))</f>
        <v>1</v>
      </c>
      <c r="E128" s="7" t="b">
        <f ca="1">IF(B128="Français",IF(INDIRECT(ADDRESS(ROW(A128),config!C$5, , ,"rep"))="Oui",TRUE()),IF(INDIRECT(ADDRESS(ROW(A128),config!B$5, , ,"rep"))="Yes",TRUE()))</f>
        <v>1</v>
      </c>
      <c r="F128" t="b">
        <f ca="1">IF(B128="Français",IF(INDIRECT(ADDRESS(ROW(A128),config!C$6, , ,"rep"))="Oui",TRUE()),IF(INDIRECT(ADDRESS(ROW(A128),config!B$6, , ,"rep"))="Yes",TRUE()))</f>
        <v>0</v>
      </c>
      <c r="G128" t="b">
        <f ca="1">IF(B128="Français",IF(INDIRECT(ADDRESS(ROW(A128),config!C$7, , ,"rep"))="Oui",TRUE()),IF(INDIRECT(ADDRESS(ROW(A128),config!B$7, , ,"rep"))="Yes",TRUE()))</f>
        <v>1</v>
      </c>
      <c r="H128" t="b">
        <f ca="1">IF(B128="Français",IF(INDIRECT(ADDRESS(ROW(A128),config!C$8, , ,"rep"))="Oui",TRUE()),IF(INDIRECT(ADDRESS(ROW(A128),config!B$8, , ,"rep"))="Yes",TRUE()))</f>
        <v>1</v>
      </c>
      <c r="I128" t="b">
        <f ca="1">IF(B128="Français",IF(INDIRECT(ADDRESS(ROW(A128),config!C$9, , ,"rep"))="Oui",TRUE()),IF(INDIRECT(ADDRESS(ROW(A128),config!B$9, , ,"rep"))="Yes",TRUE()))</f>
        <v>1</v>
      </c>
      <c r="J128">
        <f ca="1">IF(B128="Français",INDIRECT(ADDRESS(ROW(A128),config!C$10, , ,"rep")),INDIRECT(ADDRESS(ROW(A128),config!B$10, , ,"rep")))</f>
        <v>0.25</v>
      </c>
      <c r="K128" s="5" t="b">
        <f ca="1">IF(B128="Français",IF(INDIRECT(ADDRESS(ROW(A128),config!C$11, , ,"rep"))="Oui",TRUE()),IF(INDIRECT(ADDRESS(ROW(A128),config!B$11, , ,"rep"))="Yes",TRUE()))</f>
        <v>1</v>
      </c>
    </row>
    <row r="129" spans="1:11" x14ac:dyDescent="0.2">
      <c r="A129" s="4">
        <f>rep!A129</f>
        <v>42863.463283669</v>
      </c>
      <c r="B129" s="5" t="str">
        <f ca="1">INDIRECT(ADDRESS(ROW(A129),config!B$1, , ,"rep"))</f>
        <v>Français</v>
      </c>
      <c r="C129" s="6" t="str">
        <f ca="1">IF(B129="Français",INDIRECT(ADDRESS(ROW(A129),config!C$3, , ,"rep")),INDIRECT(ADDRESS(ROW(A129),config!B$3, , ,"rep")))</f>
        <v>36-50</v>
      </c>
      <c r="D129" s="7" t="b">
        <f ca="1">IF(B129="Français",IF(INDIRECT(ADDRESS(ROW(A129),config!C$4, , ,"rep"))="Oui",TRUE()),IF(INDIRECT(ADDRESS(ROW(A129),config!B$4, , ,"rep"))="Yes",TRUE()))</f>
        <v>1</v>
      </c>
      <c r="E129" s="7" t="b">
        <f ca="1">IF(B129="Français",IF(INDIRECT(ADDRESS(ROW(A129),config!C$5, , ,"rep"))="Oui",TRUE()),IF(INDIRECT(ADDRESS(ROW(A129),config!B$5, , ,"rep"))="Yes",TRUE()))</f>
        <v>1</v>
      </c>
      <c r="F129" t="b">
        <f ca="1">IF(B129="Français",IF(INDIRECT(ADDRESS(ROW(A129),config!C$6, , ,"rep"))="Oui",TRUE()),IF(INDIRECT(ADDRESS(ROW(A129),config!B$6, , ,"rep"))="Yes",TRUE()))</f>
        <v>1</v>
      </c>
      <c r="G129" t="b">
        <f ca="1">IF(B129="Français",IF(INDIRECT(ADDRESS(ROW(A129),config!C$7, , ,"rep"))="Oui",TRUE()),IF(INDIRECT(ADDRESS(ROW(A129),config!B$7, , ,"rep"))="Yes",TRUE()))</f>
        <v>1</v>
      </c>
      <c r="H129" t="b">
        <f ca="1">IF(B129="Français",IF(INDIRECT(ADDRESS(ROW(A129),config!C$8, , ,"rep"))="Oui",TRUE()),IF(INDIRECT(ADDRESS(ROW(A129),config!B$8, , ,"rep"))="Yes",TRUE()))</f>
        <v>1</v>
      </c>
      <c r="I129" t="b">
        <f ca="1">IF(B129="Français",IF(INDIRECT(ADDRESS(ROW(A129),config!C$9, , ,"rep"))="Oui",TRUE()),IF(INDIRECT(ADDRESS(ROW(A129),config!B$9, , ,"rep"))="Yes",TRUE()))</f>
        <v>1</v>
      </c>
      <c r="J129">
        <f ca="1">IF(B129="Français",INDIRECT(ADDRESS(ROW(A129),config!C$10, , ,"rep")),INDIRECT(ADDRESS(ROW(A129),config!B$10, , ,"rep")))</f>
        <v>0.1</v>
      </c>
      <c r="K129" s="5" t="b">
        <f ca="1">IF(B129="Français",IF(INDIRECT(ADDRESS(ROW(A129),config!C$11, , ,"rep"))="Oui",TRUE()),IF(INDIRECT(ADDRESS(ROW(A129),config!B$11, , ,"rep"))="Yes",TRUE()))</f>
        <v>1</v>
      </c>
    </row>
    <row r="130" spans="1:11" x14ac:dyDescent="0.2">
      <c r="A130" s="4">
        <f>rep!A130</f>
        <v>42863.466995555602</v>
      </c>
      <c r="B130" s="5" t="str">
        <f ca="1">INDIRECT(ADDRESS(ROW(A130),config!B$1, , ,"rep"))</f>
        <v>Français</v>
      </c>
      <c r="C130" s="6" t="str">
        <f ca="1">IF(B130="Français",INDIRECT(ADDRESS(ROW(A130),config!C$3, , ,"rep")),INDIRECT(ADDRESS(ROW(A130),config!B$3, , ,"rep")))</f>
        <v>51 et plus</v>
      </c>
      <c r="D130" s="7" t="b">
        <f ca="1">IF(B130="Français",IF(INDIRECT(ADDRESS(ROW(A130),config!C$4, , ,"rep"))="Oui",TRUE()),IF(INDIRECT(ADDRESS(ROW(A130),config!B$4, , ,"rep"))="Yes",TRUE()))</f>
        <v>1</v>
      </c>
      <c r="E130" s="7" t="b">
        <f ca="1">IF(B130="Français",IF(INDIRECT(ADDRESS(ROW(A130),config!C$5, , ,"rep"))="Oui",TRUE()),IF(INDIRECT(ADDRESS(ROW(A130),config!B$5, , ,"rep"))="Yes",TRUE()))</f>
        <v>1</v>
      </c>
      <c r="F130" t="b">
        <f ca="1">IF(B130="Français",IF(INDIRECT(ADDRESS(ROW(A130),config!C$6, , ,"rep"))="Oui",TRUE()),IF(INDIRECT(ADDRESS(ROW(A130),config!B$6, , ,"rep"))="Yes",TRUE()))</f>
        <v>1</v>
      </c>
      <c r="G130" t="b">
        <f ca="1">IF(B130="Français",IF(INDIRECT(ADDRESS(ROW(A130),config!C$7, , ,"rep"))="Oui",TRUE()),IF(INDIRECT(ADDRESS(ROW(A130),config!B$7, , ,"rep"))="Yes",TRUE()))</f>
        <v>1</v>
      </c>
      <c r="H130" t="b">
        <f ca="1">IF(B130="Français",IF(INDIRECT(ADDRESS(ROW(A130),config!C$8, , ,"rep"))="Oui",TRUE()),IF(INDIRECT(ADDRESS(ROW(A130),config!B$8, , ,"rep"))="Yes",TRUE()))</f>
        <v>1</v>
      </c>
      <c r="I130" t="b">
        <f ca="1">IF(B130="Français",IF(INDIRECT(ADDRESS(ROW(A130),config!C$9, , ,"rep"))="Oui",TRUE()),IF(INDIRECT(ADDRESS(ROW(A130),config!B$9, , ,"rep"))="Yes",TRUE()))</f>
        <v>1</v>
      </c>
      <c r="J130">
        <f ca="1">IF(B130="Français",INDIRECT(ADDRESS(ROW(A130),config!C$10, , ,"rep")),INDIRECT(ADDRESS(ROW(A130),config!B$10, , ,"rep")))</f>
        <v>0.15</v>
      </c>
      <c r="K130" s="5" t="b">
        <f ca="1">IF(B130="Français",IF(INDIRECT(ADDRESS(ROW(A130),config!C$11, , ,"rep"))="Oui",TRUE()),IF(INDIRECT(ADDRESS(ROW(A130),config!B$11, , ,"rep"))="Yes",TRUE()))</f>
        <v>0</v>
      </c>
    </row>
    <row r="131" spans="1:11" x14ac:dyDescent="0.2">
      <c r="A131" s="4">
        <f>rep!A131</f>
        <v>42863.469474305602</v>
      </c>
      <c r="B131" s="5" t="str">
        <f ca="1">INDIRECT(ADDRESS(ROW(A131),config!B$1, , ,"rep"))</f>
        <v>Français</v>
      </c>
      <c r="C131" s="6" t="str">
        <f ca="1">IF(B131="Français",INDIRECT(ADDRESS(ROW(A131),config!C$3, , ,"rep")),INDIRECT(ADDRESS(ROW(A131),config!B$3, , ,"rep")))</f>
        <v>26-35</v>
      </c>
      <c r="D131" s="7" t="b">
        <f ca="1">IF(B131="Français",IF(INDIRECT(ADDRESS(ROW(A131),config!C$4, , ,"rep"))="Oui",TRUE()),IF(INDIRECT(ADDRESS(ROW(A131),config!B$4, , ,"rep"))="Yes",TRUE()))</f>
        <v>1</v>
      </c>
      <c r="E131" s="7" t="b">
        <f ca="1">IF(B131="Français",IF(INDIRECT(ADDRESS(ROW(A131),config!C$5, , ,"rep"))="Oui",TRUE()),IF(INDIRECT(ADDRESS(ROW(A131),config!B$5, , ,"rep"))="Yes",TRUE()))</f>
        <v>1</v>
      </c>
      <c r="F131" t="b">
        <f ca="1">IF(B131="Français",IF(INDIRECT(ADDRESS(ROW(A131),config!C$6, , ,"rep"))="Oui",TRUE()),IF(INDIRECT(ADDRESS(ROW(A131),config!B$6, , ,"rep"))="Yes",TRUE()))</f>
        <v>1</v>
      </c>
      <c r="G131" t="b">
        <f ca="1">IF(B131="Français",IF(INDIRECT(ADDRESS(ROW(A131),config!C$7, , ,"rep"))="Oui",TRUE()),IF(INDIRECT(ADDRESS(ROW(A131),config!B$7, , ,"rep"))="Yes",TRUE()))</f>
        <v>1</v>
      </c>
      <c r="H131" t="b">
        <f ca="1">IF(B131="Français",IF(INDIRECT(ADDRESS(ROW(A131),config!C$8, , ,"rep"))="Oui",TRUE()),IF(INDIRECT(ADDRESS(ROW(A131),config!B$8, , ,"rep"))="Yes",TRUE()))</f>
        <v>0</v>
      </c>
      <c r="I131" t="b">
        <f ca="1">IF(B131="Français",IF(INDIRECT(ADDRESS(ROW(A131),config!C$9, , ,"rep"))="Oui",TRUE()),IF(INDIRECT(ADDRESS(ROW(A131),config!B$9, , ,"rep"))="Yes",TRUE()))</f>
        <v>0</v>
      </c>
      <c r="J131">
        <f ca="1">IF(B131="Français",INDIRECT(ADDRESS(ROW(A131),config!C$10, , ,"rep")),INDIRECT(ADDRESS(ROW(A131),config!B$10, , ,"rep")))</f>
        <v>0</v>
      </c>
      <c r="K131" s="5" t="b">
        <f ca="1">IF(B131="Français",IF(INDIRECT(ADDRESS(ROW(A131),config!C$11, , ,"rep"))="Oui",TRUE()),IF(INDIRECT(ADDRESS(ROW(A131),config!B$11, , ,"rep"))="Yes",TRUE()))</f>
        <v>0</v>
      </c>
    </row>
    <row r="132" spans="1:11" x14ac:dyDescent="0.2">
      <c r="A132" s="4">
        <f>rep!A132</f>
        <v>42863.488429791701</v>
      </c>
      <c r="B132" s="5" t="str">
        <f ca="1">INDIRECT(ADDRESS(ROW(A132),config!B$1, , ,"rep"))</f>
        <v>Français</v>
      </c>
      <c r="C132" s="6" t="str">
        <f ca="1">IF(B132="Français",INDIRECT(ADDRESS(ROW(A132),config!C$3, , ,"rep")),INDIRECT(ADDRESS(ROW(A132),config!B$3, , ,"rep")))</f>
        <v>36-50</v>
      </c>
      <c r="D132" s="7" t="b">
        <f ca="1">IF(B132="Français",IF(INDIRECT(ADDRESS(ROW(A132),config!C$4, , ,"rep"))="Oui",TRUE()),IF(INDIRECT(ADDRESS(ROW(A132),config!B$4, , ,"rep"))="Yes",TRUE()))</f>
        <v>0</v>
      </c>
      <c r="E132" s="7" t="b">
        <f ca="1">IF(B132="Français",IF(INDIRECT(ADDRESS(ROW(A132),config!C$5, , ,"rep"))="Oui",TRUE()),IF(INDIRECT(ADDRESS(ROW(A132),config!B$5, , ,"rep"))="Yes",TRUE()))</f>
        <v>0</v>
      </c>
      <c r="F132" t="b">
        <f ca="1">IF(B132="Français",IF(INDIRECT(ADDRESS(ROW(A132),config!C$6, , ,"rep"))="Oui",TRUE()),IF(INDIRECT(ADDRESS(ROW(A132),config!B$6, , ,"rep"))="Yes",TRUE()))</f>
        <v>1</v>
      </c>
      <c r="G132" t="b">
        <f ca="1">IF(B132="Français",IF(INDIRECT(ADDRESS(ROW(A132),config!C$7, , ,"rep"))="Oui",TRUE()),IF(INDIRECT(ADDRESS(ROW(A132),config!B$7, , ,"rep"))="Yes",TRUE()))</f>
        <v>1</v>
      </c>
      <c r="H132" t="b">
        <f ca="1">IF(B132="Français",IF(INDIRECT(ADDRESS(ROW(A132),config!C$8, , ,"rep"))="Oui",TRUE()),IF(INDIRECT(ADDRESS(ROW(A132),config!B$8, , ,"rep"))="Yes",TRUE()))</f>
        <v>1</v>
      </c>
      <c r="I132" t="b">
        <f ca="1">IF(B132="Français",IF(INDIRECT(ADDRESS(ROW(A132),config!C$9, , ,"rep"))="Oui",TRUE()),IF(INDIRECT(ADDRESS(ROW(A132),config!B$9, , ,"rep"))="Yes",TRUE()))</f>
        <v>1</v>
      </c>
      <c r="J132">
        <f ca="1">IF(B132="Français",INDIRECT(ADDRESS(ROW(A132),config!C$10, , ,"rep")),INDIRECT(ADDRESS(ROW(A132),config!B$10, , ,"rep")))</f>
        <v>0.05</v>
      </c>
      <c r="K132" s="5" t="b">
        <f ca="1">IF(B132="Français",IF(INDIRECT(ADDRESS(ROW(A132),config!C$11, , ,"rep"))="Oui",TRUE()),IF(INDIRECT(ADDRESS(ROW(A132),config!B$11, , ,"rep"))="Yes",TRUE()))</f>
        <v>1</v>
      </c>
    </row>
    <row r="133" spans="1:11" x14ac:dyDescent="0.2">
      <c r="A133" s="4">
        <f>rep!A133</f>
        <v>42863.491987673602</v>
      </c>
      <c r="B133" s="5" t="str">
        <f ca="1">INDIRECT(ADDRESS(ROW(A133),config!B$1, , ,"rep"))</f>
        <v>Français</v>
      </c>
      <c r="C133" s="6" t="str">
        <f ca="1">IF(B133="Français",INDIRECT(ADDRESS(ROW(A133),config!C$3, , ,"rep")),INDIRECT(ADDRESS(ROW(A133),config!B$3, , ,"rep")))</f>
        <v>51 et plus</v>
      </c>
      <c r="D133" s="7" t="b">
        <f ca="1">IF(B133="Français",IF(INDIRECT(ADDRESS(ROW(A133),config!C$4, , ,"rep"))="Oui",TRUE()),IF(INDIRECT(ADDRESS(ROW(A133),config!B$4, , ,"rep"))="Yes",TRUE()))</f>
        <v>0</v>
      </c>
      <c r="E133" s="7" t="b">
        <f ca="1">IF(B133="Français",IF(INDIRECT(ADDRESS(ROW(A133),config!C$5, , ,"rep"))="Oui",TRUE()),IF(INDIRECT(ADDRESS(ROW(A133),config!B$5, , ,"rep"))="Yes",TRUE()))</f>
        <v>0</v>
      </c>
      <c r="F133" t="b">
        <f ca="1">IF(B133="Français",IF(INDIRECT(ADDRESS(ROW(A133),config!C$6, , ,"rep"))="Oui",TRUE()),IF(INDIRECT(ADDRESS(ROW(A133),config!B$6, , ,"rep"))="Yes",TRUE()))</f>
        <v>1</v>
      </c>
      <c r="G133" t="b">
        <f ca="1">IF(B133="Français",IF(INDIRECT(ADDRESS(ROW(A133),config!C$7, , ,"rep"))="Oui",TRUE()),IF(INDIRECT(ADDRESS(ROW(A133),config!B$7, , ,"rep"))="Yes",TRUE()))</f>
        <v>1</v>
      </c>
      <c r="H133" t="b">
        <f ca="1">IF(B133="Français",IF(INDIRECT(ADDRESS(ROW(A133),config!C$8, , ,"rep"))="Oui",TRUE()),IF(INDIRECT(ADDRESS(ROW(A133),config!B$8, , ,"rep"))="Yes",TRUE()))</f>
        <v>1</v>
      </c>
      <c r="I133" t="b">
        <f ca="1">IF(B133="Français",IF(INDIRECT(ADDRESS(ROW(A133),config!C$9, , ,"rep"))="Oui",TRUE()),IF(INDIRECT(ADDRESS(ROW(A133),config!B$9, , ,"rep"))="Yes",TRUE()))</f>
        <v>1</v>
      </c>
      <c r="J133">
        <f ca="1">IF(B133="Français",INDIRECT(ADDRESS(ROW(A133),config!C$10, , ,"rep")),INDIRECT(ADDRESS(ROW(A133),config!B$10, , ,"rep")))</f>
        <v>0.15</v>
      </c>
      <c r="K133" s="5" t="b">
        <f ca="1">IF(B133="Français",IF(INDIRECT(ADDRESS(ROW(A133),config!C$11, , ,"rep"))="Oui",TRUE()),IF(INDIRECT(ADDRESS(ROW(A133),config!B$11, , ,"rep"))="Yes",TRUE()))</f>
        <v>1</v>
      </c>
    </row>
    <row r="134" spans="1:11" x14ac:dyDescent="0.2">
      <c r="A134" s="4">
        <f>rep!A134</f>
        <v>42863.497071747697</v>
      </c>
      <c r="B134" s="5" t="str">
        <f ca="1">INDIRECT(ADDRESS(ROW(A134),config!B$1, , ,"rep"))</f>
        <v>Français</v>
      </c>
      <c r="C134" s="6" t="str">
        <f ca="1">IF(B134="Français",INDIRECT(ADDRESS(ROW(A134),config!C$3, , ,"rep")),INDIRECT(ADDRESS(ROW(A134),config!B$3, , ,"rep")))</f>
        <v>51 et plus</v>
      </c>
      <c r="D134" s="7" t="b">
        <f ca="1">IF(B134="Français",IF(INDIRECT(ADDRESS(ROW(A134),config!C$4, , ,"rep"))="Oui",TRUE()),IF(INDIRECT(ADDRESS(ROW(A134),config!B$4, , ,"rep"))="Yes",TRUE()))</f>
        <v>1</v>
      </c>
      <c r="E134" s="7" t="b">
        <f ca="1">IF(B134="Français",IF(INDIRECT(ADDRESS(ROW(A134),config!C$5, , ,"rep"))="Oui",TRUE()),IF(INDIRECT(ADDRESS(ROW(A134),config!B$5, , ,"rep"))="Yes",TRUE()))</f>
        <v>1</v>
      </c>
      <c r="F134" t="b">
        <f ca="1">IF(B134="Français",IF(INDIRECT(ADDRESS(ROW(A134),config!C$6, , ,"rep"))="Oui",TRUE()),IF(INDIRECT(ADDRESS(ROW(A134),config!B$6, , ,"rep"))="Yes",TRUE()))</f>
        <v>1</v>
      </c>
      <c r="G134" t="b">
        <f ca="1">IF(B134="Français",IF(INDIRECT(ADDRESS(ROW(A134),config!C$7, , ,"rep"))="Oui",TRUE()),IF(INDIRECT(ADDRESS(ROW(A134),config!B$7, , ,"rep"))="Yes",TRUE()))</f>
        <v>1</v>
      </c>
      <c r="H134" t="b">
        <f ca="1">IF(B134="Français",IF(INDIRECT(ADDRESS(ROW(A134),config!C$8, , ,"rep"))="Oui",TRUE()),IF(INDIRECT(ADDRESS(ROW(A134),config!B$8, , ,"rep"))="Yes",TRUE()))</f>
        <v>1</v>
      </c>
      <c r="I134" t="b">
        <f ca="1">IF(B134="Français",IF(INDIRECT(ADDRESS(ROW(A134),config!C$9, , ,"rep"))="Oui",TRUE()),IF(INDIRECT(ADDRESS(ROW(A134),config!B$9, , ,"rep"))="Yes",TRUE()))</f>
        <v>1</v>
      </c>
      <c r="J134">
        <f ca="1">IF(B134="Français",INDIRECT(ADDRESS(ROW(A134),config!C$10, , ,"rep")),INDIRECT(ADDRESS(ROW(A134),config!B$10, , ,"rep")))</f>
        <v>0.5</v>
      </c>
      <c r="K134" s="5" t="b">
        <f ca="1">IF(B134="Français",IF(INDIRECT(ADDRESS(ROW(A134),config!C$11, , ,"rep"))="Oui",TRUE()),IF(INDIRECT(ADDRESS(ROW(A134),config!B$11, , ,"rep"))="Yes",TRUE()))</f>
        <v>1</v>
      </c>
    </row>
    <row r="135" spans="1:11" x14ac:dyDescent="0.2">
      <c r="A135" s="4">
        <f>rep!A135</f>
        <v>42863.4977535301</v>
      </c>
      <c r="B135" s="5" t="str">
        <f ca="1">INDIRECT(ADDRESS(ROW(A135),config!B$1, , ,"rep"))</f>
        <v>Français</v>
      </c>
      <c r="C135" s="6" t="str">
        <f ca="1">IF(B135="Français",INDIRECT(ADDRESS(ROW(A135),config!C$3, , ,"rep")),INDIRECT(ADDRESS(ROW(A135),config!B$3, , ,"rep")))</f>
        <v>51 et plus</v>
      </c>
      <c r="D135" s="7" t="b">
        <f ca="1">IF(B135="Français",IF(INDIRECT(ADDRESS(ROW(A135),config!C$4, , ,"rep"))="Oui",TRUE()),IF(INDIRECT(ADDRESS(ROW(A135),config!B$4, , ,"rep"))="Yes",TRUE()))</f>
        <v>1</v>
      </c>
      <c r="E135" s="7" t="b">
        <f ca="1">IF(B135="Français",IF(INDIRECT(ADDRESS(ROW(A135),config!C$5, , ,"rep"))="Oui",TRUE()),IF(INDIRECT(ADDRESS(ROW(A135),config!B$5, , ,"rep"))="Yes",TRUE()))</f>
        <v>1</v>
      </c>
      <c r="F135" t="b">
        <f ca="1">IF(B135="Français",IF(INDIRECT(ADDRESS(ROW(A135),config!C$6, , ,"rep"))="Oui",TRUE()),IF(INDIRECT(ADDRESS(ROW(A135),config!B$6, , ,"rep"))="Yes",TRUE()))</f>
        <v>0</v>
      </c>
      <c r="G135" t="b">
        <f ca="1">IF(B135="Français",IF(INDIRECT(ADDRESS(ROW(A135),config!C$7, , ,"rep"))="Oui",TRUE()),IF(INDIRECT(ADDRESS(ROW(A135),config!B$7, , ,"rep"))="Yes",TRUE()))</f>
        <v>1</v>
      </c>
      <c r="H135" t="b">
        <f ca="1">IF(B135="Français",IF(INDIRECT(ADDRESS(ROW(A135),config!C$8, , ,"rep"))="Oui",TRUE()),IF(INDIRECT(ADDRESS(ROW(A135),config!B$8, , ,"rep"))="Yes",TRUE()))</f>
        <v>0</v>
      </c>
      <c r="I135" t="b">
        <f ca="1">IF(B135="Français",IF(INDIRECT(ADDRESS(ROW(A135),config!C$9, , ,"rep"))="Oui",TRUE()),IF(INDIRECT(ADDRESS(ROW(A135),config!B$9, , ,"rep"))="Yes",TRUE()))</f>
        <v>0</v>
      </c>
      <c r="J135">
        <f ca="1">IF(B135="Français",INDIRECT(ADDRESS(ROW(A135),config!C$10, , ,"rep")),INDIRECT(ADDRESS(ROW(A135),config!B$10, , ,"rep")))</f>
        <v>0</v>
      </c>
      <c r="K135" s="5" t="b">
        <f ca="1">IF(B135="Français",IF(INDIRECT(ADDRESS(ROW(A135),config!C$11, , ,"rep"))="Oui",TRUE()),IF(INDIRECT(ADDRESS(ROW(A135),config!B$11, , ,"rep"))="Yes",TRUE()))</f>
        <v>0</v>
      </c>
    </row>
    <row r="136" spans="1:11" x14ac:dyDescent="0.2">
      <c r="A136" s="4">
        <f>rep!A136</f>
        <v>42863.503018541698</v>
      </c>
      <c r="B136" s="5" t="str">
        <f ca="1">INDIRECT(ADDRESS(ROW(A136),config!B$1, , ,"rep"))</f>
        <v>Français</v>
      </c>
      <c r="C136" s="6" t="str">
        <f ca="1">IF(B136="Français",INDIRECT(ADDRESS(ROW(A136),config!C$3, , ,"rep")),INDIRECT(ADDRESS(ROW(A136),config!B$3, , ,"rep")))</f>
        <v>26-35</v>
      </c>
      <c r="D136" s="7" t="b">
        <f ca="1">IF(B136="Français",IF(INDIRECT(ADDRESS(ROW(A136),config!C$4, , ,"rep"))="Oui",TRUE()),IF(INDIRECT(ADDRESS(ROW(A136),config!B$4, , ,"rep"))="Yes",TRUE()))</f>
        <v>1</v>
      </c>
      <c r="E136" s="7" t="b">
        <f ca="1">IF(B136="Français",IF(INDIRECT(ADDRESS(ROW(A136),config!C$5, , ,"rep"))="Oui",TRUE()),IF(INDIRECT(ADDRESS(ROW(A136),config!B$5, , ,"rep"))="Yes",TRUE()))</f>
        <v>1</v>
      </c>
      <c r="F136" t="b">
        <f ca="1">IF(B136="Français",IF(INDIRECT(ADDRESS(ROW(A136),config!C$6, , ,"rep"))="Oui",TRUE()),IF(INDIRECT(ADDRESS(ROW(A136),config!B$6, , ,"rep"))="Yes",TRUE()))</f>
        <v>1</v>
      </c>
      <c r="G136" t="b">
        <f ca="1">IF(B136="Français",IF(INDIRECT(ADDRESS(ROW(A136),config!C$7, , ,"rep"))="Oui",TRUE()),IF(INDIRECT(ADDRESS(ROW(A136),config!B$7, , ,"rep"))="Yes",TRUE()))</f>
        <v>1</v>
      </c>
      <c r="H136" t="b">
        <f ca="1">IF(B136="Français",IF(INDIRECT(ADDRESS(ROW(A136),config!C$8, , ,"rep"))="Oui",TRUE()),IF(INDIRECT(ADDRESS(ROW(A136),config!B$8, , ,"rep"))="Yes",TRUE()))</f>
        <v>1</v>
      </c>
      <c r="I136" t="b">
        <f ca="1">IF(B136="Français",IF(INDIRECT(ADDRESS(ROW(A136),config!C$9, , ,"rep"))="Oui",TRUE()),IF(INDIRECT(ADDRESS(ROW(A136),config!B$9, , ,"rep"))="Yes",TRUE()))</f>
        <v>1</v>
      </c>
      <c r="J136">
        <f ca="1">IF(B136="Français",INDIRECT(ADDRESS(ROW(A136),config!C$10, , ,"rep")),INDIRECT(ADDRESS(ROW(A136),config!B$10, , ,"rep")))</f>
        <v>0.3</v>
      </c>
      <c r="K136" s="5" t="b">
        <f ca="1">IF(B136="Français",IF(INDIRECT(ADDRESS(ROW(A136),config!C$11, , ,"rep"))="Oui",TRUE()),IF(INDIRECT(ADDRESS(ROW(A136),config!B$11, , ,"rep"))="Yes",TRUE()))</f>
        <v>1</v>
      </c>
    </row>
    <row r="137" spans="1:11" x14ac:dyDescent="0.2">
      <c r="A137" s="4">
        <f>rep!A137</f>
        <v>42863.510660624997</v>
      </c>
      <c r="B137" s="5" t="str">
        <f ca="1">INDIRECT(ADDRESS(ROW(A137),config!B$1, , ,"rep"))</f>
        <v>Français</v>
      </c>
      <c r="C137" s="6" t="str">
        <f ca="1">IF(B137="Français",INDIRECT(ADDRESS(ROW(A137),config!C$3, , ,"rep")),INDIRECT(ADDRESS(ROW(A137),config!B$3, , ,"rep")))</f>
        <v>36-50</v>
      </c>
      <c r="D137" s="7" t="b">
        <f ca="1">IF(B137="Français",IF(INDIRECT(ADDRESS(ROW(A137),config!C$4, , ,"rep"))="Oui",TRUE()),IF(INDIRECT(ADDRESS(ROW(A137),config!B$4, , ,"rep"))="Yes",TRUE()))</f>
        <v>0</v>
      </c>
      <c r="E137" s="7" t="b">
        <f ca="1">IF(B137="Français",IF(INDIRECT(ADDRESS(ROW(A137),config!C$5, , ,"rep"))="Oui",TRUE()),IF(INDIRECT(ADDRESS(ROW(A137),config!B$5, , ,"rep"))="Yes",TRUE()))</f>
        <v>0</v>
      </c>
      <c r="F137" t="b">
        <f ca="1">IF(B137="Français",IF(INDIRECT(ADDRESS(ROW(A137),config!C$6, , ,"rep"))="Oui",TRUE()),IF(INDIRECT(ADDRESS(ROW(A137),config!B$6, , ,"rep"))="Yes",TRUE()))</f>
        <v>1</v>
      </c>
      <c r="G137" t="b">
        <f ca="1">IF(B137="Français",IF(INDIRECT(ADDRESS(ROW(A137),config!C$7, , ,"rep"))="Oui",TRUE()),IF(INDIRECT(ADDRESS(ROW(A137),config!B$7, , ,"rep"))="Yes",TRUE()))</f>
        <v>1</v>
      </c>
      <c r="H137" t="b">
        <f ca="1">IF(B137="Français",IF(INDIRECT(ADDRESS(ROW(A137),config!C$8, , ,"rep"))="Oui",TRUE()),IF(INDIRECT(ADDRESS(ROW(A137),config!B$8, , ,"rep"))="Yes",TRUE()))</f>
        <v>1</v>
      </c>
      <c r="I137" t="b">
        <f ca="1">IF(B137="Français",IF(INDIRECT(ADDRESS(ROW(A137),config!C$9, , ,"rep"))="Oui",TRUE()),IF(INDIRECT(ADDRESS(ROW(A137),config!B$9, , ,"rep"))="Yes",TRUE()))</f>
        <v>1</v>
      </c>
      <c r="J137">
        <f ca="1">IF(B137="Français",INDIRECT(ADDRESS(ROW(A137),config!C$10, , ,"rep")),INDIRECT(ADDRESS(ROW(A137),config!B$10, , ,"rep")))</f>
        <v>0.2</v>
      </c>
      <c r="K137" s="5" t="b">
        <f ca="1">IF(B137="Français",IF(INDIRECT(ADDRESS(ROW(A137),config!C$11, , ,"rep"))="Oui",TRUE()),IF(INDIRECT(ADDRESS(ROW(A137),config!B$11, , ,"rep"))="Yes",TRUE()))</f>
        <v>1</v>
      </c>
    </row>
    <row r="138" spans="1:11" x14ac:dyDescent="0.2">
      <c r="A138" s="4">
        <f>rep!A138</f>
        <v>42863.518916979199</v>
      </c>
      <c r="B138" s="5" t="str">
        <f ca="1">INDIRECT(ADDRESS(ROW(A138),config!B$1, , ,"rep"))</f>
        <v>Français</v>
      </c>
      <c r="C138" s="6" t="str">
        <f ca="1">IF(B138="Français",INDIRECT(ADDRESS(ROW(A138),config!C$3, , ,"rep")),INDIRECT(ADDRESS(ROW(A138),config!B$3, , ,"rep")))</f>
        <v>36-50</v>
      </c>
      <c r="D138" s="7" t="b">
        <f ca="1">IF(B138="Français",IF(INDIRECT(ADDRESS(ROW(A138),config!C$4, , ,"rep"))="Oui",TRUE()),IF(INDIRECT(ADDRESS(ROW(A138),config!B$4, , ,"rep"))="Yes",TRUE()))</f>
        <v>0</v>
      </c>
      <c r="E138" s="7" t="b">
        <f ca="1">IF(B138="Français",IF(INDIRECT(ADDRESS(ROW(A138),config!C$5, , ,"rep"))="Oui",TRUE()),IF(INDIRECT(ADDRESS(ROW(A138),config!B$5, , ,"rep"))="Yes",TRUE()))</f>
        <v>1</v>
      </c>
      <c r="F138" t="b">
        <f ca="1">IF(B138="Français",IF(INDIRECT(ADDRESS(ROW(A138),config!C$6, , ,"rep"))="Oui",TRUE()),IF(INDIRECT(ADDRESS(ROW(A138),config!B$6, , ,"rep"))="Yes",TRUE()))</f>
        <v>0</v>
      </c>
      <c r="G138" t="b">
        <f ca="1">IF(B138="Français",IF(INDIRECT(ADDRESS(ROW(A138),config!C$7, , ,"rep"))="Oui",TRUE()),IF(INDIRECT(ADDRESS(ROW(A138),config!B$7, , ,"rep"))="Yes",TRUE()))</f>
        <v>1</v>
      </c>
      <c r="H138" t="b">
        <f ca="1">IF(B138="Français",IF(INDIRECT(ADDRESS(ROW(A138),config!C$8, , ,"rep"))="Oui",TRUE()),IF(INDIRECT(ADDRESS(ROW(A138),config!B$8, , ,"rep"))="Yes",TRUE()))</f>
        <v>1</v>
      </c>
      <c r="I138" t="b">
        <f ca="1">IF(B138="Français",IF(INDIRECT(ADDRESS(ROW(A138),config!C$9, , ,"rep"))="Oui",TRUE()),IF(INDIRECT(ADDRESS(ROW(A138),config!B$9, , ,"rep"))="Yes",TRUE()))</f>
        <v>1</v>
      </c>
      <c r="J138">
        <f ca="1">IF(B138="Français",INDIRECT(ADDRESS(ROW(A138),config!C$10, , ,"rep")),INDIRECT(ADDRESS(ROW(A138),config!B$10, , ,"rep")))</f>
        <v>0</v>
      </c>
      <c r="K138" s="5" t="b">
        <f ca="1">IF(B138="Français",IF(INDIRECT(ADDRESS(ROW(A138),config!C$11, , ,"rep"))="Oui",TRUE()),IF(INDIRECT(ADDRESS(ROW(A138),config!B$11, , ,"rep"))="Yes",TRUE()))</f>
        <v>1</v>
      </c>
    </row>
    <row r="139" spans="1:11" x14ac:dyDescent="0.2">
      <c r="A139" s="4">
        <f>rep!A139</f>
        <v>42863.556520034697</v>
      </c>
      <c r="B139" s="5" t="str">
        <f ca="1">INDIRECT(ADDRESS(ROW(A139),config!B$1, , ,"rep"))</f>
        <v>Français</v>
      </c>
      <c r="C139" s="6" t="str">
        <f ca="1">IF(B139="Français",INDIRECT(ADDRESS(ROW(A139),config!C$3, , ,"rep")),INDIRECT(ADDRESS(ROW(A139),config!B$3, , ,"rep")))</f>
        <v>26-35</v>
      </c>
      <c r="D139" s="7" t="b">
        <f ca="1">IF(B139="Français",IF(INDIRECT(ADDRESS(ROW(A139),config!C$4, , ,"rep"))="Oui",TRUE()),IF(INDIRECT(ADDRESS(ROW(A139),config!B$4, , ,"rep"))="Yes",TRUE()))</f>
        <v>1</v>
      </c>
      <c r="E139" s="7" t="b">
        <f ca="1">IF(B139="Français",IF(INDIRECT(ADDRESS(ROW(A139),config!C$5, , ,"rep"))="Oui",TRUE()),IF(INDIRECT(ADDRESS(ROW(A139),config!B$5, , ,"rep"))="Yes",TRUE()))</f>
        <v>1</v>
      </c>
      <c r="F139" t="b">
        <f ca="1">IF(B139="Français",IF(INDIRECT(ADDRESS(ROW(A139),config!C$6, , ,"rep"))="Oui",TRUE()),IF(INDIRECT(ADDRESS(ROW(A139),config!B$6, , ,"rep"))="Yes",TRUE()))</f>
        <v>0</v>
      </c>
      <c r="G139" t="b">
        <f ca="1">IF(B139="Français",IF(INDIRECT(ADDRESS(ROW(A139),config!C$7, , ,"rep"))="Oui",TRUE()),IF(INDIRECT(ADDRESS(ROW(A139),config!B$7, , ,"rep"))="Yes",TRUE()))</f>
        <v>1</v>
      </c>
      <c r="H139" t="b">
        <f ca="1">IF(B139="Français",IF(INDIRECT(ADDRESS(ROW(A139),config!C$8, , ,"rep"))="Oui",TRUE()),IF(INDIRECT(ADDRESS(ROW(A139),config!B$8, , ,"rep"))="Yes",TRUE()))</f>
        <v>1</v>
      </c>
      <c r="I139" t="b">
        <f ca="1">IF(B139="Français",IF(INDIRECT(ADDRESS(ROW(A139),config!C$9, , ,"rep"))="Oui",TRUE()),IF(INDIRECT(ADDRESS(ROW(A139),config!B$9, , ,"rep"))="Yes",TRUE()))</f>
        <v>0</v>
      </c>
      <c r="J139">
        <f ca="1">IF(B139="Français",INDIRECT(ADDRESS(ROW(A139),config!C$10, , ,"rep")),INDIRECT(ADDRESS(ROW(A139),config!B$10, , ,"rep")))</f>
        <v>1</v>
      </c>
      <c r="K139" s="5" t="b">
        <f ca="1">IF(B139="Français",IF(INDIRECT(ADDRESS(ROW(A139),config!C$11, , ,"rep"))="Oui",TRUE()),IF(INDIRECT(ADDRESS(ROW(A139),config!B$11, , ,"rep"))="Yes",TRUE()))</f>
        <v>1</v>
      </c>
    </row>
    <row r="140" spans="1:11" x14ac:dyDescent="0.2">
      <c r="A140" s="4">
        <f>rep!A140</f>
        <v>42863.559195150498</v>
      </c>
      <c r="B140" s="5" t="str">
        <f ca="1">INDIRECT(ADDRESS(ROW(A140),config!B$1, , ,"rep"))</f>
        <v>Français</v>
      </c>
      <c r="C140" s="6" t="str">
        <f ca="1">IF(B140="Français",INDIRECT(ADDRESS(ROW(A140),config!C$3, , ,"rep")),INDIRECT(ADDRESS(ROW(A140),config!B$3, , ,"rep")))</f>
        <v>51 et plus</v>
      </c>
      <c r="D140" s="7" t="b">
        <f ca="1">IF(B140="Français",IF(INDIRECT(ADDRESS(ROW(A140),config!C$4, , ,"rep"))="Oui",TRUE()),IF(INDIRECT(ADDRESS(ROW(A140),config!B$4, , ,"rep"))="Yes",TRUE()))</f>
        <v>0</v>
      </c>
      <c r="E140" s="7" t="b">
        <f ca="1">IF(B140="Français",IF(INDIRECT(ADDRESS(ROW(A140),config!C$5, , ,"rep"))="Oui",TRUE()),IF(INDIRECT(ADDRESS(ROW(A140),config!B$5, , ,"rep"))="Yes",TRUE()))</f>
        <v>0</v>
      </c>
      <c r="F140" t="b">
        <f ca="1">IF(B140="Français",IF(INDIRECT(ADDRESS(ROW(A140),config!C$6, , ,"rep"))="Oui",TRUE()),IF(INDIRECT(ADDRESS(ROW(A140),config!B$6, , ,"rep"))="Yes",TRUE()))</f>
        <v>1</v>
      </c>
      <c r="G140" t="b">
        <f ca="1">IF(B140="Français",IF(INDIRECT(ADDRESS(ROW(A140),config!C$7, , ,"rep"))="Oui",TRUE()),IF(INDIRECT(ADDRESS(ROW(A140),config!B$7, , ,"rep"))="Yes",TRUE()))</f>
        <v>1</v>
      </c>
      <c r="H140" t="b">
        <f ca="1">IF(B140="Français",IF(INDIRECT(ADDRESS(ROW(A140),config!C$8, , ,"rep"))="Oui",TRUE()),IF(INDIRECT(ADDRESS(ROW(A140),config!B$8, , ,"rep"))="Yes",TRUE()))</f>
        <v>1</v>
      </c>
      <c r="I140" t="b">
        <f ca="1">IF(B140="Français",IF(INDIRECT(ADDRESS(ROW(A140),config!C$9, , ,"rep"))="Oui",TRUE()),IF(INDIRECT(ADDRESS(ROW(A140),config!B$9, , ,"rep"))="Yes",TRUE()))</f>
        <v>0</v>
      </c>
      <c r="J140">
        <f ca="1">IF(B140="Français",INDIRECT(ADDRESS(ROW(A140),config!C$10, , ,"rep")),INDIRECT(ADDRESS(ROW(A140),config!B$10, , ,"rep")))</f>
        <v>0.1</v>
      </c>
      <c r="K140" s="5" t="b">
        <f ca="1">IF(B140="Français",IF(INDIRECT(ADDRESS(ROW(A140),config!C$11, , ,"rep"))="Oui",TRUE()),IF(INDIRECT(ADDRESS(ROW(A140),config!B$11, , ,"rep"))="Yes",TRUE()))</f>
        <v>0</v>
      </c>
    </row>
    <row r="141" spans="1:11" x14ac:dyDescent="0.2">
      <c r="A141" s="4">
        <f>rep!A141</f>
        <v>42863.561849259298</v>
      </c>
      <c r="B141" s="5" t="str">
        <f ca="1">INDIRECT(ADDRESS(ROW(A141),config!B$1, , ,"rep"))</f>
        <v>Français</v>
      </c>
      <c r="C141" s="6" t="str">
        <f ca="1">IF(B141="Français",INDIRECT(ADDRESS(ROW(A141),config!C$3, , ,"rep")),INDIRECT(ADDRESS(ROW(A141),config!B$3, , ,"rep")))</f>
        <v>26-35</v>
      </c>
      <c r="D141" s="7" t="b">
        <f ca="1">IF(B141="Français",IF(INDIRECT(ADDRESS(ROW(A141),config!C$4, , ,"rep"))="Oui",TRUE()),IF(INDIRECT(ADDRESS(ROW(A141),config!B$4, , ,"rep"))="Yes",TRUE()))</f>
        <v>1</v>
      </c>
      <c r="E141" s="7" t="b">
        <f ca="1">IF(B141="Français",IF(INDIRECT(ADDRESS(ROW(A141),config!C$5, , ,"rep"))="Oui",TRUE()),IF(INDIRECT(ADDRESS(ROW(A141),config!B$5, , ,"rep"))="Yes",TRUE()))</f>
        <v>1</v>
      </c>
      <c r="F141" t="b">
        <f ca="1">IF(B141="Français",IF(INDIRECT(ADDRESS(ROW(A141),config!C$6, , ,"rep"))="Oui",TRUE()),IF(INDIRECT(ADDRESS(ROW(A141),config!B$6, , ,"rep"))="Yes",TRUE()))</f>
        <v>0</v>
      </c>
      <c r="G141" t="b">
        <f ca="1">IF(B141="Français",IF(INDIRECT(ADDRESS(ROW(A141),config!C$7, , ,"rep"))="Oui",TRUE()),IF(INDIRECT(ADDRESS(ROW(A141),config!B$7, , ,"rep"))="Yes",TRUE()))</f>
        <v>1</v>
      </c>
      <c r="H141" t="b">
        <f ca="1">IF(B141="Français",IF(INDIRECT(ADDRESS(ROW(A141),config!C$8, , ,"rep"))="Oui",TRUE()),IF(INDIRECT(ADDRESS(ROW(A141),config!B$8, , ,"rep"))="Yes",TRUE()))</f>
        <v>1</v>
      </c>
      <c r="I141" t="b">
        <f ca="1">IF(B141="Français",IF(INDIRECT(ADDRESS(ROW(A141),config!C$9, , ,"rep"))="Oui",TRUE()),IF(INDIRECT(ADDRESS(ROW(A141),config!B$9, , ,"rep"))="Yes",TRUE()))</f>
        <v>0</v>
      </c>
      <c r="J141">
        <f ca="1">IF(B141="Français",INDIRECT(ADDRESS(ROW(A141),config!C$10, , ,"rep")),INDIRECT(ADDRESS(ROW(A141),config!B$10, , ,"rep")))</f>
        <v>1</v>
      </c>
      <c r="K141" s="5" t="b">
        <f ca="1">IF(B141="Français",IF(INDIRECT(ADDRESS(ROW(A141),config!C$11, , ,"rep"))="Oui",TRUE()),IF(INDIRECT(ADDRESS(ROW(A141),config!B$11, , ,"rep"))="Yes",TRUE()))</f>
        <v>1</v>
      </c>
    </row>
    <row r="142" spans="1:11" x14ac:dyDescent="0.2">
      <c r="A142" s="4">
        <f>rep!A142</f>
        <v>42863.563492326401</v>
      </c>
      <c r="B142" s="5" t="str">
        <f ca="1">INDIRECT(ADDRESS(ROW(A142),config!B$1, , ,"rep"))</f>
        <v>Français</v>
      </c>
      <c r="C142" s="6" t="str">
        <f ca="1">IF(B142="Français",INDIRECT(ADDRESS(ROW(A142),config!C$3, , ,"rep")),INDIRECT(ADDRESS(ROW(A142),config!B$3, , ,"rep")))</f>
        <v>26-35</v>
      </c>
      <c r="D142" s="7" t="b">
        <f ca="1">IF(B142="Français",IF(INDIRECT(ADDRESS(ROW(A142),config!C$4, , ,"rep"))="Oui",TRUE()),IF(INDIRECT(ADDRESS(ROW(A142),config!B$4, , ,"rep"))="Yes",TRUE()))</f>
        <v>0</v>
      </c>
      <c r="E142" s="7" t="b">
        <f ca="1">IF(B142="Français",IF(INDIRECT(ADDRESS(ROW(A142),config!C$5, , ,"rep"))="Oui",TRUE()),IF(INDIRECT(ADDRESS(ROW(A142),config!B$5, , ,"rep"))="Yes",TRUE()))</f>
        <v>1</v>
      </c>
      <c r="F142" t="b">
        <f ca="1">IF(B142="Français",IF(INDIRECT(ADDRESS(ROW(A142),config!C$6, , ,"rep"))="Oui",TRUE()),IF(INDIRECT(ADDRESS(ROW(A142),config!B$6, , ,"rep"))="Yes",TRUE()))</f>
        <v>0</v>
      </c>
      <c r="G142" t="b">
        <f ca="1">IF(B142="Français",IF(INDIRECT(ADDRESS(ROW(A142),config!C$7, , ,"rep"))="Oui",TRUE()),IF(INDIRECT(ADDRESS(ROW(A142),config!B$7, , ,"rep"))="Yes",TRUE()))</f>
        <v>1</v>
      </c>
      <c r="H142" t="b">
        <f ca="1">IF(B142="Français",IF(INDIRECT(ADDRESS(ROW(A142),config!C$8, , ,"rep"))="Oui",TRUE()),IF(INDIRECT(ADDRESS(ROW(A142),config!B$8, , ,"rep"))="Yes",TRUE()))</f>
        <v>1</v>
      </c>
      <c r="I142" t="b">
        <f ca="1">IF(B142="Français",IF(INDIRECT(ADDRESS(ROW(A142),config!C$9, , ,"rep"))="Oui",TRUE()),IF(INDIRECT(ADDRESS(ROW(A142),config!B$9, , ,"rep"))="Yes",TRUE()))</f>
        <v>1</v>
      </c>
      <c r="J142">
        <f ca="1">IF(B142="Français",INDIRECT(ADDRESS(ROW(A142),config!C$10, , ,"rep")),INDIRECT(ADDRESS(ROW(A142),config!B$10, , ,"rep")))</f>
        <v>0.1</v>
      </c>
      <c r="K142" s="5" t="b">
        <f ca="1">IF(B142="Français",IF(INDIRECT(ADDRESS(ROW(A142),config!C$11, , ,"rep"))="Oui",TRUE()),IF(INDIRECT(ADDRESS(ROW(A142),config!B$11, , ,"rep"))="Yes",TRUE()))</f>
        <v>1</v>
      </c>
    </row>
    <row r="143" spans="1:11" x14ac:dyDescent="0.2">
      <c r="A143" s="4">
        <f>rep!A143</f>
        <v>42863.600696562498</v>
      </c>
      <c r="B143" s="5" t="str">
        <f ca="1">INDIRECT(ADDRESS(ROW(A143),config!B$1, , ,"rep"))</f>
        <v>Français</v>
      </c>
      <c r="C143" s="6" t="str">
        <f ca="1">IF(B143="Français",INDIRECT(ADDRESS(ROW(A143),config!C$3, , ,"rep")),INDIRECT(ADDRESS(ROW(A143),config!B$3, , ,"rep")))</f>
        <v>51 et plus</v>
      </c>
      <c r="D143" s="7" t="b">
        <f ca="1">IF(B143="Français",IF(INDIRECT(ADDRESS(ROW(A143),config!C$4, , ,"rep"))="Oui",TRUE()),IF(INDIRECT(ADDRESS(ROW(A143),config!B$4, , ,"rep"))="Yes",TRUE()))</f>
        <v>1</v>
      </c>
      <c r="E143" s="7" t="b">
        <f ca="1">IF(B143="Français",IF(INDIRECT(ADDRESS(ROW(A143),config!C$5, , ,"rep"))="Oui",TRUE()),IF(INDIRECT(ADDRESS(ROW(A143),config!B$5, , ,"rep"))="Yes",TRUE()))</f>
        <v>1</v>
      </c>
      <c r="F143" t="b">
        <f ca="1">IF(B143="Français",IF(INDIRECT(ADDRESS(ROW(A143),config!C$6, , ,"rep"))="Oui",TRUE()),IF(INDIRECT(ADDRESS(ROW(A143),config!B$6, , ,"rep"))="Yes",TRUE()))</f>
        <v>0</v>
      </c>
      <c r="G143" t="b">
        <f ca="1">IF(B143="Français",IF(INDIRECT(ADDRESS(ROW(A143),config!C$7, , ,"rep"))="Oui",TRUE()),IF(INDIRECT(ADDRESS(ROW(A143),config!B$7, , ,"rep"))="Yes",TRUE()))</f>
        <v>1</v>
      </c>
      <c r="H143" t="b">
        <f ca="1">IF(B143="Français",IF(INDIRECT(ADDRESS(ROW(A143),config!C$8, , ,"rep"))="Oui",TRUE()),IF(INDIRECT(ADDRESS(ROW(A143),config!B$8, , ,"rep"))="Yes",TRUE()))</f>
        <v>1</v>
      </c>
      <c r="I143" t="b">
        <f ca="1">IF(B143="Français",IF(INDIRECT(ADDRESS(ROW(A143),config!C$9, , ,"rep"))="Oui",TRUE()),IF(INDIRECT(ADDRESS(ROW(A143),config!B$9, , ,"rep"))="Yes",TRUE()))</f>
        <v>1</v>
      </c>
      <c r="J143">
        <f ca="1">IF(B143="Français",INDIRECT(ADDRESS(ROW(A143),config!C$10, , ,"rep")),INDIRECT(ADDRESS(ROW(A143),config!B$10, , ,"rep")))</f>
        <v>0.2</v>
      </c>
      <c r="K143" s="5" t="b">
        <f ca="1">IF(B143="Français",IF(INDIRECT(ADDRESS(ROW(A143),config!C$11, , ,"rep"))="Oui",TRUE()),IF(INDIRECT(ADDRESS(ROW(A143),config!B$11, , ,"rep"))="Yes",TRUE()))</f>
        <v>1</v>
      </c>
    </row>
    <row r="144" spans="1:11" x14ac:dyDescent="0.2">
      <c r="A144" s="4">
        <f>rep!A144</f>
        <v>42863.60348020833</v>
      </c>
      <c r="B144" s="5" t="str">
        <f ca="1">INDIRECT(ADDRESS(ROW(A144),config!B$1, , ,"rep"))</f>
        <v>Français</v>
      </c>
      <c r="C144" s="6" t="str">
        <f ca="1">IF(B144="Français",INDIRECT(ADDRESS(ROW(A144),config!C$3, , ,"rep")),INDIRECT(ADDRESS(ROW(A144),config!B$3, , ,"rep")))</f>
        <v>51 et plus</v>
      </c>
      <c r="D144" s="7" t="b">
        <f ca="1">IF(B144="Français",IF(INDIRECT(ADDRESS(ROW(A144),config!C$4, , ,"rep"))="Oui",TRUE()),IF(INDIRECT(ADDRESS(ROW(A144),config!B$4, , ,"rep"))="Yes",TRUE()))</f>
        <v>1</v>
      </c>
      <c r="E144" s="7" t="b">
        <f ca="1">IF(B144="Français",IF(INDIRECT(ADDRESS(ROW(A144),config!C$5, , ,"rep"))="Oui",TRUE()),IF(INDIRECT(ADDRESS(ROW(A144),config!B$5, , ,"rep"))="Yes",TRUE()))</f>
        <v>1</v>
      </c>
      <c r="F144" t="b">
        <f ca="1">IF(B144="Français",IF(INDIRECT(ADDRESS(ROW(A144),config!C$6, , ,"rep"))="Oui",TRUE()),IF(INDIRECT(ADDRESS(ROW(A144),config!B$6, , ,"rep"))="Yes",TRUE()))</f>
        <v>0</v>
      </c>
      <c r="G144" t="b">
        <f ca="1">IF(B144="Français",IF(INDIRECT(ADDRESS(ROW(A144),config!C$7, , ,"rep"))="Oui",TRUE()),IF(INDIRECT(ADDRESS(ROW(A144),config!B$7, , ,"rep"))="Yes",TRUE()))</f>
        <v>1</v>
      </c>
      <c r="H144" t="b">
        <f ca="1">IF(B144="Français",IF(INDIRECT(ADDRESS(ROW(A144),config!C$8, , ,"rep"))="Oui",TRUE()),IF(INDIRECT(ADDRESS(ROW(A144),config!B$8, , ,"rep"))="Yes",TRUE()))</f>
        <v>1</v>
      </c>
      <c r="I144" t="b">
        <f ca="1">IF(B144="Français",IF(INDIRECT(ADDRESS(ROW(A144),config!C$9, , ,"rep"))="Oui",TRUE()),IF(INDIRECT(ADDRESS(ROW(A144),config!B$9, , ,"rep"))="Yes",TRUE()))</f>
        <v>1</v>
      </c>
      <c r="J144">
        <f ca="1">IF(B144="Français",INDIRECT(ADDRESS(ROW(A144),config!C$10, , ,"rep")),INDIRECT(ADDRESS(ROW(A144),config!B$10, , ,"rep")))</f>
        <v>0.1</v>
      </c>
      <c r="K144" s="5" t="b">
        <f ca="1">IF(B144="Français",IF(INDIRECT(ADDRESS(ROW(A144),config!C$11, , ,"rep"))="Oui",TRUE()),IF(INDIRECT(ADDRESS(ROW(A144),config!B$11, , ,"rep"))="Yes",TRUE()))</f>
        <v>1</v>
      </c>
    </row>
    <row r="145" spans="1:11" x14ac:dyDescent="0.2">
      <c r="A145" s="4">
        <f>rep!A145</f>
        <v>42863.638919560181</v>
      </c>
      <c r="B145" s="5" t="str">
        <f ca="1">INDIRECT(ADDRESS(ROW(A145),config!B$1, , ,"rep"))</f>
        <v>English</v>
      </c>
      <c r="C145" s="6" t="str">
        <f ca="1">IF(B145="Français",INDIRECT(ADDRESS(ROW(A145),config!C$3, , ,"rep")),INDIRECT(ADDRESS(ROW(A145),config!B$3, , ,"rep")))</f>
        <v>18-25</v>
      </c>
      <c r="D145" s="7" t="b">
        <f ca="1">IF(B145="Français",IF(INDIRECT(ADDRESS(ROW(A145),config!C$4, , ,"rep"))="Oui",TRUE()),IF(INDIRECT(ADDRESS(ROW(A145),config!B$4, , ,"rep"))="Yes",TRUE()))</f>
        <v>0</v>
      </c>
      <c r="E145" s="7" t="b">
        <f ca="1">IF(B145="Français",IF(INDIRECT(ADDRESS(ROW(A145),config!C$5, , ,"rep"))="Oui",TRUE()),IF(INDIRECT(ADDRESS(ROW(A145),config!B$5, , ,"rep"))="Yes",TRUE()))</f>
        <v>1</v>
      </c>
      <c r="F145" t="b">
        <f ca="1">IF(B145="Français",IF(INDIRECT(ADDRESS(ROW(A145),config!C$6, , ,"rep"))="Oui",TRUE()),IF(INDIRECT(ADDRESS(ROW(A145),config!B$6, , ,"rep"))="Yes",TRUE()))</f>
        <v>0</v>
      </c>
      <c r="G145" t="b">
        <f ca="1">IF(B145="Français",IF(INDIRECT(ADDRESS(ROW(A145),config!C$7, , ,"rep"))="Oui",TRUE()),IF(INDIRECT(ADDRESS(ROW(A145),config!B$7, , ,"rep"))="Yes",TRUE()))</f>
        <v>1</v>
      </c>
      <c r="H145" t="b">
        <f ca="1">IF(B145="Français",IF(INDIRECT(ADDRESS(ROW(A145),config!C$8, , ,"rep"))="Oui",TRUE()),IF(INDIRECT(ADDRESS(ROW(A145),config!B$8, , ,"rep"))="Yes",TRUE()))</f>
        <v>1</v>
      </c>
      <c r="I145" t="b">
        <f ca="1">IF(B145="Français",IF(INDIRECT(ADDRESS(ROW(A145),config!C$9, , ,"rep"))="Oui",TRUE()),IF(INDIRECT(ADDRESS(ROW(A145),config!B$9, , ,"rep"))="Yes",TRUE()))</f>
        <v>1</v>
      </c>
      <c r="J145">
        <f ca="1">IF(B145="Français",INDIRECT(ADDRESS(ROW(A145),config!C$10, , ,"rep")),INDIRECT(ADDRESS(ROW(A145),config!B$10, , ,"rep")))</f>
        <v>0.8</v>
      </c>
      <c r="K145" s="5" t="b">
        <f ca="1">IF(B145="Français",IF(INDIRECT(ADDRESS(ROW(A145),config!C$11, , ,"rep"))="Oui",TRUE()),IF(INDIRECT(ADDRESS(ROW(A145),config!B$11, , ,"rep"))="Yes",TRUE()))</f>
        <v>1</v>
      </c>
    </row>
    <row r="146" spans="1:11" x14ac:dyDescent="0.2">
      <c r="A146" s="4">
        <f>rep!A146</f>
        <v>42863.656642638889</v>
      </c>
      <c r="B146" s="5" t="str">
        <f ca="1">INDIRECT(ADDRESS(ROW(A146),config!B$1, , ,"rep"))</f>
        <v>Français</v>
      </c>
      <c r="C146" s="6" t="str">
        <f ca="1">IF(B146="Français",INDIRECT(ADDRESS(ROW(A146),config!C$3, , ,"rep")),INDIRECT(ADDRESS(ROW(A146),config!B$3, , ,"rep")))</f>
        <v>18-25</v>
      </c>
      <c r="D146" s="7" t="b">
        <f ca="1">IF(B146="Français",IF(INDIRECT(ADDRESS(ROW(A146),config!C$4, , ,"rep"))="Oui",TRUE()),IF(INDIRECT(ADDRESS(ROW(A146),config!B$4, , ,"rep"))="Yes",TRUE()))</f>
        <v>1</v>
      </c>
      <c r="E146" s="7" t="b">
        <f ca="1">IF(B146="Français",IF(INDIRECT(ADDRESS(ROW(A146),config!C$5, , ,"rep"))="Oui",TRUE()),IF(INDIRECT(ADDRESS(ROW(A146),config!B$5, , ,"rep"))="Yes",TRUE()))</f>
        <v>1</v>
      </c>
      <c r="F146" t="b">
        <f ca="1">IF(B146="Français",IF(INDIRECT(ADDRESS(ROW(A146),config!C$6, , ,"rep"))="Oui",TRUE()),IF(INDIRECT(ADDRESS(ROW(A146),config!B$6, , ,"rep"))="Yes",TRUE()))</f>
        <v>0</v>
      </c>
      <c r="G146" t="b">
        <f ca="1">IF(B146="Français",IF(INDIRECT(ADDRESS(ROW(A146),config!C$7, , ,"rep"))="Oui",TRUE()),IF(INDIRECT(ADDRESS(ROW(A146),config!B$7, , ,"rep"))="Yes",TRUE()))</f>
        <v>1</v>
      </c>
      <c r="H146" t="b">
        <f ca="1">IF(B146="Français",IF(INDIRECT(ADDRESS(ROW(A146),config!C$8, , ,"rep"))="Oui",TRUE()),IF(INDIRECT(ADDRESS(ROW(A146),config!B$8, , ,"rep"))="Yes",TRUE()))</f>
        <v>1</v>
      </c>
      <c r="I146" t="b">
        <f ca="1">IF(B146="Français",IF(INDIRECT(ADDRESS(ROW(A146),config!C$9, , ,"rep"))="Oui",TRUE()),IF(INDIRECT(ADDRESS(ROW(A146),config!B$9, , ,"rep"))="Yes",TRUE()))</f>
        <v>1</v>
      </c>
      <c r="J146">
        <f ca="1">IF(B146="Français",INDIRECT(ADDRESS(ROW(A146),config!C$10, , ,"rep")),INDIRECT(ADDRESS(ROW(A146),config!B$10, , ,"rep")))</f>
        <v>0.1</v>
      </c>
      <c r="K146" s="5" t="b">
        <f ca="1">IF(B146="Français",IF(INDIRECT(ADDRESS(ROW(A146),config!C$11, , ,"rep"))="Oui",TRUE()),IF(INDIRECT(ADDRESS(ROW(A146),config!B$11, , ,"rep"))="Yes",TRUE()))</f>
        <v>0</v>
      </c>
    </row>
    <row r="147" spans="1:11" x14ac:dyDescent="0.2">
      <c r="A147" s="4">
        <f>rep!A147</f>
        <v>42863.671877476852</v>
      </c>
      <c r="B147" s="5" t="str">
        <f ca="1">INDIRECT(ADDRESS(ROW(A147),config!B$1, , ,"rep"))</f>
        <v>Français</v>
      </c>
      <c r="C147" s="6" t="str">
        <f ca="1">IF(B147="Français",INDIRECT(ADDRESS(ROW(A147),config!C$3, , ,"rep")),INDIRECT(ADDRESS(ROW(A147),config!B$3, , ,"rep")))</f>
        <v>26-35</v>
      </c>
      <c r="D147" s="7" t="b">
        <f ca="1">IF(B147="Français",IF(INDIRECT(ADDRESS(ROW(A147),config!C$4, , ,"rep"))="Oui",TRUE()),IF(INDIRECT(ADDRESS(ROW(A147),config!B$4, , ,"rep"))="Yes",TRUE()))</f>
        <v>1</v>
      </c>
      <c r="E147" s="7" t="b">
        <f ca="1">IF(B147="Français",IF(INDIRECT(ADDRESS(ROW(A147),config!C$5, , ,"rep"))="Oui",TRUE()),IF(INDIRECT(ADDRESS(ROW(A147),config!B$5, , ,"rep"))="Yes",TRUE()))</f>
        <v>1</v>
      </c>
      <c r="F147" t="b">
        <f ca="1">IF(B147="Français",IF(INDIRECT(ADDRESS(ROW(A147),config!C$6, , ,"rep"))="Oui",TRUE()),IF(INDIRECT(ADDRESS(ROW(A147),config!B$6, , ,"rep"))="Yes",TRUE()))</f>
        <v>0</v>
      </c>
      <c r="G147" t="b">
        <f ca="1">IF(B147="Français",IF(INDIRECT(ADDRESS(ROW(A147),config!C$7, , ,"rep"))="Oui",TRUE()),IF(INDIRECT(ADDRESS(ROW(A147),config!B$7, , ,"rep"))="Yes",TRUE()))</f>
        <v>1</v>
      </c>
      <c r="H147" t="b">
        <f ca="1">IF(B147="Français",IF(INDIRECT(ADDRESS(ROW(A147),config!C$8, , ,"rep"))="Oui",TRUE()),IF(INDIRECT(ADDRESS(ROW(A147),config!B$8, , ,"rep"))="Yes",TRUE()))</f>
        <v>0</v>
      </c>
      <c r="I147" t="b">
        <f ca="1">IF(B147="Français",IF(INDIRECT(ADDRESS(ROW(A147),config!C$9, , ,"rep"))="Oui",TRUE()),IF(INDIRECT(ADDRESS(ROW(A147),config!B$9, , ,"rep"))="Yes",TRUE()))</f>
        <v>0</v>
      </c>
      <c r="J147">
        <f ca="1">IF(B147="Français",INDIRECT(ADDRESS(ROW(A147),config!C$10, , ,"rep")),INDIRECT(ADDRESS(ROW(A147),config!B$10, , ,"rep")))</f>
        <v>0</v>
      </c>
      <c r="K147" s="5" t="b">
        <f ca="1">IF(B147="Français",IF(INDIRECT(ADDRESS(ROW(A147),config!C$11, , ,"rep"))="Oui",TRUE()),IF(INDIRECT(ADDRESS(ROW(A147),config!B$11, , ,"rep"))="Yes",TRUE()))</f>
        <v>0</v>
      </c>
    </row>
    <row r="148" spans="1:11" x14ac:dyDescent="0.2">
      <c r="A148" s="4">
        <f>rep!A148</f>
        <v>42863.693806712967</v>
      </c>
      <c r="B148" s="5" t="str">
        <f ca="1">INDIRECT(ADDRESS(ROW(A148),config!B$1, , ,"rep"))</f>
        <v>Français</v>
      </c>
      <c r="C148" s="6" t="str">
        <f ca="1">IF(B148="Français",INDIRECT(ADDRESS(ROW(A148),config!C$3, , ,"rep")),INDIRECT(ADDRESS(ROW(A148),config!B$3, , ,"rep")))</f>
        <v>26-35</v>
      </c>
      <c r="D148" s="7" t="b">
        <f ca="1">IF(B148="Français",IF(INDIRECT(ADDRESS(ROW(A148),config!C$4, , ,"rep"))="Oui",TRUE()),IF(INDIRECT(ADDRESS(ROW(A148),config!B$4, , ,"rep"))="Yes",TRUE()))</f>
        <v>0</v>
      </c>
      <c r="E148" s="7" t="b">
        <f ca="1">IF(B148="Français",IF(INDIRECT(ADDRESS(ROW(A148),config!C$5, , ,"rep"))="Oui",TRUE()),IF(INDIRECT(ADDRESS(ROW(A148),config!B$5, , ,"rep"))="Yes",TRUE()))</f>
        <v>0</v>
      </c>
      <c r="F148" t="b">
        <f ca="1">IF(B148="Français",IF(INDIRECT(ADDRESS(ROW(A148),config!C$6, , ,"rep"))="Oui",TRUE()),IF(INDIRECT(ADDRESS(ROW(A148),config!B$6, , ,"rep"))="Yes",TRUE()))</f>
        <v>1</v>
      </c>
      <c r="G148" t="b">
        <f ca="1">IF(B148="Français",IF(INDIRECT(ADDRESS(ROW(A148),config!C$7, , ,"rep"))="Oui",TRUE()),IF(INDIRECT(ADDRESS(ROW(A148),config!B$7, , ,"rep"))="Yes",TRUE()))</f>
        <v>1</v>
      </c>
      <c r="H148" t="b">
        <f ca="1">IF(B148="Français",IF(INDIRECT(ADDRESS(ROW(A148),config!C$8, , ,"rep"))="Oui",TRUE()),IF(INDIRECT(ADDRESS(ROW(A148),config!B$8, , ,"rep"))="Yes",TRUE()))</f>
        <v>1</v>
      </c>
      <c r="I148" t="b">
        <f ca="1">IF(B148="Français",IF(INDIRECT(ADDRESS(ROW(A148),config!C$9, , ,"rep"))="Oui",TRUE()),IF(INDIRECT(ADDRESS(ROW(A148),config!B$9, , ,"rep"))="Yes",TRUE()))</f>
        <v>0</v>
      </c>
      <c r="J148">
        <f ca="1">IF(B148="Français",INDIRECT(ADDRESS(ROW(A148),config!C$10, , ,"rep")),INDIRECT(ADDRESS(ROW(A148),config!B$10, , ,"rep")))</f>
        <v>0</v>
      </c>
      <c r="K148" s="5" t="b">
        <f ca="1">IF(B148="Français",IF(INDIRECT(ADDRESS(ROW(A148),config!C$11, , ,"rep"))="Oui",TRUE()),IF(INDIRECT(ADDRESS(ROW(A148),config!B$11, , ,"rep"))="Yes",TRUE()))</f>
        <v>1</v>
      </c>
    </row>
    <row r="149" spans="1:11" x14ac:dyDescent="0.2">
      <c r="A149" s="4"/>
      <c r="B149" s="5"/>
      <c r="C149" s="6"/>
      <c r="D149" s="7"/>
      <c r="E149" s="7"/>
      <c r="K149" s="5"/>
    </row>
    <row r="150" spans="1:11" x14ac:dyDescent="0.2">
      <c r="A150" s="4"/>
      <c r="B150" s="5"/>
      <c r="C150" s="6"/>
      <c r="D150" s="7"/>
      <c r="E150" s="7"/>
      <c r="K150" s="5"/>
    </row>
    <row r="151" spans="1:11" x14ac:dyDescent="0.2">
      <c r="A151" s="4"/>
      <c r="B151" s="5"/>
      <c r="C151" s="6"/>
      <c r="D151" s="7"/>
      <c r="E151" s="7"/>
      <c r="K15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G15"/>
    </sheetView>
  </sheetViews>
  <sheetFormatPr baseColWidth="10" defaultRowHeight="12.75" x14ac:dyDescent="0.2"/>
  <sheetData>
    <row r="1" spans="1:7" x14ac:dyDescent="0.2">
      <c r="A1">
        <f ca="1">AVERAGEIFS(agg!J:J,agg!E:E,TRUE,agg!H:H,TRUE)</f>
        <v>0.24369047619047629</v>
      </c>
    </row>
    <row r="5" spans="1:7" x14ac:dyDescent="0.2">
      <c r="A5" t="s">
        <v>53</v>
      </c>
      <c r="B5" t="s">
        <v>76</v>
      </c>
      <c r="F5" t="s">
        <v>77</v>
      </c>
      <c r="G5" t="s">
        <v>76</v>
      </c>
    </row>
    <row r="6" spans="1:7" x14ac:dyDescent="0.2">
      <c r="A6" t="b">
        <v>1</v>
      </c>
      <c r="B6">
        <f ca="1">COUNTIFS(agg!K:K,TRUE,agg!E:E,TRUE,agg!H:H,TRUE)</f>
        <v>75</v>
      </c>
      <c r="F6" t="b">
        <v>1</v>
      </c>
      <c r="G6">
        <f ca="1">COUNTIFS(agg!G:G,TRUE,agg!H:H,TRUE)</f>
        <v>114</v>
      </c>
    </row>
    <row r="7" spans="1:7" x14ac:dyDescent="0.2">
      <c r="A7" t="b">
        <v>0</v>
      </c>
      <c r="B7">
        <f ca="1">COUNTIFS(agg!K:K,FALSE,agg!E:E,TRUE,agg!H:H,TRUE)</f>
        <v>9</v>
      </c>
      <c r="F7" t="b">
        <v>0</v>
      </c>
      <c r="G7">
        <f>COUNTIFS(agg!P:P,FALSE,agg!J:J,TRUE,agg!M:M,TRUE)</f>
        <v>0</v>
      </c>
    </row>
    <row r="12" spans="1:7" x14ac:dyDescent="0.2">
      <c r="A12" t="s">
        <v>53</v>
      </c>
      <c r="B12" t="s">
        <v>76</v>
      </c>
      <c r="F12" t="s">
        <v>53</v>
      </c>
      <c r="G12" t="s">
        <v>76</v>
      </c>
    </row>
    <row r="13" spans="1:7" x14ac:dyDescent="0.2">
      <c r="A13" t="b">
        <v>1</v>
      </c>
      <c r="B13">
        <f ca="1">COUNTIFS(agg!K:K,TRUE,agg!E:E,TRUE,agg!H:H,TRUE,agg!F:F,TRUE)</f>
        <v>18</v>
      </c>
      <c r="F13" t="b">
        <v>1</v>
      </c>
      <c r="G13">
        <f ca="1">COUNTIFS(agg!I:I,TRUE,agg!E:E,TRUE,agg!H:H,TRUE)</f>
        <v>62</v>
      </c>
    </row>
    <row r="14" spans="1:7" x14ac:dyDescent="0.2">
      <c r="A14" t="b">
        <v>0</v>
      </c>
      <c r="B14">
        <f ca="1">COUNTIFS(agg!K:K,FALSE,agg!E:E,TRUE,agg!H:H,TRUE,agg!F:F,TRUE)</f>
        <v>3</v>
      </c>
      <c r="F14" t="b">
        <v>0</v>
      </c>
      <c r="G14">
        <f ca="1">COUNTIFS(agg!I:I,FALSE,agg!E:E,TRUE,agg!H:H,TRUE)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</vt:lpstr>
      <vt:lpstr>config</vt:lpstr>
      <vt:lpstr>agg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</cp:lastModifiedBy>
  <cp:revision>6</cp:revision>
  <dcterms:modified xsi:type="dcterms:W3CDTF">2017-05-08T18:43:23Z</dcterms:modified>
  <dc:language>fr-BE</dc:language>
</cp:coreProperties>
</file>